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harts/chart1.xml" ContentType="application/vnd.openxmlformats-officedocument.drawingml.chart+xml"/>
  <Override PartName="/xl/theme/themeOverride1.xml" ContentType="application/vnd.openxmlformats-officedocument.themeOverride+xml"/>
  <Override PartName="/xl/charts/chart2.xml" ContentType="application/vnd.openxmlformats-officedocument.drawingml.chart+xml"/>
  <Override PartName="/xl/theme/themeOverride2.xml" ContentType="application/vnd.openxmlformats-officedocument.themeOverride+xml"/>
  <Override PartName="/xl/drawings/drawing5.xml" ContentType="application/vnd.openxmlformats-officedocument.drawing+xml"/>
  <Override PartName="/xl/charts/chart3.xml" ContentType="application/vnd.openxmlformats-officedocument.drawingml.chart+xml"/>
  <Override PartName="/xl/charts/chart4.xml" ContentType="application/vnd.openxmlformats-officedocument.drawingml.chart+xml"/>
  <Override PartName="/xl/theme/themeOverride3.xml" ContentType="application/vnd.openxmlformats-officedocument.themeOverride+xml"/>
  <Override PartName="/xl/charts/chart5.xml" ContentType="application/vnd.openxmlformats-officedocument.drawingml.chart+xml"/>
  <Override PartName="/xl/charts/chart6.xml" ContentType="application/vnd.openxmlformats-officedocument.drawingml.chart+xml"/>
  <Override PartName="/xl/theme/themeOverride4.xml" ContentType="application/vnd.openxmlformats-officedocument.themeOverride+xml"/>
  <Override PartName="/xl/charts/chart7.xml" ContentType="application/vnd.openxmlformats-officedocument.drawingml.chart+xml"/>
  <Override PartName="/xl/charts/chart8.xml" ContentType="application/vnd.openxmlformats-officedocument.drawingml.chart+xml"/>
  <Override PartName="/xl/theme/themeOverride5.xml" ContentType="application/vnd.openxmlformats-officedocument.themeOverride+xml"/>
  <Override PartName="/xl/charts/chart9.xml" ContentType="application/vnd.openxmlformats-officedocument.drawingml.chart+xml"/>
  <Override PartName="/xl/charts/chart10.xml" ContentType="application/vnd.openxmlformats-officedocument.drawingml.chart+xml"/>
  <Override PartName="/xl/theme/themeOverride6.xml" ContentType="application/vnd.openxmlformats-officedocument.themeOverride+xml"/>
  <Override PartName="/xl/charts/chart11.xml" ContentType="application/vnd.openxmlformats-officedocument.drawingml.chart+xml"/>
  <Override PartName="/xl/charts/chart12.xml" ContentType="application/vnd.openxmlformats-officedocument.drawingml.chart+xml"/>
  <Override PartName="/xl/theme/themeOverride7.xml" ContentType="application/vnd.openxmlformats-officedocument.themeOverride+xml"/>
  <Override PartName="/xl/charts/chart13.xml" ContentType="application/vnd.openxmlformats-officedocument.drawingml.chart+xml"/>
  <Override PartName="/xl/charts/chart14.xml" ContentType="application/vnd.openxmlformats-officedocument.drawingml.chart+xml"/>
  <Override PartName="/xl/theme/themeOverride8.xml" ContentType="application/vnd.openxmlformats-officedocument.themeOverride+xml"/>
  <Override PartName="/xl/charts/chart15.xml" ContentType="application/vnd.openxmlformats-officedocument.drawingml.chart+xml"/>
  <Override PartName="/xl/charts/chart16.xml" ContentType="application/vnd.openxmlformats-officedocument.drawingml.chart+xml"/>
  <Override PartName="/xl/theme/themeOverride9.xml" ContentType="application/vnd.openxmlformats-officedocument.themeOverride+xml"/>
  <Override PartName="/xl/charts/chart17.xml" ContentType="application/vnd.openxmlformats-officedocument.drawingml.chart+xml"/>
  <Override PartName="/xl/charts/chart18.xml" ContentType="application/vnd.openxmlformats-officedocument.drawingml.chart+xml"/>
  <Override PartName="/xl/theme/themeOverride10.xml" ContentType="application/vnd.openxmlformats-officedocument.themeOverride+xml"/>
  <Override PartName="/xl/charts/chart19.xml" ContentType="application/vnd.openxmlformats-officedocument.drawingml.chart+xml"/>
  <Override PartName="/xl/charts/chart20.xml" ContentType="application/vnd.openxmlformats-officedocument.drawingml.chart+xml"/>
  <Override PartName="/xl/theme/themeOverride11.xml" ContentType="application/vnd.openxmlformats-officedocument.themeOverride+xml"/>
  <Override PartName="/xl/charts/chart21.xml" ContentType="application/vnd.openxmlformats-officedocument.drawingml.chart+xml"/>
  <Override PartName="/xl/charts/chart22.xml" ContentType="application/vnd.openxmlformats-officedocument.drawingml.chart+xml"/>
  <Override PartName="/xl/theme/themeOverride12.xml" ContentType="application/vnd.openxmlformats-officedocument.themeOverride+xml"/>
  <Override PartName="/xl/charts/chart23.xml" ContentType="application/vnd.openxmlformats-officedocument.drawingml.chart+xml"/>
  <Override PartName="/xl/charts/chart24.xml" ContentType="application/vnd.openxmlformats-officedocument.drawingml.chart+xml"/>
  <Override PartName="/xl/theme/themeOverride13.xml" ContentType="application/vnd.openxmlformats-officedocument.themeOverride+xml"/>
  <Override PartName="/xl/charts/chart25.xml" ContentType="application/vnd.openxmlformats-officedocument.drawingml.chart+xml"/>
  <Override PartName="/xl/charts/chart26.xml" ContentType="application/vnd.openxmlformats-officedocument.drawingml.chart+xml"/>
  <Override PartName="/xl/theme/themeOverride14.xml" ContentType="application/vnd.openxmlformats-officedocument.themeOverride+xml"/>
  <Override PartName="/xl/charts/chart27.xml" ContentType="application/vnd.openxmlformats-officedocument.drawingml.chart+xml"/>
  <Override PartName="/xl/charts/chart28.xml" ContentType="application/vnd.openxmlformats-officedocument.drawingml.chart+xml"/>
  <Override PartName="/xl/theme/themeOverride15.xml" ContentType="application/vnd.openxmlformats-officedocument.themeOverride+xml"/>
  <Override PartName="/xl/charts/chart29.xml" ContentType="application/vnd.openxmlformats-officedocument.drawingml.chart+xml"/>
  <Override PartName="/xl/charts/chart30.xml" ContentType="application/vnd.openxmlformats-officedocument.drawingml.chart+xml"/>
  <Override PartName="/xl/theme/themeOverride16.xml" ContentType="application/vnd.openxmlformats-officedocument.themeOverride+xml"/>
  <Override PartName="/xl/charts/chart31.xml" ContentType="application/vnd.openxmlformats-officedocument.drawingml.chart+xml"/>
  <Override PartName="/xl/charts/chart32.xml" ContentType="application/vnd.openxmlformats-officedocument.drawingml.chart+xml"/>
  <Override PartName="/xl/theme/themeOverride17.xml" ContentType="application/vnd.openxmlformats-officedocument.themeOverride+xml"/>
  <Override PartName="/xl/charts/chart33.xml" ContentType="application/vnd.openxmlformats-officedocument.drawingml.chart+xml"/>
  <Override PartName="/xl/charts/chart34.xml" ContentType="application/vnd.openxmlformats-officedocument.drawingml.chart+xml"/>
  <Override PartName="/xl/theme/themeOverride18.xml" ContentType="application/vnd.openxmlformats-officedocument.themeOverride+xml"/>
  <Override PartName="/xl/charts/chart35.xml" ContentType="application/vnd.openxmlformats-officedocument.drawingml.chart+xml"/>
  <Override PartName="/xl/charts/chart36.xml" ContentType="application/vnd.openxmlformats-officedocument.drawingml.chart+xml"/>
  <Override PartName="/xl/theme/themeOverride19.xml" ContentType="application/vnd.openxmlformats-officedocument.themeOverride+xml"/>
  <Override PartName="/xl/charts/chart37.xml" ContentType="application/vnd.openxmlformats-officedocument.drawingml.chart+xml"/>
  <Override PartName="/xl/charts/chart38.xml" ContentType="application/vnd.openxmlformats-officedocument.drawingml.chart+xml"/>
  <Override PartName="/xl/theme/themeOverride20.xml" ContentType="application/vnd.openxmlformats-officedocument.themeOverride+xml"/>
  <Override PartName="/xl/charts/chart39.xml" ContentType="application/vnd.openxmlformats-officedocument.drawingml.chart+xml"/>
  <Override PartName="/xl/charts/chart40.xml" ContentType="application/vnd.openxmlformats-officedocument.drawingml.chart+xml"/>
  <Override PartName="/xl/theme/themeOverride21.xml" ContentType="application/vnd.openxmlformats-officedocument.themeOverride+xml"/>
  <Override PartName="/xl/charts/chart41.xml" ContentType="application/vnd.openxmlformats-officedocument.drawingml.chart+xml"/>
  <Override PartName="/xl/charts/chart42.xml" ContentType="application/vnd.openxmlformats-officedocument.drawingml.chart+xml"/>
  <Override PartName="/xl/theme/themeOverride22.xml" ContentType="application/vnd.openxmlformats-officedocument.themeOverride+xml"/>
  <Override PartName="/xl/charts/chart43.xml" ContentType="application/vnd.openxmlformats-officedocument.drawingml.chart+xml"/>
  <Override PartName="/xl/charts/chart44.xml" ContentType="application/vnd.openxmlformats-officedocument.drawingml.chart+xml"/>
  <Override PartName="/xl/theme/themeOverride23.xml" ContentType="application/vnd.openxmlformats-officedocument.themeOverride+xml"/>
  <Override PartName="/xl/charts/chart45.xml" ContentType="application/vnd.openxmlformats-officedocument.drawingml.chart+xml"/>
  <Override PartName="/xl/charts/chart46.xml" ContentType="application/vnd.openxmlformats-officedocument.drawingml.chart+xml"/>
  <Override PartName="/xl/theme/themeOverride24.xml" ContentType="application/vnd.openxmlformats-officedocument.themeOverride+xml"/>
  <Override PartName="/xl/charts/chart47.xml" ContentType="application/vnd.openxmlformats-officedocument.drawingml.chart+xml"/>
  <Override PartName="/xl/charts/chart48.xml" ContentType="application/vnd.openxmlformats-officedocument.drawingml.chart+xml"/>
  <Override PartName="/xl/theme/themeOverride25.xml" ContentType="application/vnd.openxmlformats-officedocument.themeOverride+xml"/>
  <Override PartName="/xl/charts/chart49.xml" ContentType="application/vnd.openxmlformats-officedocument.drawingml.chart+xml"/>
  <Override PartName="/xl/charts/chart50.xml" ContentType="application/vnd.openxmlformats-officedocument.drawingml.chart+xml"/>
  <Override PartName="/xl/theme/themeOverride26.xml" ContentType="application/vnd.openxmlformats-officedocument.themeOverride+xml"/>
  <Override PartName="/xl/charts/chart51.xml" ContentType="application/vnd.openxmlformats-officedocument.drawingml.chart+xml"/>
  <Override PartName="/xl/charts/chart52.xml" ContentType="application/vnd.openxmlformats-officedocument.drawingml.chart+xml"/>
  <Override PartName="/xl/theme/themeOverride27.xml" ContentType="application/vnd.openxmlformats-officedocument.themeOverride+xml"/>
  <Override PartName="/xl/charts/chart53.xml" ContentType="application/vnd.openxmlformats-officedocument.drawingml.chart+xml"/>
  <Override PartName="/xl/charts/chart54.xml" ContentType="application/vnd.openxmlformats-officedocument.drawingml.chart+xml"/>
  <Override PartName="/xl/theme/themeOverride28.xml" ContentType="application/vnd.openxmlformats-officedocument.themeOverride+xml"/>
  <Override PartName="/xl/charts/chart55.xml" ContentType="application/vnd.openxmlformats-officedocument.drawingml.chart+xml"/>
  <Override PartName="/xl/charts/chart56.xml" ContentType="application/vnd.openxmlformats-officedocument.drawingml.chart+xml"/>
  <Override PartName="/xl/theme/themeOverride29.xml" ContentType="application/vnd.openxmlformats-officedocument.themeOverride+xml"/>
  <Override PartName="/xl/charts/chart57.xml" ContentType="application/vnd.openxmlformats-officedocument.drawingml.chart+xml"/>
  <Override PartName="/xl/charts/chart58.xml" ContentType="application/vnd.openxmlformats-officedocument.drawingml.chart+xml"/>
  <Override PartName="/xl/theme/themeOverride30.xml" ContentType="application/vnd.openxmlformats-officedocument.themeOverride+xml"/>
  <Override PartName="/xl/charts/chart59.xml" ContentType="application/vnd.openxmlformats-officedocument.drawingml.chart+xml"/>
  <Override PartName="/xl/charts/chart60.xml" ContentType="application/vnd.openxmlformats-officedocument.drawingml.chart+xml"/>
  <Override PartName="/xl/theme/themeOverride31.xml" ContentType="application/vnd.openxmlformats-officedocument.themeOverride+xml"/>
  <Override PartName="/xl/charts/chart61.xml" ContentType="application/vnd.openxmlformats-officedocument.drawingml.chart+xml"/>
  <Override PartName="/xl/charts/chart62.xml" ContentType="application/vnd.openxmlformats-officedocument.drawingml.chart+xml"/>
  <Override PartName="/xl/theme/themeOverride32.xml" ContentType="application/vnd.openxmlformats-officedocument.themeOverride+xml"/>
  <Override PartName="/xl/charts/chart63.xml" ContentType="application/vnd.openxmlformats-officedocument.drawingml.chart+xml"/>
  <Override PartName="/xl/charts/chart64.xml" ContentType="application/vnd.openxmlformats-officedocument.drawingml.chart+xml"/>
  <Override PartName="/xl/theme/themeOverride33.xml" ContentType="application/vnd.openxmlformats-officedocument.themeOverride+xml"/>
  <Override PartName="/xl/charts/chart65.xml" ContentType="application/vnd.openxmlformats-officedocument.drawingml.chart+xml"/>
  <Override PartName="/xl/charts/chart66.xml" ContentType="application/vnd.openxmlformats-officedocument.drawingml.chart+xml"/>
  <Override PartName="/xl/theme/themeOverride34.xml" ContentType="application/vnd.openxmlformats-officedocument.themeOverride+xml"/>
  <Override PartName="/xl/charts/chart67.xml" ContentType="application/vnd.openxmlformats-officedocument.drawingml.chart+xml"/>
  <Override PartName="/xl/charts/chart68.xml" ContentType="application/vnd.openxmlformats-officedocument.drawingml.chart+xml"/>
  <Override PartName="/xl/theme/themeOverride35.xml" ContentType="application/vnd.openxmlformats-officedocument.themeOverride+xml"/>
  <Override PartName="/xl/charts/chart69.xml" ContentType="application/vnd.openxmlformats-officedocument.drawingml.chart+xml"/>
  <Override PartName="/xl/charts/chart70.xml" ContentType="application/vnd.openxmlformats-officedocument.drawingml.chart+xml"/>
  <Override PartName="/xl/theme/themeOverride36.xml" ContentType="application/vnd.openxmlformats-officedocument.themeOverride+xml"/>
  <Override PartName="/xl/charts/chart71.xml" ContentType="application/vnd.openxmlformats-officedocument.drawingml.chart+xml"/>
  <Override PartName="/xl/charts/chart72.xml" ContentType="application/vnd.openxmlformats-officedocument.drawingml.chart+xml"/>
  <Override PartName="/xl/charts/chart73.xml" ContentType="application/vnd.openxmlformats-officedocument.drawingml.chart+xml"/>
  <Override PartName="/xl/charts/chart74.xml" ContentType="application/vnd.openxmlformats-officedocument.drawingml.chart+xml"/>
  <Override PartName="/xl/theme/themeOverride37.xml" ContentType="application/vnd.openxmlformats-officedocument.themeOverride+xml"/>
  <Override PartName="/xl/charts/chart75.xml" ContentType="application/vnd.openxmlformats-officedocument.drawingml.chart+xml"/>
  <Override PartName="/xl/charts/chart76.xml" ContentType="application/vnd.openxmlformats-officedocument.drawingml.chart+xml"/>
  <Override PartName="/xl/theme/themeOverride38.xml" ContentType="application/vnd.openxmlformats-officedocument.themeOverride+xml"/>
  <Override PartName="/xl/charts/chart77.xml" ContentType="application/vnd.openxmlformats-officedocument.drawingml.chart+xml"/>
  <Override PartName="/xl/charts/chart78.xml" ContentType="application/vnd.openxmlformats-officedocument.drawingml.chart+xml"/>
  <Override PartName="/xl/theme/themeOverride39.xml" ContentType="application/vnd.openxmlformats-officedocument.themeOverride+xml"/>
  <Override PartName="/xl/charts/chart79.xml" ContentType="application/vnd.openxmlformats-officedocument.drawingml.chart+xml"/>
  <Override PartName="/xl/charts/chart80.xml" ContentType="application/vnd.openxmlformats-officedocument.drawingml.chart+xml"/>
  <Override PartName="/xl/theme/themeOverride40.xml" ContentType="application/vnd.openxmlformats-officedocument.themeOverride+xml"/>
  <Override PartName="/xl/charts/chart81.xml" ContentType="application/vnd.openxmlformats-officedocument.drawingml.chart+xml"/>
  <Override PartName="/xl/charts/chart82.xml" ContentType="application/vnd.openxmlformats-officedocument.drawingml.chart+xml"/>
  <Override PartName="/xl/theme/themeOverride41.xml" ContentType="application/vnd.openxmlformats-officedocument.themeOverride+xml"/>
  <Override PartName="/xl/charts/chart83.xml" ContentType="application/vnd.openxmlformats-officedocument.drawingml.chart+xml"/>
  <Override PartName="/xl/charts/chart84.xml" ContentType="application/vnd.openxmlformats-officedocument.drawingml.chart+xml"/>
  <Override PartName="/xl/theme/themeOverride42.xml" ContentType="application/vnd.openxmlformats-officedocument.themeOverride+xml"/>
  <Override PartName="/xl/charts/chart85.xml" ContentType="application/vnd.openxmlformats-officedocument.drawingml.chart+xml"/>
  <Override PartName="/xl/charts/chart86.xml" ContentType="application/vnd.openxmlformats-officedocument.drawingml.chart+xml"/>
  <Override PartName="/xl/theme/themeOverride43.xml" ContentType="application/vnd.openxmlformats-officedocument.themeOverride+xml"/>
  <Override PartName="/xl/charts/chart87.xml" ContentType="application/vnd.openxmlformats-officedocument.drawingml.chart+xml"/>
  <Override PartName="/xl/charts/chart88.xml" ContentType="application/vnd.openxmlformats-officedocument.drawingml.chart+xml"/>
  <Override PartName="/xl/theme/themeOverride44.xml" ContentType="application/vnd.openxmlformats-officedocument.themeOverride+xml"/>
  <Override PartName="/xl/charts/chart89.xml" ContentType="application/vnd.openxmlformats-officedocument.drawingml.chart+xml"/>
  <Override PartName="/xl/charts/chart90.xml" ContentType="application/vnd.openxmlformats-officedocument.drawingml.chart+xml"/>
  <Override PartName="/xl/theme/themeOverride45.xml" ContentType="application/vnd.openxmlformats-officedocument.themeOverride+xml"/>
  <Override PartName="/xl/charts/chart91.xml" ContentType="application/vnd.openxmlformats-officedocument.drawingml.chart+xml"/>
  <Override PartName="/xl/charts/chart92.xml" ContentType="application/vnd.openxmlformats-officedocument.drawingml.chart+xml"/>
  <Override PartName="/xl/theme/themeOverride46.xml" ContentType="application/vnd.openxmlformats-officedocument.themeOverride+xml"/>
  <Override PartName="/xl/charts/chart93.xml" ContentType="application/vnd.openxmlformats-officedocument.drawingml.chart+xml"/>
  <Override PartName="/xl/charts/chart94.xml" ContentType="application/vnd.openxmlformats-officedocument.drawingml.chart+xml"/>
  <Override PartName="/xl/theme/themeOverride47.xml" ContentType="application/vnd.openxmlformats-officedocument.themeOverride+xml"/>
  <Override PartName="/xl/charts/chart95.xml" ContentType="application/vnd.openxmlformats-officedocument.drawingml.chart+xml"/>
  <Override PartName="/xl/charts/chart96.xml" ContentType="application/vnd.openxmlformats-officedocument.drawingml.chart+xml"/>
  <Override PartName="/xl/theme/themeOverride48.xml" ContentType="application/vnd.openxmlformats-officedocument.themeOverride+xml"/>
  <Override PartName="/xl/charts/chart97.xml" ContentType="application/vnd.openxmlformats-officedocument.drawingml.chart+xml"/>
  <Override PartName="/xl/charts/chart98.xml" ContentType="application/vnd.openxmlformats-officedocument.drawingml.chart+xml"/>
  <Override PartName="/xl/theme/themeOverride49.xml" ContentType="application/vnd.openxmlformats-officedocument.themeOverride+xml"/>
  <Override PartName="/xl/charts/chart99.xml" ContentType="application/vnd.openxmlformats-officedocument.drawingml.chart+xml"/>
  <Override PartName="/xl/charts/chart100.xml" ContentType="application/vnd.openxmlformats-officedocument.drawingml.chart+xml"/>
  <Override PartName="/xl/theme/themeOverride50.xml" ContentType="application/vnd.openxmlformats-officedocument.themeOverride+xml"/>
  <Override PartName="/xl/charts/chart101.xml" ContentType="application/vnd.openxmlformats-officedocument.drawingml.chart+xml"/>
  <Override PartName="/xl/charts/chart102.xml" ContentType="application/vnd.openxmlformats-officedocument.drawingml.chart+xml"/>
  <Override PartName="/xl/theme/themeOverride51.xml" ContentType="application/vnd.openxmlformats-officedocument.themeOverride+xml"/>
  <Override PartName="/xl/charts/chart103.xml" ContentType="application/vnd.openxmlformats-officedocument.drawingml.chart+xml"/>
  <Override PartName="/xl/charts/chart104.xml" ContentType="application/vnd.openxmlformats-officedocument.drawingml.chart+xml"/>
  <Override PartName="/xl/theme/themeOverride52.xml" ContentType="application/vnd.openxmlformats-officedocument.themeOverride+xml"/>
  <Override PartName="/xl/charts/chart105.xml" ContentType="application/vnd.openxmlformats-officedocument.drawingml.chart+xml"/>
  <Override PartName="/xl/charts/chart106.xml" ContentType="application/vnd.openxmlformats-officedocument.drawingml.chart+xml"/>
  <Override PartName="/xl/theme/themeOverride53.xml" ContentType="application/vnd.openxmlformats-officedocument.themeOverride+xml"/>
  <Override PartName="/xl/charts/chart107.xml" ContentType="application/vnd.openxmlformats-officedocument.drawingml.chart+xml"/>
  <Override PartName="/xl/charts/chart108.xml" ContentType="application/vnd.openxmlformats-officedocument.drawingml.chart+xml"/>
  <Override PartName="/xl/theme/themeOverride54.xml" ContentType="application/vnd.openxmlformats-officedocument.themeOverride+xml"/>
  <Override PartName="/xl/charts/chart109.xml" ContentType="application/vnd.openxmlformats-officedocument.drawingml.chart+xml"/>
  <Override PartName="/xl/charts/chart110.xml" ContentType="application/vnd.openxmlformats-officedocument.drawingml.chart+xml"/>
  <Override PartName="/xl/theme/themeOverride55.xml" ContentType="application/vnd.openxmlformats-officedocument.themeOverride+xml"/>
  <Override PartName="/xl/charts/chart111.xml" ContentType="application/vnd.openxmlformats-officedocument.drawingml.chart+xml"/>
  <Override PartName="/xl/charts/chart112.xml" ContentType="application/vnd.openxmlformats-officedocument.drawingml.chart+xml"/>
  <Override PartName="/xl/theme/themeOverride56.xml" ContentType="application/vnd.openxmlformats-officedocument.themeOverride+xml"/>
  <Override PartName="/xl/charts/chart113.xml" ContentType="application/vnd.openxmlformats-officedocument.drawingml.chart+xml"/>
  <Override PartName="/xl/charts/chart114.xml" ContentType="application/vnd.openxmlformats-officedocument.drawingml.chart+xml"/>
  <Override PartName="/xl/theme/themeOverride57.xml" ContentType="application/vnd.openxmlformats-officedocument.themeOverride+xml"/>
  <Override PartName="/xl/charts/chart115.xml" ContentType="application/vnd.openxmlformats-officedocument.drawingml.chart+xml"/>
  <Override PartName="/xl/charts/chart116.xml" ContentType="application/vnd.openxmlformats-officedocument.drawingml.chart+xml"/>
  <Override PartName="/xl/theme/themeOverride58.xml" ContentType="application/vnd.openxmlformats-officedocument.themeOverride+xml"/>
  <Override PartName="/xl/charts/chart117.xml" ContentType="application/vnd.openxmlformats-officedocument.drawingml.chart+xml"/>
  <Override PartName="/xl/charts/chart118.xml" ContentType="application/vnd.openxmlformats-officedocument.drawingml.chart+xml"/>
  <Override PartName="/xl/theme/themeOverride59.xml" ContentType="application/vnd.openxmlformats-officedocument.themeOverride+xml"/>
  <Override PartName="/xl/charts/chart119.xml" ContentType="application/vnd.openxmlformats-officedocument.drawingml.chart+xml"/>
  <Override PartName="/xl/charts/chart120.xml" ContentType="application/vnd.openxmlformats-officedocument.drawingml.chart+xml"/>
  <Override PartName="/xl/theme/themeOverride60.xml" ContentType="application/vnd.openxmlformats-officedocument.themeOverride+xml"/>
  <Override PartName="/xl/charts/chart121.xml" ContentType="application/vnd.openxmlformats-officedocument.drawingml.chart+xml"/>
  <Override PartName="/xl/charts/chart122.xml" ContentType="application/vnd.openxmlformats-officedocument.drawingml.chart+xml"/>
  <Override PartName="/xl/theme/themeOverride61.xml" ContentType="application/vnd.openxmlformats-officedocument.themeOverride+xml"/>
  <Override PartName="/xl/charts/chart123.xml" ContentType="application/vnd.openxmlformats-officedocument.drawingml.chart+xml"/>
  <Override PartName="/xl/charts/chart124.xml" ContentType="application/vnd.openxmlformats-officedocument.drawingml.chart+xml"/>
  <Override PartName="/xl/theme/themeOverride62.xml" ContentType="application/vnd.openxmlformats-officedocument.themeOverride+xml"/>
  <Override PartName="/xl/charts/chart125.xml" ContentType="application/vnd.openxmlformats-officedocument.drawingml.chart+xml"/>
  <Override PartName="/xl/charts/chart126.xml" ContentType="application/vnd.openxmlformats-officedocument.drawingml.chart+xml"/>
  <Override PartName="/xl/theme/themeOverride63.xml" ContentType="application/vnd.openxmlformats-officedocument.themeOverride+xml"/>
  <Override PartName="/xl/charts/chart127.xml" ContentType="application/vnd.openxmlformats-officedocument.drawingml.chart+xml"/>
  <Override PartName="/xl/charts/chart128.xml" ContentType="application/vnd.openxmlformats-officedocument.drawingml.chart+xml"/>
  <Override PartName="/xl/theme/themeOverride64.xml" ContentType="application/vnd.openxmlformats-officedocument.themeOverride+xml"/>
  <Override PartName="/xl/charts/chart129.xml" ContentType="application/vnd.openxmlformats-officedocument.drawingml.chart+xml"/>
  <Override PartName="/xl/charts/chart130.xml" ContentType="application/vnd.openxmlformats-officedocument.drawingml.chart+xml"/>
  <Override PartName="/xl/theme/themeOverride65.xml" ContentType="application/vnd.openxmlformats-officedocument.themeOverride+xml"/>
  <Override PartName="/xl/charts/chart131.xml" ContentType="application/vnd.openxmlformats-officedocument.drawingml.chart+xml"/>
  <Override PartName="/xl/charts/chart132.xml" ContentType="application/vnd.openxmlformats-officedocument.drawingml.chart+xml"/>
  <Override PartName="/xl/theme/themeOverride66.xml" ContentType="application/vnd.openxmlformats-officedocument.themeOverride+xml"/>
  <Override PartName="/xl/charts/chart133.xml" ContentType="application/vnd.openxmlformats-officedocument.drawingml.chart+xml"/>
  <Override PartName="/xl/charts/chart134.xml" ContentType="application/vnd.openxmlformats-officedocument.drawingml.chart+xml"/>
  <Override PartName="/xl/theme/themeOverride67.xml" ContentType="application/vnd.openxmlformats-officedocument.themeOverride+xml"/>
  <Override PartName="/xl/charts/chart135.xml" ContentType="application/vnd.openxmlformats-officedocument.drawingml.chart+xml"/>
  <Override PartName="/xl/charts/chart136.xml" ContentType="application/vnd.openxmlformats-officedocument.drawingml.chart+xml"/>
  <Override PartName="/xl/theme/themeOverride68.xml" ContentType="application/vnd.openxmlformats-officedocument.themeOverride+xml"/>
  <Override PartName="/xl/charts/chart137.xml" ContentType="application/vnd.openxmlformats-officedocument.drawingml.chart+xml"/>
  <Override PartName="/xl/charts/chart138.xml" ContentType="application/vnd.openxmlformats-officedocument.drawingml.chart+xml"/>
  <Override PartName="/xl/theme/themeOverride69.xml" ContentType="application/vnd.openxmlformats-officedocument.themeOverrid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codeName="ThisWorkbook"/>
  <bookViews>
    <workbookView xWindow="0" yWindow="600" windowWidth="5856" windowHeight="1260" tabRatio="939"/>
  </bookViews>
  <sheets>
    <sheet name="Title Page " sheetId="21" r:id="rId1"/>
    <sheet name="ToC " sheetId="23" r:id="rId2"/>
    <sheet name="Notes" sheetId="51" r:id="rId3"/>
    <sheet name="Snapshot" sheetId="78" r:id="rId4"/>
    <sheet name="Industry BS" sheetId="8" r:id="rId5"/>
    <sheet name="Industry IS" sheetId="24" r:id="rId6"/>
    <sheet name="Industry Gen" sheetId="25" r:id="rId7"/>
    <sheet name="BS" sheetId="1" r:id="rId8"/>
    <sheet name="IS" sheetId="14" r:id="rId9"/>
    <sheet name="Ratios" sheetId="20" r:id="rId10"/>
    <sheet name="General" sheetId="15" r:id="rId11"/>
    <sheet name="Unitized" sheetId="75" r:id="rId12"/>
    <sheet name="Stats by Class" sheetId="17" r:id="rId13"/>
    <sheet name="SQR" sheetId="16" r:id="rId14"/>
    <sheet name="System Reliability" sheetId="70" r:id="rId15"/>
    <sheet name="Glossary" sheetId="13" r:id="rId16"/>
  </sheets>
  <externalReferences>
    <externalReference r:id="rId17"/>
    <externalReference r:id="rId18"/>
    <externalReference r:id="rId19"/>
    <externalReference r:id="rId20"/>
    <externalReference r:id="rId21"/>
    <externalReference r:id="rId22"/>
    <externalReference r:id="rId23"/>
    <externalReference r:id="rId24"/>
    <externalReference r:id="rId25"/>
  </externalReferences>
  <definedNames>
    <definedName name="_GoBack" localSheetId="2">Notes!$A$3</definedName>
    <definedName name="Cash" localSheetId="3">#REF!</definedName>
    <definedName name="Cash" localSheetId="11">#REF!</definedName>
    <definedName name="Cash">#REF!</definedName>
    <definedName name="Cash2" localSheetId="3">#REF!</definedName>
    <definedName name="Cash2" localSheetId="11">#REF!</definedName>
    <definedName name="Cash2">#REF!</definedName>
    <definedName name="data02">'[1]36. 2002 data'!$A$1:$CY$53</definedName>
    <definedName name="data03">'[1]35. 2003 data'!$A$1:$DA$53</definedName>
    <definedName name="data04">'[1]34. 2004 data'!$A$1:$DA$53</definedName>
    <definedName name="data05">'[1]33. 2005 data'!$A$1:$CU$53</definedName>
    <definedName name="data06">'[1]32. 2006 data'!$A$1:$CO$53</definedName>
    <definedName name="data07">'[1]31. 2007 data'!$A$1:$CK$53</definedName>
    <definedName name="data08">'[1]30. 2008 data'!$A$1:$CG$53</definedName>
    <definedName name="data09">'[1]29. 2009 data'!$A$1:$CC$53</definedName>
    <definedName name="data10">'[1]28. 2010 data'!$A$1:$CC$53</definedName>
    <definedName name="data11">'[1]27. 2011 data '!$B$1:$CD$54</definedName>
    <definedName name="DaysInPreviousYear">'[2]Distribution Revenue by Source'!$B$22</definedName>
    <definedName name="DaysInYear">'[2]Distribution Revenue by Source'!$B$21</definedName>
    <definedName name="distributors">'[3]4. Peer &amp; Size Group'!$A$2:$A$74</definedName>
    <definedName name="Driver">[4]Lists!$A$4:$A$7</definedName>
    <definedName name="DVA">[5]Macro1!$A$63</definedName>
    <definedName name="FortyFivePercent">'[1]23. LV Charges Included in BM'!$E$3</definedName>
    <definedName name="HVDS_LOW">'[1]23. LV Charges Included in BM'!$C$3</definedName>
    <definedName name="Macro1">[6]Macro1!$A$1</definedName>
    <definedName name="Macro2">[6]Macro1!$A$8</definedName>
    <definedName name="Macro3">[6]Macro1!$A$15</definedName>
    <definedName name="Macro4">[6]Macro1!$A$22</definedName>
    <definedName name="Macro5">[6]Macro1!$A$29</definedName>
    <definedName name="Macro6">[6]Macro1!$A$36</definedName>
    <definedName name="Macro7">[6]Macro1!$A$43</definedName>
    <definedName name="MofF" localSheetId="3">#REF!</definedName>
    <definedName name="MofF" localSheetId="11">#REF!</definedName>
    <definedName name="MofF">#REF!</definedName>
    <definedName name="_xlnm.Print_Area" localSheetId="7">BS!$A$1:$BR$29</definedName>
    <definedName name="_xlnm.Print_Area" localSheetId="10">General!$A$1:$BQ$26</definedName>
    <definedName name="_xlnm.Print_Area" localSheetId="15">Glossary!$A$1:$B$102</definedName>
    <definedName name="_xlnm.Print_Area" localSheetId="4">'Industry BS'!$B$1:$Y$33</definedName>
    <definedName name="_xlnm.Print_Area" localSheetId="6">'Industry Gen'!$A$1:$BF$38</definedName>
    <definedName name="_xlnm.Print_Area" localSheetId="5">'Industry IS'!$A$1:$T$29</definedName>
    <definedName name="_xlnm.Print_Area" localSheetId="8">IS!$A$1:$BR$31</definedName>
    <definedName name="_xlnm.Print_Area" localSheetId="2">Notes!$A$1:$A$4</definedName>
    <definedName name="_xlnm.Print_Area" localSheetId="9">Ratios!$A$1:$BQ$28</definedName>
    <definedName name="_xlnm.Print_Area" localSheetId="3">Snapshot!$B$1:$G$25</definedName>
    <definedName name="_xlnm.Print_Area" localSheetId="13">SQR!$A$1:$BQ$38</definedName>
    <definedName name="_xlnm.Print_Area" localSheetId="12">'Stats by Class'!$A$1:$BR$31</definedName>
    <definedName name="_xlnm.Print_Area" localSheetId="14">'System Reliability'!$A$1:$OR$39</definedName>
    <definedName name="_xlnm.Print_Area" localSheetId="0">'Title Page '!$A$1:$N$32</definedName>
    <definedName name="_xlnm.Print_Area" localSheetId="1">'ToC '!$A$1:$F$32</definedName>
    <definedName name="_xlnm.Print_Area" localSheetId="11">Unitized!$A$1:$BQ$33</definedName>
    <definedName name="_xlnm.Print_Titles" localSheetId="7">BS!$A:$A,BS!$1:$1</definedName>
    <definedName name="_xlnm.Print_Titles" localSheetId="10">General!$A:$A,General!$1:$1</definedName>
    <definedName name="_xlnm.Print_Titles" localSheetId="4">'Industry BS'!$1:$1</definedName>
    <definedName name="_xlnm.Print_Titles" localSheetId="6">'Industry Gen'!$1:$1</definedName>
    <definedName name="_xlnm.Print_Titles" localSheetId="8">IS!$A:$A,IS!$1:$1</definedName>
    <definedName name="_xlnm.Print_Titles" localSheetId="2">Notes!$C:$C,Notes!$1:$2</definedName>
    <definedName name="_xlnm.Print_Titles" localSheetId="9">Ratios!$A:$A</definedName>
    <definedName name="_xlnm.Print_Titles" localSheetId="3">Snapshot!$3:$3</definedName>
    <definedName name="_xlnm.Print_Titles" localSheetId="13">SQR!$A:$A,SQR!$1:$1</definedName>
    <definedName name="_xlnm.Print_Titles" localSheetId="12">'Stats by Class'!$A:$A,'Stats by Class'!$1:$1</definedName>
    <definedName name="_xlnm.Print_Titles" localSheetId="11">Unitized!$A:$A,Unitized!$1:$1</definedName>
    <definedName name="Ratebase">'[2]Distribution Revenue by Source'!$C$25</definedName>
    <definedName name="Recover">[7]Macro1!$A$63</definedName>
    <definedName name="siofjej">[5]Macro1!$A$63</definedName>
    <definedName name="Size1_1_1" localSheetId="3">'[8]Size - Chart1 Info'!#REF!</definedName>
    <definedName name="Size1_1_1" localSheetId="11">'[8]Size - Chart1 Info'!#REF!</definedName>
    <definedName name="Size1_1_1">'[8]Size - Chart1 Info'!#REF!</definedName>
    <definedName name="Size1_1_2" localSheetId="3">'[8]Size - Chart1 Info'!#REF!</definedName>
    <definedName name="Size1_1_2" localSheetId="11">'[8]Size - Chart1 Info'!#REF!</definedName>
    <definedName name="Size1_1_2">'[8]Size - Chart1 Info'!#REF!</definedName>
    <definedName name="Size1_1_3" localSheetId="3">'[8]Size - Chart1 Info'!#REF!</definedName>
    <definedName name="Size1_1_3" localSheetId="11">'[8]Size - Chart1 Info'!#REF!</definedName>
    <definedName name="Size1_1_3">'[8]Size - Chart1 Info'!#REF!</definedName>
    <definedName name="Size1_1_4" localSheetId="3">'[8]Size - Chart1 Info'!#REF!</definedName>
    <definedName name="Size1_1_4" localSheetId="11">'[8]Size - Chart1 Info'!#REF!</definedName>
    <definedName name="Size1_1_4">'[8]Size - Chart1 Info'!#REF!</definedName>
    <definedName name="Size1_2_1" localSheetId="3">'[8]Size - Chart1 Info'!#REF!</definedName>
    <definedName name="Size1_2_1" localSheetId="11">'[8]Size - Chart1 Info'!#REF!</definedName>
    <definedName name="Size1_2_1">'[8]Size - Chart1 Info'!#REF!</definedName>
    <definedName name="Size1_2_2" localSheetId="3">'[8]Size - Chart1 Info'!#REF!</definedName>
    <definedName name="Size1_2_2" localSheetId="11">'[8]Size - Chart1 Info'!#REF!</definedName>
    <definedName name="Size1_2_2">'[8]Size - Chart1 Info'!#REF!</definedName>
    <definedName name="Size1_2_3" localSheetId="3">'[8]Size - Chart1 Info'!#REF!</definedName>
    <definedName name="Size1_2_3" localSheetId="11">'[8]Size - Chart1 Info'!#REF!</definedName>
    <definedName name="Size1_2_3">'[8]Size - Chart1 Info'!#REF!</definedName>
    <definedName name="Size1_2_4" localSheetId="3">'[8]Size - Chart1 Info'!#REF!</definedName>
    <definedName name="Size1_2_4" localSheetId="11">'[8]Size - Chart1 Info'!#REF!</definedName>
    <definedName name="Size1_2_4">'[8]Size - Chart1 Info'!#REF!</definedName>
    <definedName name="Size1_3_1" localSheetId="3">'[8]Size - Chart1 Info'!#REF!</definedName>
    <definedName name="Size1_3_1" localSheetId="11">'[8]Size - Chart1 Info'!#REF!</definedName>
    <definedName name="Size1_3_1">'[8]Size - Chart1 Info'!#REF!</definedName>
    <definedName name="Size1_3_2" localSheetId="3">'[8]Size - Chart1 Info'!#REF!</definedName>
    <definedName name="Size1_3_2" localSheetId="11">'[8]Size - Chart1 Info'!#REF!</definedName>
    <definedName name="Size1_3_2">'[8]Size - Chart1 Info'!#REF!</definedName>
    <definedName name="Size1_3_3" localSheetId="3">'[8]Size - Chart1 Info'!#REF!</definedName>
    <definedName name="Size1_3_3" localSheetId="11">'[8]Size - Chart1 Info'!#REF!</definedName>
    <definedName name="Size1_3_3">'[8]Size - Chart1 Info'!#REF!</definedName>
    <definedName name="Size1_3_4" localSheetId="3">'[8]Size - Chart1 Info'!#REF!</definedName>
    <definedName name="Size1_3_4" localSheetId="11">'[8]Size - Chart1 Info'!#REF!</definedName>
    <definedName name="Size1_3_4">'[8]Size - Chart1 Info'!#REF!</definedName>
    <definedName name="Size1_4_1" localSheetId="3">'[8]Size - Chart1 Info'!#REF!</definedName>
    <definedName name="Size1_4_1" localSheetId="11">'[8]Size - Chart1 Info'!#REF!</definedName>
    <definedName name="Size1_4_1">'[8]Size - Chart1 Info'!#REF!</definedName>
    <definedName name="Size1_4_2" localSheetId="3">'[8]Size - Chart1 Info'!#REF!</definedName>
    <definedName name="Size1_4_2" localSheetId="11">'[8]Size - Chart1 Info'!#REF!</definedName>
    <definedName name="Size1_4_2">'[8]Size - Chart1 Info'!#REF!</definedName>
    <definedName name="Size1_4_3" localSheetId="3">'[8]Size - Chart1 Info'!#REF!</definedName>
    <definedName name="Size1_4_3" localSheetId="11">'[8]Size - Chart1 Info'!#REF!</definedName>
    <definedName name="Size1_4_3">'[8]Size - Chart1 Info'!#REF!</definedName>
    <definedName name="Size1_4_4" localSheetId="3">'[8]Size - Chart1 Info'!#REF!</definedName>
    <definedName name="Size1_4_4" localSheetId="11">'[8]Size - Chart1 Info'!#REF!</definedName>
    <definedName name="Size1_4_4">'[8]Size - Chart1 Info'!#REF!</definedName>
    <definedName name="Size1OneOne" localSheetId="3">'[8]Size - Chart1 Info'!#REF!</definedName>
    <definedName name="Size1OneOne" localSheetId="11">'[8]Size - Chart1 Info'!#REF!</definedName>
    <definedName name="Size1OneOne">'[8]Size - Chart1 Info'!#REF!</definedName>
    <definedName name="Size1OneThree" localSheetId="3">'[8]Size - Chart1 Info'!#REF!</definedName>
    <definedName name="Size1OneThree" localSheetId="11">'[8]Size - Chart1 Info'!#REF!</definedName>
    <definedName name="Size1OneThree">'[8]Size - Chart1 Info'!#REF!</definedName>
    <definedName name="Size1OneTwo" localSheetId="3">'[8]Size - Chart1 Info'!#REF!</definedName>
    <definedName name="Size1OneTwo" localSheetId="11">'[8]Size - Chart1 Info'!#REF!</definedName>
    <definedName name="Size1OneTwo">'[8]Size - Chart1 Info'!#REF!</definedName>
    <definedName name="Size2_1_1" localSheetId="3">'[8]Size - Chart2 Info'!#REF!</definedName>
    <definedName name="Size2_1_1" localSheetId="11">'[8]Size - Chart2 Info'!#REF!</definedName>
    <definedName name="Size2_1_1">'[8]Size - Chart2 Info'!#REF!</definedName>
    <definedName name="Size2_1_2" localSheetId="3">'[8]Size - Chart2 Info'!#REF!</definedName>
    <definedName name="Size2_1_2" localSheetId="11">'[8]Size - Chart2 Info'!#REF!</definedName>
    <definedName name="Size2_1_2">'[8]Size - Chart2 Info'!#REF!</definedName>
    <definedName name="Size2_1_3" localSheetId="3">'[8]Size - Chart2 Info'!#REF!</definedName>
    <definedName name="Size2_1_3" localSheetId="11">'[8]Size - Chart2 Info'!#REF!</definedName>
    <definedName name="Size2_1_3">'[8]Size - Chart2 Info'!#REF!</definedName>
    <definedName name="Size2_1_4" localSheetId="3">'[8]Size - Chart2 Info'!#REF!</definedName>
    <definedName name="Size2_1_4" localSheetId="11">'[8]Size - Chart2 Info'!#REF!</definedName>
    <definedName name="Size2_1_4">'[8]Size - Chart2 Info'!#REF!</definedName>
    <definedName name="Size2_2_1" localSheetId="3">'[8]Size - Chart2 Info'!#REF!</definedName>
    <definedName name="Size2_2_1" localSheetId="11">'[8]Size - Chart2 Info'!#REF!</definedName>
    <definedName name="Size2_2_1">'[8]Size - Chart2 Info'!#REF!</definedName>
    <definedName name="Size2_2_2" localSheetId="3">'[8]Size - Chart2 Info'!#REF!</definedName>
    <definedName name="Size2_2_2" localSheetId="11">'[8]Size - Chart2 Info'!#REF!</definedName>
    <definedName name="Size2_2_2">'[8]Size - Chart2 Info'!#REF!</definedName>
    <definedName name="Size2_2_3" localSheetId="3">'[8]Size - Chart2 Info'!#REF!</definedName>
    <definedName name="Size2_2_3" localSheetId="11">'[8]Size - Chart2 Info'!#REF!</definedName>
    <definedName name="Size2_2_3">'[8]Size - Chart2 Info'!#REF!</definedName>
    <definedName name="Size2_2_4" localSheetId="3">'[8]Size - Chart2 Info'!#REF!</definedName>
    <definedName name="Size2_2_4" localSheetId="11">'[8]Size - Chart2 Info'!#REF!</definedName>
    <definedName name="Size2_2_4">'[8]Size - Chart2 Info'!#REF!</definedName>
    <definedName name="Size2_3_1" localSheetId="3">'[8]Size - Chart2 Info'!#REF!</definedName>
    <definedName name="Size2_3_1" localSheetId="11">'[8]Size - Chart2 Info'!#REF!</definedName>
    <definedName name="Size2_3_1">'[8]Size - Chart2 Info'!#REF!</definedName>
    <definedName name="Size2_3_2" localSheetId="3">'[8]Size - Chart2 Info'!#REF!</definedName>
    <definedName name="Size2_3_2" localSheetId="11">'[8]Size - Chart2 Info'!#REF!</definedName>
    <definedName name="Size2_3_2">'[8]Size - Chart2 Info'!#REF!</definedName>
    <definedName name="Size2_3_3" localSheetId="3">'[8]Size - Chart2 Info'!#REF!</definedName>
    <definedName name="Size2_3_3" localSheetId="11">'[8]Size - Chart2 Info'!#REF!</definedName>
    <definedName name="Size2_3_3">'[8]Size - Chart2 Info'!#REF!</definedName>
    <definedName name="Size2_3_4" localSheetId="3">'[8]Size - Chart2 Info'!#REF!</definedName>
    <definedName name="Size2_3_4" localSheetId="11">'[8]Size - Chart2 Info'!#REF!</definedName>
    <definedName name="Size2_3_4">'[8]Size - Chart2 Info'!#REF!</definedName>
    <definedName name="Size2_4_1" localSheetId="3">'[8]Size - Chart2 Info'!#REF!</definedName>
    <definedName name="Size2_4_1" localSheetId="11">'[8]Size - Chart2 Info'!#REF!</definedName>
    <definedName name="Size2_4_1">'[8]Size - Chart2 Info'!#REF!</definedName>
    <definedName name="Size2_4_2" localSheetId="3">'[8]Size - Chart2 Info'!#REF!</definedName>
    <definedName name="Size2_4_2" localSheetId="11">'[8]Size - Chart2 Info'!#REF!</definedName>
    <definedName name="Size2_4_2">'[8]Size - Chart2 Info'!#REF!</definedName>
    <definedName name="Size2_4_3" localSheetId="3">'[8]Size - Chart2 Info'!#REF!</definedName>
    <definedName name="Size2_4_3" localSheetId="11">'[8]Size - Chart2 Info'!#REF!</definedName>
    <definedName name="Size2_4_3">'[8]Size - Chart2 Info'!#REF!</definedName>
    <definedName name="Size2_4_4" localSheetId="3">'[8]Size - Chart2 Info'!#REF!</definedName>
    <definedName name="Size2_4_4" localSheetId="11">'[8]Size - Chart2 Info'!#REF!</definedName>
    <definedName name="Size2_4_4">'[8]Size - Chart2 Info'!#REF!</definedName>
    <definedName name="Surtax" localSheetId="3">#REF!</definedName>
    <definedName name="Surtax" localSheetId="11">#REF!</definedName>
    <definedName name="Surtax">#REF!</definedName>
    <definedName name="TableName">"Dummy"</definedName>
  </definedNames>
  <calcPr calcId="145621"/>
</workbook>
</file>

<file path=xl/calcChain.xml><?xml version="1.0" encoding="utf-8"?>
<calcChain xmlns="http://schemas.openxmlformats.org/spreadsheetml/2006/main">
  <c r="M39" i="70" l="1"/>
  <c r="Y39" i="70"/>
  <c r="AK39" i="70"/>
  <c r="AW39" i="70"/>
  <c r="BI39" i="70"/>
  <c r="BU39" i="70"/>
  <c r="CG39" i="70"/>
  <c r="CS39" i="70"/>
  <c r="DE39" i="70"/>
  <c r="DQ39" i="70"/>
  <c r="EC39" i="70"/>
  <c r="EO39" i="70"/>
  <c r="FA39" i="70"/>
  <c r="FM39" i="70"/>
  <c r="FY39" i="70"/>
  <c r="GK39" i="70"/>
  <c r="GW39" i="70"/>
  <c r="HI39" i="70"/>
  <c r="HU39" i="70"/>
  <c r="IG39" i="70"/>
  <c r="IS39" i="70"/>
  <c r="JE39" i="70"/>
  <c r="JQ39" i="70"/>
  <c r="KC39" i="70"/>
  <c r="KO39" i="70"/>
  <c r="LA39" i="70"/>
  <c r="LM39" i="70"/>
  <c r="LY39" i="70"/>
  <c r="MK39" i="70"/>
  <c r="MW39" i="70"/>
  <c r="NI39" i="70"/>
  <c r="NU39" i="70"/>
  <c r="OG39" i="70"/>
  <c r="AS24" i="25"/>
  <c r="AS23" i="25"/>
  <c r="AS5" i="25"/>
  <c r="AS4" i="25"/>
  <c r="AA24" i="25"/>
  <c r="AA23" i="25"/>
  <c r="AA5" i="25"/>
  <c r="AA4" i="25"/>
  <c r="P16" i="13"/>
  <c r="T16" i="13"/>
  <c r="AR16" i="13"/>
  <c r="BJ16" i="13"/>
  <c r="U19" i="8"/>
</calcChain>
</file>

<file path=xl/sharedStrings.xml><?xml version="1.0" encoding="utf-8"?>
<sst xmlns="http://schemas.openxmlformats.org/spreadsheetml/2006/main" count="3306" uniqueCount="464">
  <si>
    <t>Veridian Connections Inc.</t>
  </si>
  <si>
    <t>Glossary of Terms</t>
  </si>
  <si>
    <t>Table of Contents</t>
  </si>
  <si>
    <t>Page</t>
  </si>
  <si>
    <t>LIABILITIES &amp; SHAREHOLDERS' EQUITY</t>
  </si>
  <si>
    <t>Sub Transmission Customers</t>
  </si>
  <si>
    <t>1005-1070</t>
  </si>
  <si>
    <t>1605-2075</t>
  </si>
  <si>
    <t>2105-2180</t>
  </si>
  <si>
    <t>2505-2525</t>
  </si>
  <si>
    <t>4505-4565 + 4805-4850 + 5005-5096</t>
  </si>
  <si>
    <t>4605-4640 + 4905-4965 + 5105-5195</t>
  </si>
  <si>
    <t>5705-5740</t>
  </si>
  <si>
    <t>6005-6045</t>
  </si>
  <si>
    <t>Operating expense</t>
  </si>
  <si>
    <t>Maintenance expense</t>
  </si>
  <si>
    <t>Administrative expense</t>
  </si>
  <si>
    <t>Depreciation and amortization expense</t>
  </si>
  <si>
    <t>Financing expense</t>
  </si>
  <si>
    <t>1200 + 1210</t>
  </si>
  <si>
    <t>2205-2220 + 2250-2256 + 2294</t>
  </si>
  <si>
    <t>2240 + 2242</t>
  </si>
  <si>
    <t>Shareholders' equity</t>
  </si>
  <si>
    <t>Aggregation of Trial Balance (RRR section 2.1.7) accounts</t>
  </si>
  <si>
    <t>(EBIT/Interest Charges)</t>
  </si>
  <si>
    <t>PowerStream Inc.</t>
  </si>
  <si>
    <t xml:space="preserve">General Service &gt;50kW, Large User (&gt;5000kW) and Sub Transmission </t>
  </si>
  <si>
    <t>Number of Large Users</t>
  </si>
  <si>
    <t>Net Income Before Taxes</t>
  </si>
  <si>
    <t>Power and Distribution Revenue</t>
  </si>
  <si>
    <t>Cost of Power and Related Costs</t>
  </si>
  <si>
    <t xml:space="preserve">Total Industry </t>
  </si>
  <si>
    <t>Number of Connections</t>
  </si>
  <si>
    <t>Distribution Revenue per Connection</t>
  </si>
  <si>
    <t xml:space="preserve">Loans, notes payable, current portion long term debt </t>
  </si>
  <si>
    <t xml:space="preserve">   General Statistics</t>
  </si>
  <si>
    <t>Kingston Hydro Corporation</t>
  </si>
  <si>
    <t>Niagara Peninsula Energy Inc.</t>
  </si>
  <si>
    <t>Cash &amp; cash equivalents</t>
  </si>
  <si>
    <t>Receivables</t>
  </si>
  <si>
    <t>Inventory</t>
  </si>
  <si>
    <t>Other current assets</t>
  </si>
  <si>
    <t>Property plant &amp; equipment</t>
  </si>
  <si>
    <t>2530 + 2550</t>
  </si>
  <si>
    <t>Unmetered Scattered Load Connections</t>
  </si>
  <si>
    <t>Accumulated depreciation &amp; amortization</t>
  </si>
  <si>
    <t>Accounts payable &amp; accrued charges</t>
  </si>
  <si>
    <t>Other current liabilities</t>
  </si>
  <si>
    <t>Long-term debt</t>
  </si>
  <si>
    <t xml:space="preserve">Other deferred amounts &amp; customer deposits </t>
  </si>
  <si>
    <t>Shareholders' Equity</t>
  </si>
  <si>
    <t>Power and distribution revenue</t>
  </si>
  <si>
    <t>Cost of power and related costs</t>
  </si>
  <si>
    <t xml:space="preserve">  Operating</t>
  </si>
  <si>
    <t xml:space="preserve">  Maintenance</t>
  </si>
  <si>
    <t xml:space="preserve">  Administrative</t>
  </si>
  <si>
    <t>Current assets</t>
  </si>
  <si>
    <t xml:space="preserve">  Financing</t>
  </si>
  <si>
    <t>PILs and Income Taxes</t>
  </si>
  <si>
    <t xml:space="preserve">  Current</t>
  </si>
  <si>
    <t xml:space="preserve">   Balance Sheet</t>
  </si>
  <si>
    <t xml:space="preserve">   Financial Ratios</t>
  </si>
  <si>
    <t xml:space="preserve">   Statistics by Customer Class</t>
  </si>
  <si>
    <t xml:space="preserve">Revenue  </t>
  </si>
  <si>
    <t>Leverage Ratios</t>
  </si>
  <si>
    <t>FINANCIAL RATIOS</t>
  </si>
  <si>
    <t>Earnings before Interest and Taxes</t>
  </si>
  <si>
    <t>Total Expenses</t>
  </si>
  <si>
    <t>Property Plant &amp; Equipment</t>
  </si>
  <si>
    <t>Total Customers</t>
  </si>
  <si>
    <t>Total Industry</t>
  </si>
  <si>
    <t>Administration</t>
  </si>
  <si>
    <t>Scattered Unmetered Loads</t>
  </si>
  <si>
    <t>Sub Transmission</t>
  </si>
  <si>
    <t>Inter-company investments</t>
  </si>
  <si>
    <t>Accumulated Assets</t>
  </si>
  <si>
    <t>Non-Current Liabilities excluding debt</t>
  </si>
  <si>
    <t>Power &amp; Distribution Revenue</t>
  </si>
  <si>
    <t>Other Income</t>
  </si>
  <si>
    <t>Cost of Power &amp; Related Costs</t>
  </si>
  <si>
    <t xml:space="preserve">Other Expenses </t>
  </si>
  <si>
    <t>Administrations</t>
  </si>
  <si>
    <t>Amortization</t>
  </si>
  <si>
    <t>Donations &amp; Other Deductions</t>
  </si>
  <si>
    <t>Total Liabilities &amp; Equity</t>
  </si>
  <si>
    <t>Total Revenues</t>
  </si>
  <si>
    <t>Expenses</t>
  </si>
  <si>
    <t>Distribution Revenue per Customer</t>
  </si>
  <si>
    <t>Liquidity Ratios</t>
  </si>
  <si>
    <t>Current Ratio</t>
  </si>
  <si>
    <t>(Current Assets/Current Liabilities)</t>
  </si>
  <si>
    <t>Debt Ratio</t>
  </si>
  <si>
    <t>Debt to Equity Ratio</t>
  </si>
  <si>
    <t>Interest Coverage</t>
  </si>
  <si>
    <t>Overview of Ontario Electricity Distributors</t>
  </si>
  <si>
    <t>Individual Ontario Electricity Distributors</t>
  </si>
  <si>
    <t>Distribution Revenue</t>
  </si>
  <si>
    <t>Number of Customers</t>
  </si>
  <si>
    <t>General Service &gt;50kW and Larger User (&gt;5000kW) Customers</t>
  </si>
  <si>
    <t>Number of General Service Customers</t>
  </si>
  <si>
    <t>Number of Larger User</t>
  </si>
  <si>
    <t>Current Assets</t>
  </si>
  <si>
    <t>Non-Current Assets</t>
  </si>
  <si>
    <t>Total Assets</t>
  </si>
  <si>
    <t>Long Term Debt</t>
  </si>
  <si>
    <t>Total Liabilities</t>
  </si>
  <si>
    <t>Halton Hills Hydro Inc.</t>
  </si>
  <si>
    <t>Horizon Utilities Corporation</t>
  </si>
  <si>
    <t>Hearst Power Distribution Company Limited</t>
  </si>
  <si>
    <t>Hydro 2000 Inc.</t>
  </si>
  <si>
    <t>Hydro Hawkesbury Inc.</t>
  </si>
  <si>
    <t>Hydro One Brampton Networks Inc.</t>
  </si>
  <si>
    <t>Hydro One Networks Inc.</t>
  </si>
  <si>
    <t>Hydro Ottawa Limited</t>
  </si>
  <si>
    <t>Kenora Hydro Electric Corporation Ltd.</t>
  </si>
  <si>
    <t>Kitchener-Wilmot Hydro Inc.</t>
  </si>
  <si>
    <t>Lakefront Utilities Inc.</t>
  </si>
  <si>
    <t>Lakeland Power Distribution Ltd.</t>
  </si>
  <si>
    <t>London Hydro Inc.</t>
  </si>
  <si>
    <t>1100-1170</t>
  </si>
  <si>
    <t>1305-1350</t>
  </si>
  <si>
    <t>Other non-current assets</t>
  </si>
  <si>
    <t>Employee future benefits</t>
  </si>
  <si>
    <t>1480-1490</t>
  </si>
  <si>
    <t>Midland Power Utility Corporation</t>
  </si>
  <si>
    <t>Milton Hydro Distribution Inc.</t>
  </si>
  <si>
    <t>Niagara-on-the-Lake Hydro Inc.</t>
  </si>
  <si>
    <t>PILS and Income Taxes</t>
  </si>
  <si>
    <t xml:space="preserve">Current </t>
  </si>
  <si>
    <t>Depreciation and Amortization</t>
  </si>
  <si>
    <t>Current liabilities</t>
  </si>
  <si>
    <t>As of</t>
  </si>
  <si>
    <t>Number of Sub Transmission Customers</t>
  </si>
  <si>
    <t xml:space="preserve">Expenses </t>
  </si>
  <si>
    <t>General Service (50-4999kW) Customers</t>
  </si>
  <si>
    <t>Operating</t>
  </si>
  <si>
    <t>Westario Power Inc.</t>
  </si>
  <si>
    <t>Whitby Hydro Electric Corporation</t>
  </si>
  <si>
    <t>Residential Customers</t>
  </si>
  <si>
    <t xml:space="preserve"> </t>
  </si>
  <si>
    <t xml:space="preserve">Financing </t>
  </si>
  <si>
    <t>Algoma Power Inc.</t>
  </si>
  <si>
    <t>Canadian Niagara Power Inc.</t>
  </si>
  <si>
    <t>EnWin Utilities Ltd.</t>
  </si>
  <si>
    <t>OM&amp;A per customer</t>
  </si>
  <si>
    <t>Net Fixed Assets per customer</t>
  </si>
  <si>
    <t>Interest Expense</t>
  </si>
  <si>
    <t>Taxes</t>
  </si>
  <si>
    <t>Regulatory Assets</t>
  </si>
  <si>
    <t>Atikokan Hydro Inc.</t>
  </si>
  <si>
    <t>Bluewater Power Distribution Corporation</t>
  </si>
  <si>
    <t>Brantford Power Inc.</t>
  </si>
  <si>
    <t>Burlington Hydro Inc.</t>
  </si>
  <si>
    <t>Centre Wellington Hydro Ltd.</t>
  </si>
  <si>
    <t>Chapleau Public Utilities Corporation</t>
  </si>
  <si>
    <t>Cooperative Hydro Embrun Inc.</t>
  </si>
  <si>
    <t>E.L.K. Energy Inc.</t>
  </si>
  <si>
    <t>Enersource Hydro Mississauga Inc.</t>
  </si>
  <si>
    <t>Erie Thames Powerlines Corporation</t>
  </si>
  <si>
    <t>Espanola Regional Hydro Distribution Corporation</t>
  </si>
  <si>
    <t>Essex Powerlines Corporation</t>
  </si>
  <si>
    <t>Festival Hydro Inc.</t>
  </si>
  <si>
    <t>Fort Frances Power Corporation</t>
  </si>
  <si>
    <t>Greater Sudbury Hydro Inc.</t>
  </si>
  <si>
    <t>Grimsby Power Incorporated</t>
  </si>
  <si>
    <t>Guelph Hydro Electric Systems Inc.</t>
  </si>
  <si>
    <t>North Bay Hydro Distribution Limited</t>
  </si>
  <si>
    <t>Northern Ontario Wires Inc.</t>
  </si>
  <si>
    <t>Oakville Hydro Electricity Distribution Inc.</t>
  </si>
  <si>
    <t>Orangeville Hydro Limited</t>
  </si>
  <si>
    <t>Orillia Power Distribution Corporation</t>
  </si>
  <si>
    <t>Oshawa PUC Networks Inc.</t>
  </si>
  <si>
    <t>Ottawa River Power Corporation</t>
  </si>
  <si>
    <t>PUC Distribution Inc.</t>
  </si>
  <si>
    <t>Peterborough Distribution Incorporated</t>
  </si>
  <si>
    <t>Renfrew Hydro Inc.</t>
  </si>
  <si>
    <t>Rideau St. Lawrence Distribution Inc.</t>
  </si>
  <si>
    <t>Sioux Lookout Hydro Inc.</t>
  </si>
  <si>
    <t>St. Thomas Energy Inc.</t>
  </si>
  <si>
    <t>Thunder Bay Hydro Electricity Distribution Inc.</t>
  </si>
  <si>
    <t>Tillsonburg Hydro Inc.</t>
  </si>
  <si>
    <t>Toronto Hydro-Electric System Limited</t>
  </si>
  <si>
    <t>Wasaga Distribution Inc.</t>
  </si>
  <si>
    <t>Waterloo North Hydro Inc.</t>
  </si>
  <si>
    <t>Welland Hydro-Electric System Corp.</t>
  </si>
  <si>
    <t>Wellington North Power Inc.</t>
  </si>
  <si>
    <t>West Coast Huron Energy Inc.</t>
  </si>
  <si>
    <t>% Rural</t>
  </si>
  <si>
    <t>% Urban</t>
  </si>
  <si>
    <t>Maintenance</t>
  </si>
  <si>
    <t>Total Service Area (sq km)</t>
  </si>
  <si>
    <t>Rural Service Area (sq km)</t>
  </si>
  <si>
    <t>Urban Service Area (sq km)</t>
  </si>
  <si>
    <t>Large User (&gt;5000kW) Customers</t>
  </si>
  <si>
    <t># of Customers per sq km of Service Area</t>
  </si>
  <si>
    <t># of Customers per km of Line</t>
  </si>
  <si>
    <t>Per Customer Annually</t>
  </si>
  <si>
    <t xml:space="preserve">  Depreciation and Amortization</t>
  </si>
  <si>
    <t>.</t>
  </si>
  <si>
    <t>Total Distribution Losses (kWh)</t>
  </si>
  <si>
    <t>Net Fixed Assets per Customer</t>
  </si>
  <si>
    <t>Net Property Plant &amp; Equipment</t>
  </si>
  <si>
    <t xml:space="preserve">Loans and notes payable, and current portion of long-term debt </t>
  </si>
  <si>
    <t>Inter-company long-term debt &amp; advances</t>
  </si>
  <si>
    <t>General Service &lt;50kW Customers</t>
  </si>
  <si>
    <t>Net Income</t>
  </si>
  <si>
    <t>Per Customer</t>
  </si>
  <si>
    <t>Number of GS &gt;50kW Customers</t>
  </si>
  <si>
    <t>Other deferred amounts &amp; customer deposits</t>
  </si>
  <si>
    <t>Total kWh Delivered (excluding losses)</t>
  </si>
  <si>
    <t>Financial Statement Return on Assets</t>
  </si>
  <si>
    <t>Financial Statement Return on Equity</t>
  </si>
  <si>
    <t>Profitability Ratios</t>
  </si>
  <si>
    <t>Inter-company receivables</t>
  </si>
  <si>
    <t>Inter-company payables</t>
  </si>
  <si>
    <t>SERVICE QUALITY REQUIREMENTS</t>
  </si>
  <si>
    <t>FINANCIAL INFORMATION</t>
  </si>
  <si>
    <t xml:space="preserve">   N/A - Denominator is zero. </t>
  </si>
  <si>
    <t>Total debt</t>
  </si>
  <si>
    <t>(Debt/Total Assets)</t>
  </si>
  <si>
    <t>(Debt/Total Equity)</t>
  </si>
  <si>
    <t>2225, 2260, 2262, 2268, 2270, 2272</t>
  </si>
  <si>
    <t>2225 + 2242 + 2260 + 2262 + 2270 + 2505-2525 + 2550</t>
  </si>
  <si>
    <t>COLLUS PowerStream Corp.</t>
  </si>
  <si>
    <t>Entegrus Powerlines Inc.</t>
  </si>
  <si>
    <t>Newmarket-Tay Power Distribution Ltd.</t>
  </si>
  <si>
    <t>Residential</t>
  </si>
  <si>
    <t>General Service &lt; 50 kW</t>
  </si>
  <si>
    <t>General Service &gt;= 50 kW</t>
  </si>
  <si>
    <t>Large User</t>
  </si>
  <si>
    <t>Other comprehensive income</t>
  </si>
  <si>
    <t>7005-7030</t>
  </si>
  <si>
    <t>5205-5215 + 5305-5695 + 6105 + 6205-6225 + 6310-6415</t>
  </si>
  <si>
    <t>Comprehensive Income</t>
  </si>
  <si>
    <t>Other Comprehensive Income</t>
  </si>
  <si>
    <t xml:space="preserve">2265+ 2306 + 2312 + 2313 </t>
  </si>
  <si>
    <t>2305 + 2308-2348 + 2410 + 2415 + 2435 + 2440</t>
  </si>
  <si>
    <t>3005-3090</t>
  </si>
  <si>
    <t>Deferred taxes</t>
  </si>
  <si>
    <t>Deferred</t>
  </si>
  <si>
    <t xml:space="preserve">  Deferred</t>
  </si>
  <si>
    <t>Net Income (Loss)</t>
  </si>
  <si>
    <t>Other Comprehensive Income (Loss)</t>
  </si>
  <si>
    <t>Comprehensive Income (Loss)</t>
  </si>
  <si>
    <t>Current tax</t>
  </si>
  <si>
    <t xml:space="preserve">Deferred tax </t>
  </si>
  <si>
    <t>4705-4751</t>
  </si>
  <si>
    <t>Background on Statistical Yearbook 
of Electricity Distributors</t>
  </si>
  <si>
    <t>Gross Capital Additions for the Year ($)</t>
  </si>
  <si>
    <t>Full-time Equivalent Number of Employees</t>
  </si>
  <si>
    <t>High Voltage Capital Additions for the Year ($)</t>
  </si>
  <si>
    <t xml:space="preserve">   Income Statement</t>
  </si>
  <si>
    <t xml:space="preserve">Regulatory assets </t>
  </si>
  <si>
    <t>Regulatory liabilities</t>
  </si>
  <si>
    <t xml:space="preserve">Regulatory liabilities </t>
  </si>
  <si>
    <t>Regulatory assets</t>
  </si>
  <si>
    <t>*The following distributors have not filed RRR information:  Attawapiskat Power Corporation, Fort Albany Power Corporation and Kashechewan Power Corporation.</t>
  </si>
  <si>
    <t>Winter Peak (kW)</t>
  </si>
  <si>
    <t>Summer Peak (kW)</t>
  </si>
  <si>
    <t>Average Peak (kW)</t>
  </si>
  <si>
    <t>Innpower Corporation</t>
  </si>
  <si>
    <t>Total</t>
  </si>
  <si>
    <t>SAIDI</t>
  </si>
  <si>
    <t>SAIFI</t>
  </si>
  <si>
    <t xml:space="preserve">Loans and notes payable, and current portion of long term debt </t>
  </si>
  <si>
    <t xml:space="preserve">Cash &amp; cash equivalents </t>
  </si>
  <si>
    <t>`</t>
  </si>
  <si>
    <t>0 - Unknown/Other</t>
  </si>
  <si>
    <t>1 - Scheduled Outage</t>
  </si>
  <si>
    <t>2 - Loss of Supply</t>
  </si>
  <si>
    <t>3 - Tree Contacts</t>
  </si>
  <si>
    <t>4 - Lightning</t>
  </si>
  <si>
    <t>5 - Defective Equipment</t>
  </si>
  <si>
    <t>6 - Adverse Weather</t>
  </si>
  <si>
    <t>7 - Adverse Environment</t>
  </si>
  <si>
    <t>8 - Human Element</t>
  </si>
  <si>
    <t>9 - Foreign Interference</t>
  </si>
  <si>
    <t xml:space="preserve">General Statistics
For the year ended 
December 31                    </t>
  </si>
  <si>
    <t xml:space="preserve">Statistics by Customer Class
For the year ended 
December 31                                          </t>
  </si>
  <si>
    <t>Income Statement
For the year ended 
December 31</t>
  </si>
  <si>
    <t>Balance Sheet
As of 
December 31</t>
  </si>
  <si>
    <t xml:space="preserve">Metered kWh </t>
  </si>
  <si>
    <t>Metered kWh per Customer</t>
  </si>
  <si>
    <t>(Net Income/Total Assets)</t>
  </si>
  <si>
    <t>(Net Income/Total Equity)</t>
  </si>
  <si>
    <t>Net Income per customer</t>
  </si>
  <si>
    <t>SYSTEM RELIABILITY INDICATORS</t>
  </si>
  <si>
    <t>GENERAL</t>
  </si>
  <si>
    <r>
      <t xml:space="preserve">Residential Customers </t>
    </r>
    <r>
      <rPr>
        <sz val="10.5"/>
        <rFont val="Arial"/>
        <family val="2"/>
      </rPr>
      <t>applies to an account taking electricity at 750 volts or less where the electricity is used exclusively in a separate metered living accommodation.</t>
    </r>
  </si>
  <si>
    <r>
      <t>General Service &lt; 50 kW</t>
    </r>
    <r>
      <rPr>
        <sz val="10.5"/>
        <rFont val="Arial"/>
        <family val="2"/>
      </rPr>
      <t xml:space="preserve"> </t>
    </r>
    <r>
      <rPr>
        <b/>
        <sz val="10.5"/>
        <rFont val="Arial"/>
        <family val="2"/>
      </rPr>
      <t>Customers</t>
    </r>
    <r>
      <rPr>
        <sz val="10.5"/>
        <rFont val="Arial"/>
        <family val="2"/>
      </rPr>
      <t xml:space="preserve"> applies to a non residential account taking electricity at 750 volts or less whose average monthly maximum demand is less than, or is forecast to be less than, 50 kW.</t>
    </r>
  </si>
  <si>
    <r>
      <t>General Service 50 to 4,999 kW Customers</t>
    </r>
    <r>
      <rPr>
        <sz val="10.5"/>
        <rFont val="Arial"/>
        <family val="2"/>
      </rPr>
      <t xml:space="preserve"> applies to a non residential account whose average monthly maximum demand used for billing purposes is greater than, or is forecast to be greater than, 50 kW but less than 5,000 kW.</t>
    </r>
  </si>
  <si>
    <r>
      <t>Large User Customers</t>
    </r>
    <r>
      <rPr>
        <sz val="10.5"/>
        <rFont val="Arial"/>
        <family val="2"/>
      </rPr>
      <t xml:space="preserve"> applies to an account whose average monthly maximum demand used for billing purposes is greater than, or is forecast to be greater than, 5,000 kW.  </t>
    </r>
  </si>
  <si>
    <r>
      <t xml:space="preserve">Unmetered Scattered Load </t>
    </r>
    <r>
      <rPr>
        <sz val="10.5"/>
        <rFont val="Arial"/>
        <family val="2"/>
      </rPr>
      <t xml:space="preserve">refers to certain instances where connections can be provided without metering.  </t>
    </r>
  </si>
  <si>
    <r>
      <t>Total Distribution Losses (kwh)</t>
    </r>
    <r>
      <rPr>
        <sz val="10.5"/>
        <rFont val="Arial"/>
        <family val="2"/>
      </rPr>
      <t xml:space="preserve"> is the sum of distribution system line losses, metering error and energy theft.</t>
    </r>
  </si>
  <si>
    <r>
      <t xml:space="preserve">Capital Additions ($) </t>
    </r>
    <r>
      <rPr>
        <sz val="10.5"/>
        <rFont val="Arial"/>
        <family val="2"/>
      </rPr>
      <t xml:space="preserve">represent the investment for assets (including high voltage assets) placed in-service. </t>
    </r>
  </si>
  <si>
    <r>
      <t xml:space="preserve">High Voltage Capital Additions ($) </t>
    </r>
    <r>
      <rPr>
        <sz val="10.5"/>
        <rFont val="Arial"/>
        <family val="2"/>
      </rPr>
      <t>represent the investment for high voltage assets placed in-service.</t>
    </r>
  </si>
  <si>
    <r>
      <t xml:space="preserve">Metered kWh </t>
    </r>
    <r>
      <rPr>
        <sz val="10.5"/>
        <rFont val="Arial"/>
        <family val="2"/>
      </rPr>
      <t>(meter read) refers to the yearly billed kWhs without the loss factor.</t>
    </r>
  </si>
  <si>
    <r>
      <t xml:space="preserve">Low Voltage Connections </t>
    </r>
    <r>
      <rPr>
        <sz val="10.5"/>
        <rFont val="Arial"/>
        <family val="2"/>
      </rPr>
      <t xml:space="preserve">is the percentage of new low voltage (&lt;750 Volts) connection requests where the connection is made within 5 working days of all prerequisites (engineering, safety, etc.) being met. Must be met 90% of the time. </t>
    </r>
  </si>
  <si>
    <r>
      <t>High Voltage Connections</t>
    </r>
    <r>
      <rPr>
        <sz val="10.5"/>
        <rFont val="Arial"/>
        <family val="2"/>
      </rPr>
      <t xml:space="preserve"> is the percentage of new high voltage (&gt;=750 Volts) connection requests where the connection is made within 10 working days of all prerequisites (engineering, safety, etc.) being met. Must be met 90% of the time. </t>
    </r>
  </si>
  <si>
    <r>
      <t>Telephone Accessibility</t>
    </r>
    <r>
      <rPr>
        <sz val="10.5"/>
        <rFont val="Arial"/>
        <family val="2"/>
      </rPr>
      <t xml:space="preserve"> is the percentage of calls to the utility's general inquiry number that are answered in person within 30 seconds. Must be met 65% of the time. </t>
    </r>
  </si>
  <si>
    <r>
      <t xml:space="preserve">Appointments Met  </t>
    </r>
    <r>
      <rPr>
        <sz val="10.5"/>
        <rFont val="Arial"/>
        <family val="2"/>
      </rPr>
      <t>is the percentage of appointments met where customer presence is required. Must be met 90% of the time.</t>
    </r>
  </si>
  <si>
    <r>
      <t>Written Response to Enquiries</t>
    </r>
    <r>
      <rPr>
        <sz val="10.5"/>
        <rFont val="Arial"/>
        <family val="2"/>
      </rPr>
      <t xml:space="preserve"> is the percentage of customer inquiries relating to a customer's account and requiring a written response where the response is provided within 10 working days of receipt of the inquiry. Must be met 80% of the time.</t>
    </r>
  </si>
  <si>
    <r>
      <t>Emergency Urban Response</t>
    </r>
    <r>
      <rPr>
        <sz val="10.5"/>
        <rFont val="Arial"/>
        <family val="2"/>
      </rPr>
      <t xml:space="preserve"> is the percentage of emergency (fire, police, etc.) trouble calls where a qualified service person is on site within 60 minutes of the call. Urban areas are defined by the respective municipality. Must be met 80% of the time.</t>
    </r>
  </si>
  <si>
    <r>
      <t>Emergency Rural Response</t>
    </r>
    <r>
      <rPr>
        <sz val="10.5"/>
        <rFont val="Arial"/>
        <family val="2"/>
      </rPr>
      <t xml:space="preserve"> is the percentage of emergency (fire, police, etc.) trouble calls where a qualified service person is on site within 120 minutes of the call. Rural areas are defined by the respective municipality. Must be met 80% of the time.</t>
    </r>
  </si>
  <si>
    <r>
      <t>Telephone Call Abandon Rate</t>
    </r>
    <r>
      <rPr>
        <sz val="10.5"/>
        <rFont val="Arial"/>
        <family val="2"/>
      </rPr>
      <t xml:space="preserve"> is the percentage of qualified calls (abandoned after 30 seconds) to a distributor's customer care telephone number that are abandoned before they are answered. Must be less than 10%.</t>
    </r>
  </si>
  <si>
    <r>
      <t>Appointment Scheduling</t>
    </r>
    <r>
      <rPr>
        <sz val="10.5"/>
        <rFont val="Arial"/>
        <family val="2"/>
      </rPr>
      <t xml:space="preserve"> is the percentage of when a customer requests an appointment with a distributor, the distributor shall schedule the appointment to take place with in 5 business days. Must be met 90% of the time.</t>
    </r>
  </si>
  <si>
    <r>
      <t xml:space="preserve">Rescheduling a Missed Appointment </t>
    </r>
    <r>
      <rPr>
        <sz val="10.5"/>
        <rFont val="Arial"/>
        <family val="2"/>
      </rPr>
      <t xml:space="preserve">is the percentage of missed appointments that the customer is contacted within 1 business day to reschedule the appointment. Must be met 100% of the time. </t>
    </r>
  </si>
  <si>
    <r>
      <t xml:space="preserve">Reconnection Performance Standard </t>
    </r>
    <r>
      <rPr>
        <sz val="10.5"/>
        <rFont val="Arial"/>
        <family val="2"/>
      </rPr>
      <t xml:space="preserve">is the percentage of customers disconnected for non-payment who were reconnected within two business days. Must be met 85% of the time. </t>
    </r>
  </si>
  <si>
    <r>
      <rPr>
        <b/>
        <sz val="10.5"/>
        <rFont val="Arial"/>
        <family val="2"/>
      </rPr>
      <t>New Micro-embedded Generation Facilities Connected</t>
    </r>
    <r>
      <rPr>
        <sz val="10.5"/>
        <rFont val="Arial"/>
        <family val="2"/>
      </rPr>
      <t xml:space="preserve"> is the percentage of new micro-embedded generation facilities connected to its distribution system within 5 business days. Must be met 90% of the time. </t>
    </r>
  </si>
  <si>
    <r>
      <t xml:space="preserve">Leverage Ratios </t>
    </r>
    <r>
      <rPr>
        <sz val="10.5"/>
        <rFont val="Arial"/>
        <family val="2"/>
      </rPr>
      <t xml:space="preserve">determine the degree to which the business is leveraging itself through its use of borrowed money. </t>
    </r>
  </si>
  <si>
    <r>
      <t xml:space="preserve">Current Ratio </t>
    </r>
    <r>
      <rPr>
        <sz val="10.5"/>
        <rFont val="Arial"/>
        <family val="2"/>
      </rPr>
      <t>measures whether the business has enough resources to pay its short-term debt obligations over the next 12 months.</t>
    </r>
  </si>
  <si>
    <r>
      <t>Interest Coverage Ratio</t>
    </r>
    <r>
      <rPr>
        <sz val="10.5"/>
        <rFont val="Times New Roman"/>
        <family val="1"/>
      </rPr>
      <t xml:space="preserve"> </t>
    </r>
    <r>
      <rPr>
        <sz val="10.5"/>
        <rFont val="Arial"/>
        <family val="2"/>
      </rPr>
      <t>measures the business' ability to pay interest on outstanding debt.</t>
    </r>
  </si>
  <si>
    <r>
      <t xml:space="preserve">Liquidity Ratios </t>
    </r>
    <r>
      <rPr>
        <sz val="10.5"/>
        <rFont val="Arial"/>
        <family val="2"/>
      </rPr>
      <t>measure the business' ability to cover short-term debt obligations.</t>
    </r>
  </si>
  <si>
    <r>
      <t xml:space="preserve">Profitability Ratios </t>
    </r>
    <r>
      <rPr>
        <sz val="10.5"/>
        <rFont val="Arial"/>
        <family val="2"/>
      </rPr>
      <t>measure the business' use of its assets and control of its expenses to generate an acceptable rate of return.</t>
    </r>
  </si>
  <si>
    <r>
      <t xml:space="preserve">Return on Assets Ratio </t>
    </r>
    <r>
      <rPr>
        <sz val="10.5"/>
        <rFont val="Arial"/>
        <family val="2"/>
      </rPr>
      <t>measures how the business is efficiently using its assets to generate returns.</t>
    </r>
  </si>
  <si>
    <r>
      <t>Debt to Equity Ratio</t>
    </r>
    <r>
      <rPr>
        <sz val="10.5"/>
        <rFont val="Arial"/>
        <family val="2"/>
      </rPr>
      <t xml:space="preserve"> measures the proportion of total debt and shareholders' equity to assess actual capital structure. </t>
    </r>
  </si>
  <si>
    <r>
      <t xml:space="preserve">Customer-hours of Interruptions </t>
    </r>
    <r>
      <rPr>
        <sz val="10.5"/>
        <rFont val="Arial"/>
        <family val="2"/>
      </rPr>
      <t>is the total number of hours of interruptions that all customers experienced for all hours of interruptions. As an example, if a distributor experienced 2 interruptions, where the first affected 100 customers for 1 hour, and the second affected 200 customers for 1.5 hours, the total customer-hours of interruption would be 400 customer-hours.</t>
    </r>
  </si>
  <si>
    <r>
      <t xml:space="preserve">Customer Interruptions </t>
    </r>
    <r>
      <rPr>
        <sz val="10.5"/>
        <rFont val="Arial"/>
        <family val="2"/>
      </rPr>
      <t>is the total number of customers affected by all interruptions. As an example, if a distributor experienced 2 interruptions where the first affected 100 customers, and the second affected 200 customers, then the total customer interruptions would be 300.</t>
    </r>
  </si>
  <si>
    <t>1180 + 1190 + 2290 debit + 2296 debit</t>
  </si>
  <si>
    <t>1505-1595 + 2405 + 2425 debit</t>
  </si>
  <si>
    <t>1405-1475 + 1495 debit + 2350 debit</t>
  </si>
  <si>
    <t>1505-1595 + 2405 + 2425 credit</t>
  </si>
  <si>
    <t xml:space="preserve">2264 + 2285-2292 credit + 2296 credit </t>
  </si>
  <si>
    <t xml:space="preserve"> 2350 credit + 1495 credit</t>
  </si>
  <si>
    <t>Total kWh Delivered on Long-Term Load Transfer</t>
  </si>
  <si>
    <r>
      <t>Sub Transmission</t>
    </r>
    <r>
      <rPr>
        <sz val="10.5"/>
        <rFont val="Arial"/>
        <family val="2"/>
      </rPr>
      <t xml:space="preserve"> applies to an account who has embedded supply to Local Distribution Companies or an account that is directly connected to and supplied by the distributor's assets. </t>
    </r>
  </si>
  <si>
    <t>Metered kWh per Connection</t>
  </si>
  <si>
    <r>
      <rPr>
        <b/>
        <sz val="10.5"/>
        <rFont val="Arial"/>
        <family val="2"/>
      </rPr>
      <t>Billing Accuracy Measure</t>
    </r>
    <r>
      <rPr>
        <sz val="10.5"/>
        <rFont val="Arial"/>
        <family val="2"/>
      </rPr>
      <t xml:space="preserve"> is the percentage of accurate bills expressed as a percentage of total bills issued. Must be met 98% of the time. </t>
    </r>
  </si>
  <si>
    <r>
      <t xml:space="preserve">Total kWh Delivered on Long-Term Load Transfer </t>
    </r>
    <r>
      <rPr>
        <sz val="10.5"/>
        <rFont val="Arial"/>
        <family val="2"/>
      </rPr>
      <t>represents the total kWhs of electricity delivered to load transfer customers from a geographic distributor to a physical distributor. A load transfer arrangement optimizes load service to specific customers where the geographic distributor is constrained in its ability to otherwise provide that load service. The geographic distributor is licensed to service the load transfer customer. The physical distributor provides the delivery of electricity to the load transfer customer.</t>
    </r>
  </si>
  <si>
    <r>
      <t xml:space="preserve">Average Number of Customers Served </t>
    </r>
    <r>
      <rPr>
        <sz val="10.5"/>
        <rFont val="Arial"/>
        <family val="2"/>
      </rPr>
      <t xml:space="preserve">(by month) by a distributor is the average number of customers served in the distributor’s licensed service area during the month. It is calculated by adding the total number of customers served on the first day of the month and the total number of customers served on the last day of the month and dividing by two.  On an annual basis, the average number of customers served is calculated as the sum of 12 months, divided by 12.  </t>
    </r>
  </si>
  <si>
    <r>
      <t xml:space="preserve">SAIDI (System Average Interruption Duration Index) </t>
    </r>
    <r>
      <rPr>
        <sz val="10.5"/>
        <rFont val="Arial"/>
        <family val="2"/>
      </rPr>
      <t>is an index of system reliability that expresses the average amount of time per reporting period that the supply to a customer is interrupted. It is calculated by dividing the total monthly duration of all interruptions experienced by all customers, in hours, by the average number of customers served. 
It is expressed as follows: Total customer hours of interruptions/ Average Number of Customers Served.</t>
    </r>
  </si>
  <si>
    <r>
      <t>SAIFI (System Average Interruption Frequency Index)</t>
    </r>
    <r>
      <rPr>
        <sz val="10.5"/>
        <rFont val="Arial"/>
        <family val="2"/>
      </rPr>
      <t xml:space="preserve"> is an index of system reliability that expresses the number of times per reporting period that the supply to a customer is interrupted. The index is calculated by dividing the total number of interruptions experienced by all customers, by the Average Number of Customers Served.  
It is expressed as follows: Total customer interruptions/ Average Number of Customers Served.</t>
    </r>
  </si>
  <si>
    <t xml:space="preserve">The Ontario Energy Board (OEB) is the regulator of Ontario's natural gas and electricity sectors. In the electricity sector, the OEB sets transmission and distribution rates, and approves the Independent Electricity System Operator's (IESO) budgets and fees. The OEB also sets the rate for the Standard Supply Service for distribution utilities that supply electricity (commodity) directly to consumers. </t>
  </si>
  <si>
    <t xml:space="preserve">Financial Ratios                                         For the year ended 
December 31                </t>
  </si>
  <si>
    <t>Net PP&amp;E</t>
  </si>
  <si>
    <t>Per Total kWh Delivered</t>
  </si>
  <si>
    <t>Average Peak (kW) per Customer</t>
  </si>
  <si>
    <t># of Customers per square km of Service Area</t>
  </si>
  <si>
    <t>OM&amp;A per Customer</t>
  </si>
  <si>
    <t>Average Monthly kWh Delivered per Customer</t>
  </si>
  <si>
    <t>Net Income (Loss) Per Customer</t>
  </si>
  <si>
    <t>TOTAL ASSETS</t>
  </si>
  <si>
    <t xml:space="preserve">NOTES
</t>
  </si>
  <si>
    <t>Average Cost of Power &amp; Related Costs:</t>
  </si>
  <si>
    <t>Annual Cost of Power &amp; Related Costs:</t>
  </si>
  <si>
    <t>Number of Customer Interruptions</t>
  </si>
  <si>
    <t>System Reliability by Cause of Interruptions for Loss of Electricity Power (see Glossary for Cause of Interruption Codes definitions)
For year ended
December 31</t>
  </si>
  <si>
    <t>Frequency by Cause</t>
  </si>
  <si>
    <t>Duration by Cause</t>
  </si>
  <si>
    <t>Number Customer-hours Interruptions</t>
  </si>
  <si>
    <t>CAUSE OF INTERRUPTION CODES</t>
  </si>
  <si>
    <r>
      <rPr>
        <b/>
        <sz val="10.5"/>
        <rFont val="Arial"/>
        <family val="2"/>
      </rPr>
      <t>Interruption</t>
    </r>
    <r>
      <rPr>
        <sz val="10.5"/>
        <rFont val="Arial"/>
        <family val="2"/>
      </rPr>
      <t xml:space="preserve"> is the loss of electrical power, being a complete loss of voltage, of a duration of one minute or more, to one or more customers, including planned interruptions scheduled by the distributor but excluding part power situations, outages scheduled by a customer, interruptions by order of emergency services, disconnections for non-payment or power quality issues such as sags, swells, impulses or harmonics. The "cause of interruption codes" are provided below. </t>
    </r>
  </si>
  <si>
    <t xml:space="preserve">   System Reliability</t>
  </si>
  <si>
    <t>Total kWh Supplied</t>
  </si>
  <si>
    <r>
      <t>Total kWh Supplied</t>
    </r>
    <r>
      <rPr>
        <sz val="10.5"/>
        <rFont val="Arial"/>
        <family val="2"/>
      </rPr>
      <t xml:space="preserve"> represents total kWhs of electricity that has flowed into the distributor's distribution system from the IESO-controlled grid or from a host distributor and from all embedded generation facilities.</t>
    </r>
  </si>
  <si>
    <t>Energy Plus Inc.</t>
  </si>
  <si>
    <t>Total Outages</t>
  </si>
  <si>
    <t>Major Events</t>
  </si>
  <si>
    <t xml:space="preserve">Unitized Statistics &amp; Other
For the year ended 
December 31                    </t>
  </si>
  <si>
    <t>Gross Capital Additions for the Year</t>
  </si>
  <si>
    <t>High Voltage Capital Additions for the Year</t>
  </si>
  <si>
    <t>Average monthly total kWh delivered per customer</t>
  </si>
  <si>
    <t>Service Quality Requirements</t>
  </si>
  <si>
    <t xml:space="preserve">   Service Quality Requirements</t>
  </si>
  <si>
    <t xml:space="preserve">   Unitized Statistics and Other</t>
  </si>
  <si>
    <t>Cause of Interruption</t>
  </si>
  <si>
    <r>
      <t>Telephone Accessibility</t>
    </r>
    <r>
      <rPr>
        <i/>
        <sz val="10"/>
        <color indexed="8"/>
        <rFont val="Arial"/>
        <family val="2"/>
      </rPr>
      <t xml:space="preserve"> </t>
    </r>
    <r>
      <rPr>
        <i/>
        <sz val="8"/>
        <color indexed="8"/>
        <rFont val="Arial"/>
        <family val="2"/>
      </rPr>
      <t>(OEB Min. Standard: 65%)</t>
    </r>
  </si>
  <si>
    <r>
      <t xml:space="preserve">Low Voltage Connections </t>
    </r>
    <r>
      <rPr>
        <i/>
        <sz val="8"/>
        <rFont val="Arial"/>
        <family val="2"/>
      </rPr>
      <t>(OEB Min. Standard: 90%)</t>
    </r>
  </si>
  <si>
    <r>
      <t xml:space="preserve">High Voltage Connections </t>
    </r>
    <r>
      <rPr>
        <i/>
        <sz val="8"/>
        <rFont val="Arial"/>
        <family val="2"/>
      </rPr>
      <t>(OEB Min. Standard: 90%)</t>
    </r>
  </si>
  <si>
    <r>
      <t xml:space="preserve">Appointments Met </t>
    </r>
    <r>
      <rPr>
        <i/>
        <sz val="8"/>
        <rFont val="Arial"/>
        <family val="2"/>
      </rPr>
      <t>(OEB Min. Standard: 90%)</t>
    </r>
  </si>
  <si>
    <r>
      <t xml:space="preserve">Written Response to Enquiries </t>
    </r>
    <r>
      <rPr>
        <i/>
        <sz val="8"/>
        <rFont val="Arial"/>
        <family val="2"/>
      </rPr>
      <t>(OEB Min. Standard: 80%)</t>
    </r>
  </si>
  <si>
    <r>
      <t>Emergency Urban Response</t>
    </r>
    <r>
      <rPr>
        <i/>
        <sz val="10"/>
        <rFont val="Arial"/>
        <family val="2"/>
      </rPr>
      <t xml:space="preserve"> </t>
    </r>
    <r>
      <rPr>
        <i/>
        <sz val="8"/>
        <rFont val="Arial"/>
        <family val="2"/>
      </rPr>
      <t>(OEB Min. Standard: 80%)</t>
    </r>
  </si>
  <si>
    <r>
      <t xml:space="preserve">Emergency Rural Response </t>
    </r>
    <r>
      <rPr>
        <i/>
        <sz val="8"/>
        <rFont val="Arial"/>
        <family val="2"/>
      </rPr>
      <t>(OEB Min. Standard: 80%)</t>
    </r>
  </si>
  <si>
    <r>
      <t xml:space="preserve">Telephone Call Abandon Rate </t>
    </r>
    <r>
      <rPr>
        <i/>
        <sz val="8"/>
        <rFont val="Arial"/>
        <family val="2"/>
      </rPr>
      <t>(OEB Standard: not exceed 10%)</t>
    </r>
  </si>
  <si>
    <r>
      <t>Appointments Scheduling</t>
    </r>
    <r>
      <rPr>
        <i/>
        <sz val="10"/>
        <rFont val="Arial"/>
        <family val="2"/>
      </rPr>
      <t xml:space="preserve"> </t>
    </r>
    <r>
      <rPr>
        <i/>
        <sz val="8"/>
        <rFont val="Arial"/>
        <family val="2"/>
      </rPr>
      <t>(OEB Min. Standard: 90%)</t>
    </r>
  </si>
  <si>
    <r>
      <t xml:space="preserve">Rescheduling a Missed Appointment </t>
    </r>
    <r>
      <rPr>
        <i/>
        <sz val="8"/>
        <rFont val="Arial"/>
        <family val="2"/>
      </rPr>
      <t>(OEB Standard: 100%)</t>
    </r>
  </si>
  <si>
    <r>
      <t xml:space="preserve">Reconnection Performance Standards </t>
    </r>
    <r>
      <rPr>
        <i/>
        <sz val="8"/>
        <rFont val="Arial"/>
        <family val="2"/>
      </rPr>
      <t>(OEB Min. Standard: 85%)</t>
    </r>
  </si>
  <si>
    <r>
      <t xml:space="preserve">New Micro-embedded Generation Facilities Connected 
</t>
    </r>
    <r>
      <rPr>
        <i/>
        <sz val="8"/>
        <rFont val="Arial"/>
        <family val="2"/>
      </rPr>
      <t>(OEB Min. Standard: 90%)</t>
    </r>
  </si>
  <si>
    <r>
      <t>Billing Accuracy</t>
    </r>
    <r>
      <rPr>
        <i/>
        <sz val="10"/>
        <rFont val="Arial"/>
        <family val="2"/>
      </rPr>
      <t xml:space="preserve"> </t>
    </r>
    <r>
      <rPr>
        <i/>
        <sz val="8"/>
        <rFont val="Arial"/>
        <family val="2"/>
      </rPr>
      <t>(OEB Min. Standard: 98%)</t>
    </r>
  </si>
  <si>
    <r>
      <t>SAIDI</t>
    </r>
    <r>
      <rPr>
        <i/>
        <sz val="10"/>
        <rFont val="Arial"/>
        <family val="2"/>
      </rPr>
      <t xml:space="preserve"> </t>
    </r>
    <r>
      <rPr>
        <i/>
        <sz val="9"/>
        <rFont val="Arial"/>
        <family val="2"/>
      </rPr>
      <t>(Average number of hours power interrupted)</t>
    </r>
  </si>
  <si>
    <r>
      <t>SAIFI</t>
    </r>
    <r>
      <rPr>
        <i/>
        <sz val="9"/>
        <rFont val="Arial"/>
        <family val="2"/>
      </rPr>
      <t xml:space="preserve"> (Average number of times power interrupted)</t>
    </r>
  </si>
  <si>
    <t>Loss of Supply and Major Event Adjusted</t>
  </si>
  <si>
    <t>Service Quality Requirements
For the year ended 
December 31</t>
  </si>
  <si>
    <t>Industry System Reliability Indicators - Total Outages</t>
  </si>
  <si>
    <t>Industry System Reliability Indicators - Total Outages Excluding Hydro One Networks</t>
  </si>
  <si>
    <t>Industry System Reliability Indicators - Loss of Supply and Major Event Adjusted</t>
  </si>
  <si>
    <t>Industry System Reliability Indicators - Loss of Supply and Major Event Excluding Hydro One Networks</t>
  </si>
  <si>
    <t>Financial Item / Metric</t>
  </si>
  <si>
    <t>Total Net Income ($)</t>
  </si>
  <si>
    <t>Total OM&amp;A Expenses ($)</t>
  </si>
  <si>
    <t xml:space="preserve">Residential Consumption (kWh) </t>
  </si>
  <si>
    <t>Total Number of Customers</t>
  </si>
  <si>
    <t>Number of Residential Customers</t>
  </si>
  <si>
    <t xml:space="preserve">Average Distribution Revenues / Customer ($/customer) </t>
  </si>
  <si>
    <t xml:space="preserve">Average Power and Distribution Revenues / Customer ($/customer)  </t>
  </si>
  <si>
    <t xml:space="preserve">Average OM&amp;A Expenses / Customer ($/customer) </t>
  </si>
  <si>
    <r>
      <t xml:space="preserve">Power &amp; Distribution Revenues ($) </t>
    </r>
    <r>
      <rPr>
        <vertAlign val="superscript"/>
        <sz val="11"/>
        <color theme="1"/>
        <rFont val="Arial"/>
        <family val="2"/>
      </rPr>
      <t>i</t>
    </r>
  </si>
  <si>
    <r>
      <t xml:space="preserve">Distribution Revenues ($) </t>
    </r>
    <r>
      <rPr>
        <vertAlign val="superscript"/>
        <sz val="11"/>
        <color theme="1"/>
        <rFont val="Arial"/>
        <family val="2"/>
      </rPr>
      <t>i</t>
    </r>
  </si>
  <si>
    <r>
      <t>Return on Shareholders’ Equity (%)</t>
    </r>
    <r>
      <rPr>
        <sz val="11"/>
        <color rgb="FFFF0000"/>
        <rFont val="Arial"/>
        <family val="2"/>
      </rPr>
      <t xml:space="preserve"> </t>
    </r>
    <r>
      <rPr>
        <vertAlign val="superscript"/>
        <sz val="11"/>
        <rFont val="Arial"/>
        <family val="2"/>
      </rPr>
      <t>ii</t>
    </r>
  </si>
  <si>
    <r>
      <t xml:space="preserve">Total Electricity Delivered (kWh) </t>
    </r>
    <r>
      <rPr>
        <vertAlign val="superscript"/>
        <sz val="11"/>
        <color theme="1"/>
        <rFont val="Arial"/>
        <family val="2"/>
      </rPr>
      <t>iii</t>
    </r>
  </si>
  <si>
    <r>
      <t xml:space="preserve">ii </t>
    </r>
    <r>
      <rPr>
        <sz val="10"/>
        <color theme="1"/>
        <rFont val="Arial"/>
        <family val="2"/>
      </rPr>
      <t xml:space="preserve">Return on Equity ratio is calculated as the sum of electricity distributors' net income divided by total shareholders' equity. </t>
    </r>
  </si>
  <si>
    <r>
      <rPr>
        <vertAlign val="superscript"/>
        <sz val="10"/>
        <color theme="1"/>
        <rFont val="Arial"/>
        <family val="2"/>
      </rPr>
      <t>iii</t>
    </r>
    <r>
      <rPr>
        <sz val="10"/>
        <color theme="1"/>
        <rFont val="Arial"/>
        <family val="2"/>
      </rPr>
      <t xml:space="preserve"> This metric represents the total kWh of electricity delivered to all customers in the distributor's licensed service area and to any embedded distributors. Past figures have been updated to reflect distributor data revisions. </t>
    </r>
  </si>
  <si>
    <t>Gross Capital Additions for Year ($)</t>
  </si>
  <si>
    <t>Net Property, Plant and Equipment ($)</t>
  </si>
  <si>
    <t xml:space="preserve">Net Income / Customer ($/customer) </t>
  </si>
  <si>
    <r>
      <rPr>
        <vertAlign val="superscript"/>
        <sz val="10"/>
        <color indexed="8"/>
        <rFont val="Arial"/>
        <family val="2"/>
      </rPr>
      <t>i</t>
    </r>
    <r>
      <rPr>
        <sz val="10"/>
        <color indexed="8"/>
        <rFont val="Arial"/>
        <family val="2"/>
      </rPr>
      <t xml:space="preserve"> The 2016 account classification has changed from previous Yearbook presentation. Please refer to the Glossary for the grouping of accounts. For consistency, the previous 4 years figures have also been updated to align with the current account classification. </t>
    </r>
  </si>
  <si>
    <t>December 31, 2016</t>
  </si>
  <si>
    <t>Year ended 
December 31, 2016</t>
  </si>
  <si>
    <t>System Reliability Indicators</t>
  </si>
  <si>
    <t>Contribution to System Reliability Indicators</t>
  </si>
  <si>
    <t>Major Event(s)</t>
  </si>
  <si>
    <t>Loss of Supply Outage(s)</t>
  </si>
  <si>
    <t>Depreciation Expense ($)</t>
  </si>
  <si>
    <t>Total Circuit km of Line</t>
  </si>
  <si>
    <t>Overhead circuit km of line</t>
  </si>
  <si>
    <t>Underground circuit km of line</t>
  </si>
  <si>
    <t xml:space="preserve">Industry Average </t>
  </si>
  <si>
    <t>Industry Average</t>
  </si>
  <si>
    <t>Industry Average Excluding Hydro One Networks</t>
  </si>
  <si>
    <t>Other Income (Loss)</t>
  </si>
  <si>
    <t>Loss of Supply Adjusted</t>
  </si>
  <si>
    <r>
      <t xml:space="preserve">Loss of Supply Adjusted System Reliability Indicators </t>
    </r>
    <r>
      <rPr>
        <sz val="10.5"/>
        <rFont val="Arial"/>
        <family val="2"/>
      </rPr>
      <t xml:space="preserve">exclude outages caused by a loss of supply. Loss of supply refers to customer interruptions due to problems in the bulk electricity supply system. For this purpose, the bulk electricity supply system is distinguished from the distributor’s system based on established ownership demarcation points. </t>
    </r>
  </si>
  <si>
    <t xml:space="preserve">Balance Sheet – Consolidated </t>
  </si>
  <si>
    <t xml:space="preserve">Income Statement – Consolidated </t>
  </si>
  <si>
    <t xml:space="preserve">General Statistics – Consolidated </t>
  </si>
  <si>
    <t>Unitized Statistics - Consolidated</t>
  </si>
  <si>
    <t>Overhead Circuit km of Line</t>
  </si>
  <si>
    <t>Underground Circuit km of Line</t>
  </si>
  <si>
    <t>Distribution Revenue:</t>
  </si>
  <si>
    <r>
      <t>Note:</t>
    </r>
    <r>
      <rPr>
        <sz val="10"/>
        <color indexed="8"/>
        <rFont val="Arial"/>
        <family val="2"/>
      </rPr>
      <t xml:space="preserve"> Outage statistics report all outages affecting customers including those arising from within the distributor service area and those arising upstream from the distributor.</t>
    </r>
  </si>
  <si>
    <t>The OEB provides this Yearbook of Electricity Distributors to publish the financial and operational information collected from electricity distributors. It is compiled from data submitted by the distributors through the Reporting and Record-Keeping Requirements.* This Yearbook is also available electronically on the OEB's website.</t>
  </si>
  <si>
    <t xml:space="preserve">Industry Metrics Snapshot </t>
  </si>
  <si>
    <t>Key Metrics Overview of Ontario Electricity Distributors’ Sector</t>
  </si>
  <si>
    <t>Other income (loss)</t>
  </si>
  <si>
    <t>4006-4080</t>
  </si>
  <si>
    <t>4082-4245+ 4305-4420+ 6305</t>
  </si>
  <si>
    <r>
      <t>Debt Ratio</t>
    </r>
    <r>
      <rPr>
        <sz val="10.5"/>
        <rFont val="Arial"/>
        <family val="2"/>
      </rPr>
      <t xml:space="preserve"> measures debt financing as a proportion of total assets.</t>
    </r>
  </si>
  <si>
    <r>
      <t xml:space="preserve">Return on Equity Ratio </t>
    </r>
    <r>
      <rPr>
        <sz val="10.5"/>
        <rFont val="Arial"/>
        <family val="2"/>
      </rPr>
      <t>measures the actual rate of return on the balance sheet shareholders' equity.</t>
    </r>
  </si>
  <si>
    <r>
      <t>Total kWh Delivered (excluding losses)</t>
    </r>
    <r>
      <rPr>
        <sz val="10.5"/>
        <rFont val="Arial"/>
        <family val="2"/>
      </rPr>
      <t xml:space="preserve"> represents the total kWhs of electricity delivered to all customers in the distributor's licensed service area, including wholesale market participants and any embedded distributors.</t>
    </r>
  </si>
  <si>
    <r>
      <t>Winter Peak (kW)</t>
    </r>
    <r>
      <rPr>
        <sz val="10.5"/>
        <rFont val="Arial"/>
        <family val="2"/>
      </rPr>
      <t xml:space="preserve"> is the peak load on the distributor system for the period from November 1st to April 30th including load of embedded distributors.</t>
    </r>
  </si>
  <si>
    <r>
      <t>Summer Peak (kW)</t>
    </r>
    <r>
      <rPr>
        <sz val="10.5"/>
        <rFont val="Arial"/>
        <family val="2"/>
      </rPr>
      <t xml:space="preserve"> is the peak load on the distributor system for the period from May 1st to October 31st including load of embedded distributors.</t>
    </r>
  </si>
  <si>
    <r>
      <t xml:space="preserve">Average Peak (kW) </t>
    </r>
    <r>
      <rPr>
        <sz val="10.5"/>
        <rFont val="Arial"/>
        <family val="2"/>
      </rPr>
      <t>is the average of the totalized distributor’s monthly or hourly peaks including load of embedded distributors.</t>
    </r>
  </si>
  <si>
    <r>
      <t xml:space="preserve">Loss of Supply and Major Event Adjusted System Reliability Indicators </t>
    </r>
    <r>
      <rPr>
        <sz val="10.5"/>
        <rFont val="Arial"/>
        <family val="2"/>
      </rPr>
      <t xml:space="preserve">exclude outages caused by a loss of supply and outages related to Major Event(s). </t>
    </r>
  </si>
  <si>
    <r>
      <rPr>
        <b/>
        <sz val="10.5"/>
        <rFont val="Arial"/>
        <family val="2"/>
      </rPr>
      <t>Cause Code 0 (Unknown/Other)</t>
    </r>
    <r>
      <rPr>
        <sz val="10.5"/>
        <rFont val="Arial"/>
        <family val="2"/>
      </rPr>
      <t xml:space="preserve"> includes customer interruptions with no apparent cause that contributed to the outage.</t>
    </r>
  </si>
  <si>
    <r>
      <rPr>
        <b/>
        <sz val="10.5"/>
        <rFont val="Arial"/>
        <family val="2"/>
      </rPr>
      <t>Cause Code 1 (Scheduled Outage)</t>
    </r>
    <r>
      <rPr>
        <sz val="10.5"/>
        <rFont val="Arial"/>
        <family val="2"/>
      </rPr>
      <t xml:space="preserve"> includes customer interruptions due to the disconnection at a selected time for the purpose of construction or preventive maintenance.</t>
    </r>
  </si>
  <si>
    <r>
      <rPr>
        <b/>
        <sz val="10.5"/>
        <rFont val="Arial"/>
        <family val="2"/>
      </rPr>
      <t>Cause Code 2 (Loss of Supply)</t>
    </r>
    <r>
      <rPr>
        <sz val="10.5"/>
        <rFont val="Arial"/>
        <family val="2"/>
      </rPr>
      <t xml:space="preserve"> includes customer interruptions due to problems associated with assets owned and/or operated by another party, and/or in the bulk electricity supply system. For this purpose, the bulk electricity supply system is distinguished from the distributor’s system based on ownership demarcation.</t>
    </r>
  </si>
  <si>
    <r>
      <rPr>
        <b/>
        <sz val="10.5"/>
        <rFont val="Arial"/>
        <family val="2"/>
      </rPr>
      <t xml:space="preserve">Cause Code 3 (Tree Contacts) </t>
    </r>
    <r>
      <rPr>
        <sz val="10.5"/>
        <rFont val="Arial"/>
        <family val="2"/>
      </rPr>
      <t>includes customer interruptions caused by faults resulting from tree contact with energized circuits.</t>
    </r>
  </si>
  <si>
    <r>
      <rPr>
        <b/>
        <sz val="10.5"/>
        <rFont val="Arial"/>
        <family val="2"/>
      </rPr>
      <t>Cause Code 4 (Lightning)</t>
    </r>
    <r>
      <rPr>
        <sz val="10.5"/>
        <rFont val="Arial"/>
        <family val="2"/>
      </rPr>
      <t xml:space="preserve"> includes customer interruptions due to lightning striking the distribution system, resulting in an insulation breakdown and/or flash-overs.</t>
    </r>
  </si>
  <si>
    <r>
      <rPr>
        <b/>
        <sz val="10.5"/>
        <rFont val="Arial"/>
        <family val="2"/>
      </rPr>
      <t>Cause Code 5 (Defective Equipment)</t>
    </r>
    <r>
      <rPr>
        <sz val="10.5"/>
        <rFont val="Arial"/>
        <family val="2"/>
      </rPr>
      <t xml:space="preserve"> includes customer interruptions resulting from distributor equipment failures due to deterioration from age, incorrect maintenance, or imminent failures detected by maintenance.</t>
    </r>
  </si>
  <si>
    <r>
      <rPr>
        <b/>
        <sz val="10.5"/>
        <rFont val="Arial"/>
        <family val="2"/>
      </rPr>
      <t>Cause Code 6 (Adverse Weather)</t>
    </r>
    <r>
      <rPr>
        <sz val="10.5"/>
        <rFont val="Arial"/>
        <family val="2"/>
      </rPr>
      <t xml:space="preserve"> includes  customer interruptions resulting from rain, ice storms, snow, winds, extreme temperatures, freezing rain, frost, or other extreme weather conditions (exclusive of Code 3 and Code 4 events).</t>
    </r>
  </si>
  <si>
    <r>
      <rPr>
        <b/>
        <sz val="10.5"/>
        <rFont val="Arial"/>
        <family val="2"/>
      </rPr>
      <t>Cause Code 7 (Adverse Environment)</t>
    </r>
    <r>
      <rPr>
        <sz val="10.5"/>
        <rFont val="Arial"/>
        <family val="2"/>
      </rPr>
      <t xml:space="preserve"> includes customer interruptions due to distributor equipment being subject to abnormal environments, such as salt spray, industrial contamination, humidity, corrosion, vibration, fire, or flowing.</t>
    </r>
  </si>
  <si>
    <r>
      <rPr>
        <b/>
        <sz val="10.5"/>
        <rFont val="Arial"/>
        <family val="2"/>
      </rPr>
      <t>Cause Code 8 (Human Element)</t>
    </r>
    <r>
      <rPr>
        <sz val="10.5"/>
        <rFont val="Arial"/>
        <family val="2"/>
      </rPr>
      <t xml:space="preserve"> includes customer interruptions due to the interface of distributor staff with the distribution system. </t>
    </r>
  </si>
  <si>
    <r>
      <rPr>
        <b/>
        <sz val="10.5"/>
        <rFont val="Arial"/>
        <family val="2"/>
      </rPr>
      <t xml:space="preserve">Cause Code 9 (Foreign Interference) </t>
    </r>
    <r>
      <rPr>
        <sz val="10.5"/>
        <rFont val="Arial"/>
        <family val="2"/>
      </rPr>
      <t>includes customer interruptions beyond the control of the distributor, such as those caused by animals, vehicles, dig-ins, vandalism, sabotage, and foreign objects.</t>
    </r>
  </si>
  <si>
    <r>
      <rPr>
        <b/>
        <sz val="10.5"/>
        <rFont val="Arial"/>
        <family val="2"/>
      </rPr>
      <t>Major Event</t>
    </r>
    <r>
      <rPr>
        <sz val="10.5"/>
        <rFont val="Arial"/>
        <family val="2"/>
      </rPr>
      <t xml:space="preserve"> is defined as an event that is beyond the control of the distributor and is:
   a) unforeseeable;
   b) unpredictable;
   c) unpreventable; or 
   d) unavoidable.
Such events disrupt normal business operations and occur so infrequently that it would be uneconomical to take them into account when designing and operating the distribution system. Such events cause exceptional and/or extensive damage to assets, they take significantly longer than usual to repair, and they affect a substantial number of customers.
“Beyond the control of the distributor” means events that include, but are not limited to, force majeure events and Loss of Supply events. 
Distributors shall include all outages that occurred during the Major Event, including those that may be unrelated to the event itself, but occurred at the same time. </t>
    </r>
  </si>
  <si>
    <t xml:space="preserve">                 See Notes 1, 2, 3, 4, 6 on page 2</t>
  </si>
  <si>
    <t xml:space="preserve">         See Notes 1 and 2 on page 2</t>
  </si>
  <si>
    <t xml:space="preserve">                 See Notes 1 and 2 on page 2</t>
  </si>
  <si>
    <t>December 2013 was an unusual month when the province of Ontario experienced a major ice storm.</t>
  </si>
  <si>
    <t xml:space="preserve">December 2013 was an unusual month when the province of Ontario experienced a major ice storm. </t>
  </si>
  <si>
    <r>
      <rPr>
        <sz val="12"/>
        <rFont val="Arial"/>
        <family val="2"/>
      </rPr>
      <t xml:space="preserve">
</t>
    </r>
    <r>
      <rPr>
        <b/>
        <sz val="12"/>
        <rFont val="Arial"/>
        <family val="2"/>
      </rPr>
      <t xml:space="preserve">Statistical Information
</t>
    </r>
    <r>
      <rPr>
        <sz val="12"/>
        <rFont val="Arial"/>
        <family val="2"/>
      </rPr>
      <t xml:space="preserve"> 
   7.   The total customer figure is the sum of residential, GS&lt;50, GS&gt;50, large user and sub transmission rate classes. Changes in customer counts could be caused by rate reclassifications of customers implemented by some distributors. 
   8.   Starting in 2015, the number of customers and metered consumption for the sub transmission rate class do not include embedded distributors.  
</t>
    </r>
  </si>
  <si>
    <r>
      <t xml:space="preserve">Financial Statement Disclosures
</t>
    </r>
    <r>
      <rPr>
        <sz val="12"/>
        <rFont val="Arial"/>
        <family val="2"/>
      </rPr>
      <t xml:space="preserve">
   1.   The Balance Sheet and Income Statement presented in the Yearbook are derived from trial balances reported under the regulatory accounting framework of the OEB. These statements may differ from the distributors' audited financial statements.  
   2.   Year-over-year comparisons and trending may be affected due to changes in accounting and financial statement reporting.
   3.   Debit balances reported in credit fields were reclassified to assets; and credit balances in debit fields were reclassified to liabilities.
   4.   Deferred tax assets and liabilities may have been classified by utilities as regulatory assets or liabilities in their filings with the OEB.  Wherever possible, this has been classified in the yearbook as other non-current assets or deferred tax liabilities depending on the sign.
   5.   Intangible assets and related accumulated amortization have been included in property, plant &amp; equipment and accumulated depreciation and amortization respectively.
   6.   Inter-company receivables and payables are presented on a net basis in the balance sheet.
</t>
    </r>
  </si>
  <si>
    <t>N/A</t>
  </si>
  <si>
    <t>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t>
  </si>
  <si>
    <t>Energy+ Inc.</t>
  </si>
</sst>
</file>

<file path=xl/styles.xml><?xml version="1.0" encoding="utf-8"?>
<styleSheet xmlns="http://schemas.openxmlformats.org/spreadsheetml/2006/main" xmlns:mc="http://schemas.openxmlformats.org/markup-compatibility/2006" xmlns:x14ac="http://schemas.microsoft.com/office/spreadsheetml/2009/9/ac" mc:Ignorable="x14ac">
  <numFmts count="31">
    <numFmt numFmtId="44" formatCode="_-&quot;$&quot;* #,##0.00_-;\-&quot;$&quot;* #,##0.00_-;_-&quot;$&quot;* &quot;-&quot;??_-;_-@_-"/>
    <numFmt numFmtId="43" formatCode="_-* #,##0.00_-;\-* #,##0.00_-;_-* &quot;-&quot;??_-;_-@_-"/>
    <numFmt numFmtId="164" formatCode="&quot;$&quot;#,##0"/>
    <numFmt numFmtId="165" formatCode="0.0%"/>
    <numFmt numFmtId="166" formatCode="&quot;$&quot;* #,##0_);[Red]&quot;$&quot;* \(#,##0\);&quot;$&quot;* &quot;-&quot;"/>
    <numFmt numFmtId="167" formatCode="&quot;$&quot;* #,##0.000_);[Red]&quot;$&quot;* \(#,##0.000\);&quot;$&quot;* &quot;-&quot;"/>
    <numFmt numFmtId="168" formatCode="&quot;$&quot;* #,##0.00_);[Red]&quot;$&quot;* \(#,##0.00\);&quot;$&quot;* &quot;-&quot;"/>
    <numFmt numFmtId="169" formatCode="* #,##0_);[Red]* \(#,##0\);* &quot;-&quot;"/>
    <numFmt numFmtId="170" formatCode="* #,##0_);[Red]* \(#,##0\);* &quot;-&quot;__;"/>
    <numFmt numFmtId="171" formatCode="&quot;$&quot;* #,##0_);&quot;$&quot;* \(#,##0\);&quot;$&quot;* &quot;-&quot;"/>
    <numFmt numFmtId="172" formatCode="&quot;$&quot;* #,##0.00_);&quot;$&quot;* \(#,##0.00\);&quot;$&quot;* &quot;-&quot;"/>
    <numFmt numFmtId="173" formatCode="* #,##0_);* \(#,##0\);* &quot;-&quot;__;"/>
    <numFmt numFmtId="174" formatCode="* #,##0_);* \(#,##0\);* &quot;-&quot;"/>
    <numFmt numFmtId="175" formatCode="_-&quot;$&quot;* #,##0_-;\-&quot;$&quot;* #,##0_-;_-&quot;$&quot;* &quot;-&quot;??_-;_-@_-"/>
    <numFmt numFmtId="176" formatCode="_-* #,##0.0000_-;\-* #,##0.0000_-;_-* &quot;-&quot;??_-;_-@_-"/>
    <numFmt numFmtId="177" formatCode="&quot;$&quot;* #,##0.0000_);[Red]&quot;$&quot;* \(#,##0.0000\);&quot;$&quot;* &quot;-&quot;"/>
    <numFmt numFmtId="178" formatCode="_(* #,##0_);_(* \(#,##0\);_(* &quot;-&quot;??_);_(@_)"/>
    <numFmt numFmtId="179" formatCode="_-* #,##0_-;\-* #,##0_-;_-* &quot;-&quot;??_-;_-@_-"/>
    <numFmt numFmtId="180" formatCode="_-* #,##0.000_-;\-* #,##0.000_-;_-* &quot;-&quot;??_-;_-@_-"/>
    <numFmt numFmtId="181" formatCode="[$-1009]d\-mmm\-yy;@"/>
    <numFmt numFmtId="182" formatCode="_(* #,##0.00_);_(* \(#,##0.00\);_(* &quot;-&quot;??_);_(@_)"/>
    <numFmt numFmtId="183" formatCode="_(&quot;$&quot;* #,##0.00_);_(&quot;$&quot;* \(#,##0.00\);_(&quot;$&quot;* &quot;-&quot;??_);_(@_)"/>
    <numFmt numFmtId="184" formatCode="&quot;$&quot;#,##0_);\(&quot;$&quot;#,##0\)"/>
    <numFmt numFmtId="185" formatCode="&quot;$&quot;#,##0\ ;\(&quot;$&quot;#,##0\)"/>
    <numFmt numFmtId="186" formatCode="#,##0.00;\(#,##0.00\)"/>
    <numFmt numFmtId="187" formatCode="#,##0;\(#,##0\)"/>
    <numFmt numFmtId="188" formatCode="_-* #,##0.00\ _$_-;_-* #,##0.00\ _$\-;_-* &quot;-&quot;??\ _$_-;_-@_-"/>
    <numFmt numFmtId="189" formatCode="_ * #,##0.00_)\ _$_ ;_ * \(#,##0.00\)\ _$_ ;_ * &quot;-&quot;??_)\ _$_ ;_ @_ "/>
    <numFmt numFmtId="190" formatCode="0.0000"/>
    <numFmt numFmtId="191" formatCode="#,##0,_);\(#,##0,\)"/>
    <numFmt numFmtId="192" formatCode="0_);\(0\)"/>
  </numFmts>
  <fonts count="143">
    <font>
      <sz val="10"/>
      <color indexed="8"/>
      <name val="Arial"/>
    </font>
    <font>
      <sz val="11"/>
      <color theme="1"/>
      <name val="Calibri"/>
      <family val="2"/>
      <scheme val="minor"/>
    </font>
    <font>
      <sz val="11"/>
      <color theme="1"/>
      <name val="Calibri"/>
      <family val="2"/>
      <scheme val="minor"/>
    </font>
    <font>
      <sz val="10"/>
      <name val="Arial"/>
      <family val="2"/>
    </font>
    <font>
      <sz val="8"/>
      <name val="Arial"/>
      <family val="2"/>
    </font>
    <font>
      <b/>
      <sz val="10"/>
      <color indexed="8"/>
      <name val="Arial"/>
      <family val="2"/>
    </font>
    <font>
      <b/>
      <sz val="10"/>
      <name val="Arial"/>
      <family val="2"/>
    </font>
    <font>
      <sz val="10"/>
      <color indexed="8"/>
      <name val="Arial"/>
      <family val="2"/>
    </font>
    <font>
      <sz val="20"/>
      <name val="Arial"/>
      <family val="2"/>
    </font>
    <font>
      <sz val="26"/>
      <name val="Arial"/>
      <family val="2"/>
    </font>
    <font>
      <b/>
      <sz val="12"/>
      <name val="Arial"/>
      <family val="2"/>
    </font>
    <font>
      <sz val="11"/>
      <name val="Arial"/>
      <family val="2"/>
    </font>
    <font>
      <b/>
      <u/>
      <sz val="11"/>
      <name val="Arial"/>
      <family val="2"/>
    </font>
    <font>
      <b/>
      <sz val="11"/>
      <name val="Arial"/>
      <family val="2"/>
    </font>
    <font>
      <sz val="11"/>
      <color indexed="9"/>
      <name val="Arial"/>
      <family val="2"/>
    </font>
    <font>
      <sz val="10"/>
      <color indexed="9"/>
      <name val="Arial"/>
      <family val="2"/>
    </font>
    <font>
      <sz val="10"/>
      <name val="Arial"/>
      <family val="2"/>
    </font>
    <font>
      <b/>
      <u/>
      <sz val="10"/>
      <color indexed="8"/>
      <name val="Arial"/>
      <family val="2"/>
    </font>
    <font>
      <b/>
      <sz val="10"/>
      <color indexed="8"/>
      <name val="Arial"/>
      <family val="2"/>
    </font>
    <font>
      <sz val="10"/>
      <name val="Arial"/>
      <family val="2"/>
    </font>
    <font>
      <b/>
      <u/>
      <sz val="10"/>
      <name val="Arial"/>
      <family val="2"/>
    </font>
    <font>
      <sz val="10"/>
      <name val="Arial"/>
      <family val="2"/>
    </font>
    <font>
      <b/>
      <sz val="10"/>
      <name val="Arial"/>
      <family val="2"/>
    </font>
    <font>
      <sz val="10"/>
      <name val="Arial"/>
      <family val="2"/>
    </font>
    <font>
      <b/>
      <sz val="9"/>
      <name val="Arial"/>
      <family val="2"/>
    </font>
    <font>
      <sz val="12"/>
      <name val="Arial"/>
      <family val="2"/>
    </font>
    <font>
      <b/>
      <sz val="14"/>
      <name val="Arial"/>
      <family val="2"/>
    </font>
    <font>
      <sz val="10"/>
      <name val="Arial"/>
      <family val="2"/>
    </font>
    <font>
      <sz val="11"/>
      <name val="Arial"/>
      <family val="2"/>
    </font>
    <font>
      <b/>
      <sz val="12"/>
      <name val="Arial"/>
      <family val="2"/>
    </font>
    <font>
      <b/>
      <u/>
      <sz val="16"/>
      <name val="Arial"/>
      <family val="2"/>
    </font>
    <font>
      <sz val="10"/>
      <color indexed="10"/>
      <name val="Arial"/>
      <family val="2"/>
    </font>
    <font>
      <sz val="11"/>
      <color indexed="10"/>
      <name val="Arial"/>
      <family val="2"/>
    </font>
    <font>
      <sz val="12"/>
      <name val="Arial"/>
      <family val="2"/>
    </font>
    <font>
      <sz val="26"/>
      <name val="Arial"/>
      <family val="2"/>
    </font>
    <font>
      <sz val="7.5"/>
      <color indexed="8"/>
      <name val="Arial"/>
      <family val="2"/>
    </font>
    <font>
      <b/>
      <sz val="12"/>
      <color indexed="8"/>
      <name val="Arial"/>
      <family val="2"/>
    </font>
    <font>
      <sz val="12"/>
      <color indexed="8"/>
      <name val="Arial"/>
      <family val="2"/>
    </font>
    <font>
      <sz val="10"/>
      <color indexed="8"/>
      <name val="Arial"/>
      <family val="2"/>
    </font>
    <font>
      <i/>
      <sz val="10"/>
      <color indexed="8"/>
      <name val="Arial"/>
      <family val="2"/>
    </font>
    <font>
      <sz val="10"/>
      <color indexed="8"/>
      <name val="Verdana"/>
      <family val="2"/>
    </font>
    <font>
      <sz val="9"/>
      <color indexed="8"/>
      <name val="Arial"/>
      <family val="2"/>
    </font>
    <font>
      <b/>
      <sz val="13"/>
      <name val="Arial"/>
      <family val="2"/>
    </font>
    <font>
      <b/>
      <u/>
      <sz val="12"/>
      <name val="Arial"/>
      <family val="2"/>
    </font>
    <font>
      <b/>
      <sz val="12"/>
      <color indexed="8"/>
      <name val="Arial"/>
      <family val="2"/>
    </font>
    <font>
      <b/>
      <u/>
      <sz val="11"/>
      <color indexed="8"/>
      <name val="Arial"/>
      <family val="2"/>
    </font>
    <font>
      <u/>
      <sz val="12"/>
      <name val="Arial"/>
      <family val="2"/>
    </font>
    <font>
      <sz val="11"/>
      <color indexed="8"/>
      <name val="Arial"/>
      <family val="2"/>
    </font>
    <font>
      <sz val="11"/>
      <color theme="1"/>
      <name val="Calibri"/>
      <family val="2"/>
      <scheme val="minor"/>
    </font>
    <font>
      <sz val="11"/>
      <color theme="0"/>
      <name val="Calibri"/>
      <family val="2"/>
      <scheme val="minor"/>
    </font>
    <font>
      <sz val="11"/>
      <color rgb="FF9C0006"/>
      <name val="Calibri"/>
      <family val="2"/>
      <scheme val="minor"/>
    </font>
    <font>
      <b/>
      <sz val="11"/>
      <color rgb="FFFA7D00"/>
      <name val="Calibri"/>
      <family val="2"/>
      <scheme val="minor"/>
    </font>
    <font>
      <b/>
      <sz val="11"/>
      <color theme="0"/>
      <name val="Calibri"/>
      <family val="2"/>
      <scheme val="minor"/>
    </font>
    <font>
      <i/>
      <sz val="11"/>
      <color rgb="FF7F7F7F"/>
      <name val="Calibri"/>
      <family val="2"/>
      <scheme val="minor"/>
    </font>
    <font>
      <u/>
      <sz val="8"/>
      <color rgb="FF800080"/>
      <name val="Calibri"/>
      <family val="2"/>
      <scheme val="minor"/>
    </font>
    <font>
      <sz val="11"/>
      <color rgb="FF006100"/>
      <name val="Calibri"/>
      <family val="2"/>
      <scheme val="minor"/>
    </font>
    <font>
      <b/>
      <sz val="15"/>
      <color theme="3"/>
      <name val="Calibri"/>
      <family val="2"/>
      <scheme val="minor"/>
    </font>
    <font>
      <b/>
      <sz val="13"/>
      <color theme="3"/>
      <name val="Calibri"/>
      <family val="2"/>
      <scheme val="minor"/>
    </font>
    <font>
      <b/>
      <sz val="11"/>
      <color theme="3"/>
      <name val="Calibri"/>
      <family val="2"/>
      <scheme val="minor"/>
    </font>
    <font>
      <u/>
      <sz val="8"/>
      <color rgb="FF0000FF"/>
      <name val="Calibri"/>
      <family val="2"/>
      <scheme val="minor"/>
    </font>
    <font>
      <sz val="11"/>
      <color rgb="FF3F3F76"/>
      <name val="Calibri"/>
      <family val="2"/>
      <scheme val="minor"/>
    </font>
    <font>
      <sz val="11"/>
      <color rgb="FFFA7D00"/>
      <name val="Calibri"/>
      <family val="2"/>
      <scheme val="minor"/>
    </font>
    <font>
      <sz val="11"/>
      <color rgb="FF9C6500"/>
      <name val="Calibri"/>
      <family val="2"/>
      <scheme val="minor"/>
    </font>
    <font>
      <b/>
      <sz val="11"/>
      <color rgb="FF3F3F3F"/>
      <name val="Calibri"/>
      <family val="2"/>
      <scheme val="minor"/>
    </font>
    <font>
      <b/>
      <sz val="18"/>
      <color theme="3"/>
      <name val="Cambria"/>
      <family val="2"/>
      <scheme val="major"/>
    </font>
    <font>
      <b/>
      <sz val="11"/>
      <color theme="1"/>
      <name val="Calibri"/>
      <family val="2"/>
      <scheme val="minor"/>
    </font>
    <font>
      <sz val="11"/>
      <color rgb="FFFF0000"/>
      <name val="Calibri"/>
      <family val="2"/>
      <scheme val="minor"/>
    </font>
    <font>
      <sz val="10"/>
      <color rgb="FFFF0000"/>
      <name val="Arial"/>
      <family val="2"/>
    </font>
    <font>
      <b/>
      <sz val="10"/>
      <color rgb="FFFF0000"/>
      <name val="Arial"/>
      <family val="2"/>
    </font>
    <font>
      <b/>
      <sz val="9"/>
      <color indexed="8"/>
      <name val="Arial"/>
      <family val="2"/>
    </font>
    <font>
      <sz val="10.5"/>
      <name val="Arial"/>
      <family val="2"/>
    </font>
    <font>
      <b/>
      <sz val="10.5"/>
      <name val="Arial"/>
      <family val="2"/>
    </font>
    <font>
      <sz val="10.5"/>
      <name val="Times New Roman"/>
      <family val="1"/>
    </font>
    <font>
      <b/>
      <sz val="11"/>
      <color indexed="8"/>
      <name val="Arial"/>
      <family val="2"/>
    </font>
    <font>
      <b/>
      <sz val="8"/>
      <color rgb="FF000000"/>
      <name val="Arial"/>
      <family val="2"/>
    </font>
    <font>
      <sz val="11"/>
      <color indexed="8"/>
      <name val="Calibri"/>
      <family val="2"/>
    </font>
    <font>
      <sz val="11"/>
      <color indexed="9"/>
      <name val="Calibri"/>
      <family val="2"/>
    </font>
    <font>
      <sz val="11"/>
      <color indexed="10"/>
      <name val="Calibri"/>
      <family val="2"/>
    </font>
    <font>
      <sz val="11"/>
      <color indexed="20"/>
      <name val="Calibri"/>
      <family val="2"/>
    </font>
    <font>
      <sz val="12"/>
      <name val="Tms Rmn"/>
    </font>
    <font>
      <sz val="12"/>
      <name val="±¼¸²Ã¼"/>
      <charset val="129"/>
    </font>
    <font>
      <b/>
      <sz val="11"/>
      <color indexed="52"/>
      <name val="Calibri"/>
      <family val="2"/>
    </font>
    <font>
      <b/>
      <sz val="11"/>
      <color indexed="13"/>
      <name val="Calibri"/>
      <family val="2"/>
    </font>
    <font>
      <sz val="11"/>
      <color indexed="52"/>
      <name val="Calibri"/>
      <family val="2"/>
    </font>
    <font>
      <b/>
      <sz val="11"/>
      <color indexed="9"/>
      <name val="Calibri"/>
      <family val="2"/>
    </font>
    <font>
      <b/>
      <sz val="12"/>
      <name val="Times New Roman"/>
      <family val="1"/>
    </font>
    <font>
      <sz val="10"/>
      <name val="Tahoma"/>
      <family val="2"/>
    </font>
    <font>
      <sz val="10"/>
      <name val="MS Sans Serif"/>
      <family val="2"/>
    </font>
    <font>
      <b/>
      <sz val="16"/>
      <name val="Times New Roman"/>
      <family val="1"/>
    </font>
    <font>
      <sz val="12"/>
      <color indexed="24"/>
      <name val="Arial"/>
      <family val="2"/>
    </font>
    <font>
      <sz val="11"/>
      <color indexed="62"/>
      <name val="Calibri"/>
      <family val="2"/>
    </font>
    <font>
      <i/>
      <sz val="11"/>
      <color indexed="23"/>
      <name val="Calibri"/>
      <family val="2"/>
    </font>
    <font>
      <sz val="10"/>
      <color indexed="0"/>
      <name val="Arial"/>
      <family val="2"/>
    </font>
    <font>
      <b/>
      <i/>
      <sz val="12"/>
      <color indexed="0"/>
      <name val="Arial"/>
      <family val="2"/>
    </font>
    <font>
      <sz val="11"/>
      <color indexed="17"/>
      <name val="Calibri"/>
      <family val="2"/>
    </font>
    <font>
      <b/>
      <sz val="15"/>
      <color indexed="18"/>
      <name val="Calibri"/>
      <family val="2"/>
    </font>
    <font>
      <b/>
      <sz val="15"/>
      <color indexed="62"/>
      <name val="Calibri"/>
      <family val="2"/>
    </font>
    <font>
      <b/>
      <sz val="13"/>
      <color indexed="18"/>
      <name val="Calibri"/>
      <family val="2"/>
    </font>
    <font>
      <b/>
      <sz val="13"/>
      <color indexed="62"/>
      <name val="Calibri"/>
      <family val="2"/>
    </font>
    <font>
      <b/>
      <sz val="11"/>
      <color indexed="18"/>
      <name val="Calibri"/>
      <family val="2"/>
    </font>
    <font>
      <b/>
      <sz val="11"/>
      <color indexed="62"/>
      <name val="Calibri"/>
      <family val="2"/>
    </font>
    <font>
      <u/>
      <sz val="10"/>
      <color theme="10"/>
      <name val="Arial"/>
      <family val="2"/>
    </font>
    <font>
      <sz val="11"/>
      <color indexed="18"/>
      <name val="Calibri"/>
      <family val="2"/>
    </font>
    <font>
      <sz val="9"/>
      <name val="Arial"/>
      <family val="2"/>
    </font>
    <font>
      <sz val="11"/>
      <color indexed="13"/>
      <name val="Calibri"/>
      <family val="2"/>
    </font>
    <font>
      <sz val="11"/>
      <color indexed="16"/>
      <name val="Calibri"/>
      <family val="2"/>
    </font>
    <font>
      <sz val="11"/>
      <color indexed="60"/>
      <name val="Calibri"/>
      <family val="2"/>
    </font>
    <font>
      <sz val="7"/>
      <name val="Small Fonts"/>
      <family val="2"/>
    </font>
    <font>
      <sz val="10"/>
      <name val="Book Antiqua"/>
      <family val="1"/>
    </font>
    <font>
      <sz val="11"/>
      <color rgb="FF000000"/>
      <name val="Calibri"/>
      <family val="2"/>
      <scheme val="minor"/>
    </font>
    <font>
      <sz val="10"/>
      <color theme="1"/>
      <name val="Calibri"/>
      <family val="2"/>
      <scheme val="minor"/>
    </font>
    <font>
      <sz val="12"/>
      <color theme="1"/>
      <name val="Arial"/>
      <family val="2"/>
    </font>
    <font>
      <b/>
      <sz val="11"/>
      <color indexed="8"/>
      <name val="Calibri"/>
      <family val="2"/>
    </font>
    <font>
      <b/>
      <sz val="11"/>
      <color indexed="63"/>
      <name val="Calibri"/>
      <family val="2"/>
    </font>
    <font>
      <b/>
      <i/>
      <sz val="10"/>
      <color indexed="8"/>
      <name val="Arial"/>
      <family val="2"/>
    </font>
    <font>
      <b/>
      <sz val="10"/>
      <color indexed="9"/>
      <name val="Arial"/>
      <family val="2"/>
    </font>
    <font>
      <b/>
      <sz val="10"/>
      <color indexed="17"/>
      <name val="Arial"/>
      <family val="2"/>
    </font>
    <font>
      <b/>
      <sz val="10"/>
      <color indexed="13"/>
      <name val="Arial"/>
      <family val="2"/>
    </font>
    <font>
      <b/>
      <sz val="10"/>
      <name val="MS Sans Serif"/>
      <family val="2"/>
    </font>
    <font>
      <b/>
      <sz val="18"/>
      <color indexed="18"/>
      <name val="Cambria"/>
      <family val="1"/>
    </font>
    <font>
      <b/>
      <sz val="18"/>
      <color indexed="62"/>
      <name val="Cambria"/>
      <family val="2"/>
    </font>
    <font>
      <b/>
      <sz val="18"/>
      <color indexed="56"/>
      <name val="Cambria"/>
      <family val="2"/>
    </font>
    <font>
      <b/>
      <sz val="15"/>
      <color indexed="56"/>
      <name val="Calibri"/>
      <family val="2"/>
    </font>
    <font>
      <b/>
      <sz val="13"/>
      <color indexed="56"/>
      <name val="Calibri"/>
      <family val="2"/>
    </font>
    <font>
      <b/>
      <sz val="11"/>
      <color indexed="56"/>
      <name val="Calibri"/>
      <family val="2"/>
    </font>
    <font>
      <sz val="12"/>
      <name val="Times New Roman"/>
      <family val="1"/>
    </font>
    <font>
      <b/>
      <i/>
      <sz val="9"/>
      <name val="Arial"/>
      <family val="2"/>
    </font>
    <font>
      <b/>
      <sz val="10"/>
      <color theme="0"/>
      <name val="Arial"/>
      <family val="2"/>
    </font>
    <font>
      <sz val="11"/>
      <color rgb="FFFF0000"/>
      <name val="Arial"/>
      <family val="2"/>
    </font>
    <font>
      <i/>
      <sz val="8"/>
      <color indexed="8"/>
      <name val="Arial"/>
      <family val="2"/>
    </font>
    <font>
      <i/>
      <sz val="8"/>
      <name val="Arial"/>
      <family val="2"/>
    </font>
    <font>
      <i/>
      <sz val="10"/>
      <name val="Arial"/>
      <family val="2"/>
    </font>
    <font>
      <i/>
      <sz val="9"/>
      <name val="Arial"/>
      <family val="2"/>
    </font>
    <font>
      <b/>
      <sz val="11"/>
      <color theme="1"/>
      <name val="Arial"/>
      <family val="2"/>
    </font>
    <font>
      <sz val="11"/>
      <color theme="1"/>
      <name val="Arial"/>
      <family val="2"/>
    </font>
    <font>
      <vertAlign val="superscript"/>
      <sz val="11"/>
      <color theme="1"/>
      <name val="Arial"/>
      <family val="2"/>
    </font>
    <font>
      <vertAlign val="superscript"/>
      <sz val="11"/>
      <name val="Arial"/>
      <family val="2"/>
    </font>
    <font>
      <vertAlign val="superscript"/>
      <sz val="10"/>
      <color theme="1"/>
      <name val="Arial"/>
      <family val="2"/>
    </font>
    <font>
      <sz val="10"/>
      <color theme="1"/>
      <name val="Arial"/>
      <family val="2"/>
    </font>
    <font>
      <vertAlign val="superscript"/>
      <sz val="10"/>
      <color indexed="8"/>
      <name val="Arial"/>
      <family val="2"/>
    </font>
    <font>
      <sz val="10"/>
      <color theme="1"/>
      <name val="Arial"/>
      <family val="2"/>
    </font>
    <font>
      <sz val="10"/>
      <color theme="0"/>
      <name val="Arial"/>
      <family val="2"/>
    </font>
    <font>
      <b/>
      <sz val="10"/>
      <color theme="0" tint="-0.34998626667073579"/>
      <name val="Arial"/>
      <family val="2"/>
    </font>
  </fonts>
  <fills count="82">
    <fill>
      <patternFill patternType="none"/>
    </fill>
    <fill>
      <patternFill patternType="gray125"/>
    </fill>
    <fill>
      <patternFill patternType="solid">
        <fgColor indexed="9"/>
        <bgColor indexed="64"/>
      </patternFill>
    </fill>
    <fill>
      <patternFill patternType="solid">
        <fgColor theme="4" tint="0.79998168889431442"/>
        <bgColor indexed="65"/>
      </patternFill>
    </fill>
    <fill>
      <patternFill patternType="solid">
        <fgColor theme="5" tint="0.79998168889431442"/>
        <bgColor indexed="65"/>
      </patternFill>
    </fill>
    <fill>
      <patternFill patternType="solid">
        <fgColor theme="6" tint="0.79998168889431442"/>
        <bgColor indexed="65"/>
      </patternFill>
    </fill>
    <fill>
      <patternFill patternType="solid">
        <fgColor theme="7" tint="0.79998168889431442"/>
        <bgColor indexed="65"/>
      </patternFill>
    </fill>
    <fill>
      <patternFill patternType="solid">
        <fgColor theme="8" tint="0.79998168889431442"/>
        <bgColor indexed="65"/>
      </patternFill>
    </fill>
    <fill>
      <patternFill patternType="solid">
        <fgColor theme="9" tint="0.79998168889431442"/>
        <bgColor indexed="65"/>
      </patternFill>
    </fill>
    <fill>
      <patternFill patternType="solid">
        <fgColor theme="4" tint="0.59999389629810485"/>
        <bgColor indexed="65"/>
      </patternFill>
    </fill>
    <fill>
      <patternFill patternType="solid">
        <fgColor theme="5" tint="0.59999389629810485"/>
        <bgColor indexed="65"/>
      </patternFill>
    </fill>
    <fill>
      <patternFill patternType="solid">
        <fgColor theme="6" tint="0.59999389629810485"/>
        <bgColor indexed="65"/>
      </patternFill>
    </fill>
    <fill>
      <patternFill patternType="solid">
        <fgColor theme="7" tint="0.59999389629810485"/>
        <bgColor indexed="65"/>
      </patternFill>
    </fill>
    <fill>
      <patternFill patternType="solid">
        <fgColor theme="8" tint="0.59999389629810485"/>
        <bgColor indexed="65"/>
      </patternFill>
    </fill>
    <fill>
      <patternFill patternType="solid">
        <fgColor theme="9" tint="0.59999389629810485"/>
        <bgColor indexed="65"/>
      </patternFill>
    </fill>
    <fill>
      <patternFill patternType="solid">
        <fgColor theme="4" tint="0.39997558519241921"/>
        <bgColor indexed="65"/>
      </patternFill>
    </fill>
    <fill>
      <patternFill patternType="solid">
        <fgColor theme="5" tint="0.39997558519241921"/>
        <bgColor indexed="65"/>
      </patternFill>
    </fill>
    <fill>
      <patternFill patternType="solid">
        <fgColor theme="6" tint="0.39997558519241921"/>
        <bgColor indexed="65"/>
      </patternFill>
    </fill>
    <fill>
      <patternFill patternType="solid">
        <fgColor theme="7" tint="0.39997558519241921"/>
        <bgColor indexed="65"/>
      </patternFill>
    </fill>
    <fill>
      <patternFill patternType="solid">
        <fgColor theme="8" tint="0.39997558519241921"/>
        <bgColor indexed="65"/>
      </patternFill>
    </fill>
    <fill>
      <patternFill patternType="solid">
        <fgColor theme="9" tint="0.39997558519241921"/>
        <bgColor indexed="65"/>
      </patternFill>
    </fill>
    <fill>
      <patternFill patternType="solid">
        <fgColor theme="4"/>
      </patternFill>
    </fill>
    <fill>
      <patternFill patternType="solid">
        <fgColor theme="5"/>
      </patternFill>
    </fill>
    <fill>
      <patternFill patternType="solid">
        <fgColor theme="6"/>
      </patternFill>
    </fill>
    <fill>
      <patternFill patternType="solid">
        <fgColor theme="7"/>
      </patternFill>
    </fill>
    <fill>
      <patternFill patternType="solid">
        <fgColor theme="8"/>
      </patternFill>
    </fill>
    <fill>
      <patternFill patternType="solid">
        <fgColor theme="9"/>
      </patternFill>
    </fill>
    <fill>
      <patternFill patternType="solid">
        <fgColor rgb="FFFFC7CE"/>
      </patternFill>
    </fill>
    <fill>
      <patternFill patternType="solid">
        <fgColor rgb="FFF2F2F2"/>
      </patternFill>
    </fill>
    <fill>
      <patternFill patternType="solid">
        <fgColor rgb="FFA5A5A5"/>
      </patternFill>
    </fill>
    <fill>
      <patternFill patternType="solid">
        <fgColor rgb="FFC6EFCE"/>
      </patternFill>
    </fill>
    <fill>
      <patternFill patternType="solid">
        <fgColor rgb="FFFFCC99"/>
      </patternFill>
    </fill>
    <fill>
      <patternFill patternType="solid">
        <fgColor rgb="FFFFEB9C"/>
      </patternFill>
    </fill>
    <fill>
      <patternFill patternType="solid">
        <fgColor rgb="FFFFFFCC"/>
      </patternFill>
    </fill>
    <fill>
      <patternFill patternType="solid">
        <fgColor theme="5" tint="0.59999389629810485"/>
        <bgColor indexed="64"/>
      </patternFill>
    </fill>
    <fill>
      <patternFill patternType="solid">
        <fgColor theme="0" tint="-0.14999847407452621"/>
        <bgColor indexed="64"/>
      </patternFill>
    </fill>
    <fill>
      <patternFill patternType="solid">
        <fgColor rgb="FFFFFF00"/>
        <bgColor indexed="64"/>
      </patternFill>
    </fill>
    <fill>
      <patternFill patternType="solid">
        <fgColor theme="5"/>
        <bgColor indexed="64"/>
      </patternFill>
    </fill>
    <fill>
      <patternFill patternType="solid">
        <fgColor theme="4"/>
        <bgColor indexed="64"/>
      </patternFill>
    </fill>
    <fill>
      <patternFill patternType="solid">
        <fgColor theme="7" tint="0.59999389629810485"/>
        <bgColor indexed="64"/>
      </patternFill>
    </fill>
    <fill>
      <patternFill patternType="solid">
        <fgColor theme="6"/>
        <bgColor indexed="64"/>
      </patternFill>
    </fill>
    <fill>
      <patternFill patternType="solid">
        <fgColor theme="7"/>
        <bgColor indexed="64"/>
      </patternFill>
    </fill>
    <fill>
      <patternFill patternType="solid">
        <fgColor theme="3" tint="0.59999389629810485"/>
        <bgColor indexed="64"/>
      </patternFill>
    </fill>
    <fill>
      <patternFill patternType="solid">
        <fgColor theme="8"/>
        <bgColor indexed="64"/>
      </patternFill>
    </fill>
    <fill>
      <patternFill patternType="solid">
        <fgColor theme="9"/>
        <bgColor indexed="64"/>
      </patternFill>
    </fill>
    <fill>
      <patternFill patternType="solid">
        <fgColor rgb="FFFFFF66"/>
        <bgColor indexed="64"/>
      </patternFill>
    </fill>
    <fill>
      <patternFill patternType="solid">
        <fgColor theme="0" tint="-0.34998626667073579"/>
        <bgColor indexed="64"/>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22"/>
      </patternFill>
    </fill>
    <fill>
      <patternFill patternType="solid">
        <fgColor indexed="9"/>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13"/>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21"/>
      </patternFill>
    </fill>
    <fill>
      <patternFill patternType="solid">
        <fgColor indexed="20"/>
      </patternFill>
    </fill>
    <fill>
      <patternFill patternType="solid">
        <fgColor indexed="15"/>
      </patternFill>
    </fill>
    <fill>
      <patternFill patternType="solid">
        <fgColor indexed="18"/>
      </patternFill>
    </fill>
    <fill>
      <patternFill patternType="solid">
        <fgColor indexed="10"/>
      </patternFill>
    </fill>
    <fill>
      <patternFill patternType="solid">
        <fgColor indexed="57"/>
      </patternFill>
    </fill>
    <fill>
      <patternFill patternType="solid">
        <fgColor indexed="54"/>
      </patternFill>
    </fill>
    <fill>
      <patternFill patternType="solid">
        <fgColor indexed="53"/>
      </patternFill>
    </fill>
    <fill>
      <patternFill patternType="solid">
        <fgColor indexed="23"/>
      </patternFill>
    </fill>
    <fill>
      <patternFill patternType="solid">
        <fgColor indexed="55"/>
      </patternFill>
    </fill>
    <fill>
      <patternFill patternType="solid">
        <fgColor indexed="26"/>
      </patternFill>
    </fill>
    <fill>
      <patternFill patternType="solid">
        <fgColor indexed="22"/>
        <bgColor indexed="64"/>
      </patternFill>
    </fill>
    <fill>
      <patternFill patternType="solid">
        <fgColor indexed="43"/>
      </patternFill>
    </fill>
    <fill>
      <patternFill patternType="solid">
        <fgColor indexed="17"/>
      </patternFill>
    </fill>
    <fill>
      <patternFill patternType="mediumGray">
        <fgColor indexed="22"/>
      </patternFill>
    </fill>
    <fill>
      <patternFill patternType="solid">
        <fgColor indexed="41"/>
        <bgColor indexed="64"/>
      </patternFill>
    </fill>
    <fill>
      <patternFill patternType="solid">
        <fgColor theme="2"/>
        <bgColor indexed="64"/>
      </patternFill>
    </fill>
    <fill>
      <patternFill patternType="solid">
        <fgColor theme="0"/>
        <bgColor indexed="64"/>
      </patternFill>
    </fill>
  </fills>
  <borders count="48">
    <border>
      <left/>
      <right/>
      <top/>
      <bottom/>
      <diagonal/>
    </border>
    <border>
      <left style="thin">
        <color indexed="64"/>
      </left>
      <right style="thin">
        <color indexed="64"/>
      </right>
      <top/>
      <bottom/>
      <diagonal/>
    </border>
    <border>
      <left/>
      <right/>
      <top style="thin">
        <color indexed="64"/>
      </top>
      <bottom style="double">
        <color indexed="64"/>
      </bottom>
      <diagonal/>
    </border>
    <border>
      <left/>
      <right/>
      <top style="thin">
        <color indexed="64"/>
      </top>
      <bottom/>
      <diagonal/>
    </border>
    <border>
      <left style="thin">
        <color indexed="64"/>
      </left>
      <right/>
      <top/>
      <bottom/>
      <diagonal/>
    </border>
    <border>
      <left style="thin">
        <color indexed="64"/>
      </left>
      <right style="thin">
        <color indexed="64"/>
      </right>
      <top style="thin">
        <color indexed="64"/>
      </top>
      <bottom style="double">
        <color indexed="64"/>
      </bottom>
      <diagonal/>
    </border>
    <border>
      <left/>
      <right style="thin">
        <color indexed="64"/>
      </right>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right style="thin">
        <color indexed="64"/>
      </right>
      <top style="thin">
        <color indexed="64"/>
      </top>
      <bottom/>
      <diagonal/>
    </border>
    <border>
      <left style="thin">
        <color indexed="8"/>
      </left>
      <right/>
      <top style="thin">
        <color indexed="8"/>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right/>
      <top/>
      <bottom style="double">
        <color indexed="64"/>
      </bottom>
      <diagonal/>
    </border>
    <border>
      <left style="thin">
        <color indexed="64"/>
      </left>
      <right/>
      <top/>
      <bottom style="thin">
        <color indexed="64"/>
      </bottom>
      <diagonal/>
    </border>
    <border>
      <left style="thin">
        <color indexed="64"/>
      </left>
      <right/>
      <top style="thin">
        <color indexed="64"/>
      </top>
      <bottom/>
      <diagonal/>
    </border>
    <border>
      <left/>
      <right/>
      <top/>
      <bottom style="medium">
        <color indexed="64"/>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right/>
      <top style="medium">
        <color indexed="64"/>
      </top>
      <bottom style="medium">
        <color indexed="64"/>
      </bottom>
      <diagonal/>
    </border>
    <border>
      <left style="thin">
        <color rgb="FF7F7F7F"/>
      </left>
      <right style="thin">
        <color rgb="FF7F7F7F"/>
      </right>
      <top style="thin">
        <color rgb="FF7F7F7F"/>
      </top>
      <bottom style="thin">
        <color rgb="FF7F7F7F"/>
      </bottom>
      <diagonal/>
    </border>
    <border>
      <left style="double">
        <color rgb="FF3F3F3F"/>
      </left>
      <right style="double">
        <color rgb="FF3F3F3F"/>
      </right>
      <top style="double">
        <color rgb="FF3F3F3F"/>
      </top>
      <bottom style="double">
        <color rgb="FF3F3F3F"/>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right/>
      <top/>
      <bottom style="double">
        <color rgb="FFFF8001"/>
      </bottom>
      <diagonal/>
    </border>
    <border>
      <left style="thin">
        <color rgb="FFB2B2B2"/>
      </left>
      <right style="thin">
        <color rgb="FFB2B2B2"/>
      </right>
      <top style="thin">
        <color rgb="FFB2B2B2"/>
      </top>
      <bottom style="thin">
        <color rgb="FFB2B2B2"/>
      </bottom>
      <diagonal/>
    </border>
    <border>
      <left style="thin">
        <color rgb="FF3F3F3F"/>
      </left>
      <right style="thin">
        <color rgb="FF3F3F3F"/>
      </right>
      <top style="thin">
        <color rgb="FF3F3F3F"/>
      </top>
      <bottom style="thin">
        <color rgb="FF3F3F3F"/>
      </bottom>
      <diagonal/>
    </border>
    <border>
      <left/>
      <right/>
      <top style="thin">
        <color theme="4"/>
      </top>
      <bottom style="double">
        <color theme="4"/>
      </bottom>
      <diagonal/>
    </border>
    <border>
      <left/>
      <right style="thin">
        <color indexed="64"/>
      </right>
      <top/>
      <bottom style="thin">
        <color indexed="64"/>
      </bottom>
      <diagonal/>
    </border>
    <border>
      <left/>
      <right style="thin">
        <color indexed="64"/>
      </right>
      <top style="thin">
        <color indexed="64"/>
      </top>
      <bottom style="thin">
        <color indexed="64"/>
      </bottom>
      <diagonal/>
    </border>
    <border>
      <left style="thin">
        <color indexed="23"/>
      </left>
      <right style="thin">
        <color indexed="23"/>
      </right>
      <top style="thin">
        <color indexed="23"/>
      </top>
      <bottom style="thin">
        <color indexed="23"/>
      </bottom>
      <diagonal/>
    </border>
    <border>
      <left/>
      <right/>
      <top/>
      <bottom style="double">
        <color indexed="52"/>
      </bottom>
      <diagonal/>
    </border>
    <border>
      <left style="double">
        <color indexed="8"/>
      </left>
      <right style="double">
        <color indexed="8"/>
      </right>
      <top style="double">
        <color indexed="8"/>
      </top>
      <bottom style="double">
        <color indexed="8"/>
      </bottom>
      <diagonal/>
    </border>
    <border>
      <left style="double">
        <color indexed="63"/>
      </left>
      <right style="double">
        <color indexed="63"/>
      </right>
      <top style="double">
        <color indexed="63"/>
      </top>
      <bottom style="double">
        <color indexed="63"/>
      </bottom>
      <diagonal/>
    </border>
    <border>
      <left style="thin">
        <color indexed="22"/>
      </left>
      <right style="thin">
        <color indexed="22"/>
      </right>
      <top style="thin">
        <color indexed="22"/>
      </top>
      <bottom style="thin">
        <color indexed="22"/>
      </bottom>
      <diagonal/>
    </border>
    <border>
      <left/>
      <right/>
      <top/>
      <bottom style="thick">
        <color indexed="18"/>
      </bottom>
      <diagonal/>
    </border>
    <border>
      <left/>
      <right/>
      <top/>
      <bottom style="thick">
        <color indexed="49"/>
      </bottom>
      <diagonal/>
    </border>
    <border>
      <left/>
      <right/>
      <top/>
      <bottom style="thick">
        <color indexed="22"/>
      </bottom>
      <diagonal/>
    </border>
    <border>
      <left/>
      <right/>
      <top/>
      <bottom style="medium">
        <color indexed="21"/>
      </bottom>
      <diagonal/>
    </border>
    <border>
      <left/>
      <right/>
      <top/>
      <bottom style="medium">
        <color indexed="49"/>
      </bottom>
      <diagonal/>
    </border>
    <border>
      <left/>
      <right/>
      <top/>
      <bottom style="double">
        <color indexed="13"/>
      </bottom>
      <diagonal/>
    </border>
    <border>
      <left style="thin">
        <color indexed="8"/>
      </left>
      <right style="thin">
        <color indexed="8"/>
      </right>
      <top style="thin">
        <color indexed="8"/>
      </top>
      <bottom style="thin">
        <color indexed="8"/>
      </bottom>
      <diagonal/>
    </border>
    <border>
      <left style="thin">
        <color indexed="63"/>
      </left>
      <right style="thin">
        <color indexed="63"/>
      </right>
      <top style="thin">
        <color indexed="63"/>
      </top>
      <bottom style="thin">
        <color indexed="63"/>
      </bottom>
      <diagonal/>
    </border>
    <border>
      <left/>
      <right/>
      <top/>
      <bottom style="thick">
        <color indexed="62"/>
      </bottom>
      <diagonal/>
    </border>
    <border>
      <left/>
      <right/>
      <top/>
      <bottom style="medium">
        <color indexed="30"/>
      </bottom>
      <diagonal/>
    </border>
    <border>
      <left/>
      <right/>
      <top style="thin">
        <color indexed="18"/>
      </top>
      <bottom style="double">
        <color indexed="18"/>
      </bottom>
      <diagonal/>
    </border>
    <border>
      <left/>
      <right/>
      <top style="thin">
        <color indexed="49"/>
      </top>
      <bottom style="double">
        <color indexed="49"/>
      </bottom>
      <diagonal/>
    </border>
  </borders>
  <cellStyleXfs count="486">
    <xf numFmtId="0" fontId="0" fillId="0" borderId="0"/>
    <xf numFmtId="0" fontId="48" fillId="3" borderId="0" applyNumberFormat="0" applyBorder="0" applyAlignment="0" applyProtection="0"/>
    <xf numFmtId="0" fontId="48" fillId="4" borderId="0" applyNumberFormat="0" applyBorder="0" applyAlignment="0" applyProtection="0"/>
    <xf numFmtId="0" fontId="48" fillId="5" borderId="0" applyNumberFormat="0" applyBorder="0" applyAlignment="0" applyProtection="0"/>
    <xf numFmtId="0" fontId="48" fillId="6" borderId="0" applyNumberFormat="0" applyBorder="0" applyAlignment="0" applyProtection="0"/>
    <xf numFmtId="0" fontId="48" fillId="7" borderId="0" applyNumberFormat="0" applyBorder="0" applyAlignment="0" applyProtection="0"/>
    <xf numFmtId="0" fontId="48" fillId="8" borderId="0" applyNumberFormat="0" applyBorder="0" applyAlignment="0" applyProtection="0"/>
    <xf numFmtId="0" fontId="48" fillId="9" borderId="0" applyNumberFormat="0" applyBorder="0" applyAlignment="0" applyProtection="0"/>
    <xf numFmtId="0" fontId="48" fillId="10" borderId="0" applyNumberFormat="0" applyBorder="0" applyAlignment="0" applyProtection="0"/>
    <xf numFmtId="0" fontId="48" fillId="11" borderId="0" applyNumberFormat="0" applyBorder="0" applyAlignment="0" applyProtection="0"/>
    <xf numFmtId="0" fontId="48" fillId="12" borderId="0" applyNumberFormat="0" applyBorder="0" applyAlignment="0" applyProtection="0"/>
    <xf numFmtId="0" fontId="48" fillId="13" borderId="0" applyNumberFormat="0" applyBorder="0" applyAlignment="0" applyProtection="0"/>
    <xf numFmtId="0" fontId="48" fillId="14" borderId="0" applyNumberFormat="0" applyBorder="0" applyAlignment="0" applyProtection="0"/>
    <xf numFmtId="0" fontId="49" fillId="15" borderId="0" applyNumberFormat="0" applyBorder="0" applyAlignment="0" applyProtection="0"/>
    <xf numFmtId="0" fontId="49" fillId="16" borderId="0" applyNumberFormat="0" applyBorder="0" applyAlignment="0" applyProtection="0"/>
    <xf numFmtId="0" fontId="49" fillId="17" borderId="0" applyNumberFormat="0" applyBorder="0" applyAlignment="0" applyProtection="0"/>
    <xf numFmtId="0" fontId="49" fillId="18" borderId="0" applyNumberFormat="0" applyBorder="0" applyAlignment="0" applyProtection="0"/>
    <xf numFmtId="0" fontId="49" fillId="19" borderId="0" applyNumberFormat="0" applyBorder="0" applyAlignment="0" applyProtection="0"/>
    <xf numFmtId="0" fontId="49" fillId="20" borderId="0" applyNumberFormat="0" applyBorder="0" applyAlignment="0" applyProtection="0"/>
    <xf numFmtId="0" fontId="49" fillId="21" borderId="0" applyNumberFormat="0" applyBorder="0" applyAlignment="0" applyProtection="0"/>
    <xf numFmtId="0" fontId="49" fillId="22" borderId="0" applyNumberFormat="0" applyBorder="0" applyAlignment="0" applyProtection="0"/>
    <xf numFmtId="0" fontId="49" fillId="23" borderId="0" applyNumberFormat="0" applyBorder="0" applyAlignment="0" applyProtection="0"/>
    <xf numFmtId="0" fontId="49" fillId="24" borderId="0" applyNumberFormat="0" applyBorder="0" applyAlignment="0" applyProtection="0"/>
    <xf numFmtId="0" fontId="49" fillId="25" borderId="0" applyNumberFormat="0" applyBorder="0" applyAlignment="0" applyProtection="0"/>
    <xf numFmtId="0" fontId="49" fillId="26" borderId="0" applyNumberFormat="0" applyBorder="0" applyAlignment="0" applyProtection="0"/>
    <xf numFmtId="0" fontId="50" fillId="27" borderId="0" applyNumberFormat="0" applyBorder="0" applyAlignment="0" applyProtection="0"/>
    <xf numFmtId="0" fontId="51" fillId="28" borderId="20" applyNumberFormat="0" applyAlignment="0" applyProtection="0"/>
    <xf numFmtId="0" fontId="52" fillId="29" borderId="21" applyNumberFormat="0" applyAlignment="0" applyProtection="0"/>
    <xf numFmtId="43" fontId="3" fillId="0" borderId="0" applyFont="0" applyFill="0" applyBorder="0" applyAlignment="0" applyProtection="0"/>
    <xf numFmtId="44" fontId="3" fillId="0" borderId="0" applyFont="0" applyFill="0" applyBorder="0" applyAlignment="0" applyProtection="0"/>
    <xf numFmtId="0" fontId="53" fillId="0" borderId="0" applyNumberFormat="0" applyFill="0" applyBorder="0" applyAlignment="0" applyProtection="0"/>
    <xf numFmtId="0" fontId="54" fillId="0" borderId="0" applyNumberFormat="0" applyFill="0" applyBorder="0" applyAlignment="0" applyProtection="0"/>
    <xf numFmtId="0" fontId="55" fillId="30" borderId="0" applyNumberFormat="0" applyBorder="0" applyAlignment="0" applyProtection="0"/>
    <xf numFmtId="0" fontId="56" fillId="0" borderId="22" applyNumberFormat="0" applyFill="0" applyAlignment="0" applyProtection="0"/>
    <xf numFmtId="0" fontId="57" fillId="0" borderId="23" applyNumberFormat="0" applyFill="0" applyAlignment="0" applyProtection="0"/>
    <xf numFmtId="0" fontId="58" fillId="0" borderId="24" applyNumberFormat="0" applyFill="0" applyAlignment="0" applyProtection="0"/>
    <xf numFmtId="0" fontId="58" fillId="0" borderId="0" applyNumberFormat="0" applyFill="0" applyBorder="0" applyAlignment="0" applyProtection="0"/>
    <xf numFmtId="0" fontId="59" fillId="0" borderId="0" applyNumberFormat="0" applyFill="0" applyBorder="0" applyAlignment="0" applyProtection="0"/>
    <xf numFmtId="0" fontId="60" fillId="31" borderId="20" applyNumberFormat="0" applyAlignment="0" applyProtection="0"/>
    <xf numFmtId="0" fontId="61" fillId="0" borderId="25" applyNumberFormat="0" applyFill="0" applyAlignment="0" applyProtection="0"/>
    <xf numFmtId="0" fontId="62" fillId="32" borderId="0" applyNumberFormat="0" applyBorder="0" applyAlignment="0" applyProtection="0"/>
    <xf numFmtId="0" fontId="48" fillId="0" borderId="0"/>
    <xf numFmtId="0" fontId="48" fillId="33" borderId="26" applyNumberFormat="0" applyFont="0" applyAlignment="0" applyProtection="0"/>
    <xf numFmtId="0" fontId="63" fillId="28" borderId="27" applyNumberFormat="0" applyAlignment="0" applyProtection="0"/>
    <xf numFmtId="9" fontId="3" fillId="0" borderId="0" applyFont="0" applyFill="0" applyBorder="0" applyAlignment="0" applyProtection="0"/>
    <xf numFmtId="0" fontId="64" fillId="0" borderId="0" applyNumberFormat="0" applyFill="0" applyBorder="0" applyAlignment="0" applyProtection="0"/>
    <xf numFmtId="0" fontId="65" fillId="0" borderId="28" applyNumberFormat="0" applyFill="0" applyAlignment="0" applyProtection="0"/>
    <xf numFmtId="0" fontId="66" fillId="0" borderId="0" applyNumberFormat="0" applyFill="0" applyBorder="0" applyAlignment="0" applyProtection="0"/>
    <xf numFmtId="0" fontId="2" fillId="0" borderId="0"/>
    <xf numFmtId="43" fontId="2" fillId="0" borderId="0" applyFont="0" applyFill="0" applyBorder="0" applyAlignment="0" applyProtection="0"/>
    <xf numFmtId="9" fontId="2" fillId="0" borderId="0" applyFont="0" applyFill="0" applyBorder="0" applyAlignment="0" applyProtection="0"/>
    <xf numFmtId="0" fontId="1" fillId="0" borderId="0"/>
    <xf numFmtId="9" fontId="1" fillId="0" borderId="0" applyFont="0" applyFill="0" applyBorder="0" applyAlignment="0" applyProtection="0"/>
    <xf numFmtId="0" fontId="75" fillId="47" borderId="0" applyNumberFormat="0" applyBorder="0" applyAlignment="0" applyProtection="0"/>
    <xf numFmtId="0" fontId="75" fillId="47" borderId="0" applyNumberFormat="0" applyBorder="0" applyAlignment="0" applyProtection="0"/>
    <xf numFmtId="0" fontId="75" fillId="48" borderId="0" applyNumberFormat="0" applyBorder="0" applyAlignment="0" applyProtection="0"/>
    <xf numFmtId="0" fontId="75" fillId="48" borderId="0" applyNumberFormat="0" applyBorder="0" applyAlignment="0" applyProtection="0"/>
    <xf numFmtId="0" fontId="75" fillId="49" borderId="0" applyNumberFormat="0" applyBorder="0" applyAlignment="0" applyProtection="0"/>
    <xf numFmtId="0" fontId="75" fillId="49" borderId="0" applyNumberFormat="0" applyBorder="0" applyAlignment="0" applyProtection="0"/>
    <xf numFmtId="0" fontId="75" fillId="50" borderId="0" applyNumberFormat="0" applyBorder="0" applyAlignment="0" applyProtection="0"/>
    <xf numFmtId="0" fontId="75" fillId="50" borderId="0" applyNumberFormat="0" applyBorder="0" applyAlignment="0" applyProtection="0"/>
    <xf numFmtId="0" fontId="75" fillId="51" borderId="0" applyNumberFormat="0" applyBorder="0" applyAlignment="0" applyProtection="0"/>
    <xf numFmtId="0" fontId="75" fillId="51" borderId="0" applyNumberFormat="0" applyBorder="0" applyAlignment="0" applyProtection="0"/>
    <xf numFmtId="0" fontId="75" fillId="52" borderId="0" applyNumberFormat="0" applyBorder="0" applyAlignment="0" applyProtection="0"/>
    <xf numFmtId="0" fontId="75" fillId="52"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47"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48"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49"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0" borderId="0" applyNumberFormat="0" applyBorder="0" applyAlignment="0" applyProtection="0"/>
    <xf numFmtId="0" fontId="75" fillId="54" borderId="0" applyNumberFormat="0" applyBorder="0" applyAlignment="0" applyProtection="0"/>
    <xf numFmtId="0" fontId="75" fillId="54" borderId="0" applyNumberFormat="0" applyBorder="0" applyAlignment="0" applyProtection="0"/>
    <xf numFmtId="0" fontId="75" fillId="54" borderId="0" applyNumberFormat="0" applyBorder="0" applyAlignment="0" applyProtection="0"/>
    <xf numFmtId="0" fontId="75" fillId="54" borderId="0" applyNumberFormat="0" applyBorder="0" applyAlignment="0" applyProtection="0"/>
    <xf numFmtId="0" fontId="75" fillId="51"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2" borderId="0" applyNumberFormat="0" applyBorder="0" applyAlignment="0" applyProtection="0"/>
    <xf numFmtId="0" fontId="75" fillId="55" borderId="0" applyNumberFormat="0" applyBorder="0" applyAlignment="0" applyProtection="0"/>
    <xf numFmtId="0" fontId="75" fillId="55" borderId="0" applyNumberFormat="0" applyBorder="0" applyAlignment="0" applyProtection="0"/>
    <xf numFmtId="0" fontId="75" fillId="56" borderId="0" applyNumberFormat="0" applyBorder="0" applyAlignment="0" applyProtection="0"/>
    <xf numFmtId="0" fontId="75" fillId="56" borderId="0" applyNumberFormat="0" applyBorder="0" applyAlignment="0" applyProtection="0"/>
    <xf numFmtId="0" fontId="75" fillId="57" borderId="0" applyNumberFormat="0" applyBorder="0" applyAlignment="0" applyProtection="0"/>
    <xf numFmtId="0" fontId="75" fillId="57" borderId="0" applyNumberFormat="0" applyBorder="0" applyAlignment="0" applyProtection="0"/>
    <xf numFmtId="0" fontId="75" fillId="50" borderId="0" applyNumberFormat="0" applyBorder="0" applyAlignment="0" applyProtection="0"/>
    <xf numFmtId="0" fontId="75" fillId="50" borderId="0" applyNumberFormat="0" applyBorder="0" applyAlignment="0" applyProtection="0"/>
    <xf numFmtId="0" fontId="75" fillId="55" borderId="0" applyNumberFormat="0" applyBorder="0" applyAlignment="0" applyProtection="0"/>
    <xf numFmtId="0" fontId="75" fillId="55" borderId="0" applyNumberFormat="0" applyBorder="0" applyAlignment="0" applyProtection="0"/>
    <xf numFmtId="0" fontId="75" fillId="58" borderId="0" applyNumberFormat="0" applyBorder="0" applyAlignment="0" applyProtection="0"/>
    <xf numFmtId="0" fontId="75" fillId="58"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6" borderId="0" applyNumberFormat="0" applyBorder="0" applyAlignment="0" applyProtection="0"/>
    <xf numFmtId="0" fontId="75" fillId="57" borderId="0" applyNumberFormat="0" applyBorder="0" applyAlignment="0" applyProtection="0"/>
    <xf numFmtId="0" fontId="75" fillId="57" borderId="0" applyNumberFormat="0" applyBorder="0" applyAlignment="0" applyProtection="0"/>
    <xf numFmtId="0" fontId="75" fillId="57" borderId="0" applyNumberFormat="0" applyBorder="0" applyAlignment="0" applyProtection="0"/>
    <xf numFmtId="0" fontId="75" fillId="57"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3" borderId="0" applyNumberFormat="0" applyBorder="0" applyAlignment="0" applyProtection="0"/>
    <xf numFmtId="0" fontId="75" fillId="55" borderId="0" applyNumberFormat="0" applyBorder="0" applyAlignment="0" applyProtection="0"/>
    <xf numFmtId="0" fontId="75" fillId="59" borderId="0" applyNumberFormat="0" applyBorder="0" applyAlignment="0" applyProtection="0"/>
    <xf numFmtId="0" fontId="75" fillId="59" borderId="0" applyNumberFormat="0" applyBorder="0" applyAlignment="0" applyProtection="0"/>
    <xf numFmtId="0" fontId="75" fillId="59" borderId="0" applyNumberFormat="0" applyBorder="0" applyAlignment="0" applyProtection="0"/>
    <xf numFmtId="0" fontId="75" fillId="59" borderId="0" applyNumberFormat="0" applyBorder="0" applyAlignment="0" applyProtection="0"/>
    <xf numFmtId="0" fontId="75" fillId="52" borderId="0" applyNumberFormat="0" applyBorder="0" applyAlignment="0" applyProtection="0"/>
    <xf numFmtId="0" fontId="76" fillId="60" borderId="0" applyNumberFormat="0" applyBorder="0" applyAlignment="0" applyProtection="0"/>
    <xf numFmtId="0" fontId="76" fillId="56" borderId="0" applyNumberFormat="0" applyBorder="0" applyAlignment="0" applyProtection="0"/>
    <xf numFmtId="0" fontId="76" fillId="57" borderId="0" applyNumberFormat="0" applyBorder="0" applyAlignment="0" applyProtection="0"/>
    <xf numFmtId="0" fontId="76" fillId="61" borderId="0" applyNumberFormat="0" applyBorder="0" applyAlignment="0" applyProtection="0"/>
    <xf numFmtId="0" fontId="76" fillId="62" borderId="0" applyNumberFormat="0" applyBorder="0" applyAlignment="0" applyProtection="0"/>
    <xf numFmtId="0" fontId="76" fillId="63" borderId="0" applyNumberFormat="0" applyBorder="0" applyAlignment="0" applyProtection="0"/>
    <xf numFmtId="0" fontId="76" fillId="64" borderId="0" applyNumberFormat="0" applyBorder="0" applyAlignment="0" applyProtection="0"/>
    <xf numFmtId="0" fontId="76" fillId="62" borderId="0" applyNumberFormat="0" applyBorder="0" applyAlignment="0" applyProtection="0"/>
    <xf numFmtId="0" fontId="76" fillId="53" borderId="0" applyNumberFormat="0" applyBorder="0" applyAlignment="0" applyProtection="0"/>
    <xf numFmtId="0" fontId="76" fillId="56" borderId="0" applyNumberFormat="0" applyBorder="0" applyAlignment="0" applyProtection="0"/>
    <xf numFmtId="0" fontId="76" fillId="57" borderId="0" applyNumberFormat="0" applyBorder="0" applyAlignment="0" applyProtection="0"/>
    <xf numFmtId="0" fontId="76" fillId="65" borderId="0" applyNumberFormat="0" applyBorder="0" applyAlignment="0" applyProtection="0"/>
    <xf numFmtId="0" fontId="76" fillId="61" borderId="0" applyNumberFormat="0" applyBorder="0" applyAlignment="0" applyProtection="0"/>
    <xf numFmtId="0" fontId="76" fillId="66" borderId="0" applyNumberFormat="0" applyBorder="0" applyAlignment="0" applyProtection="0"/>
    <xf numFmtId="0" fontId="76" fillId="62" borderId="0" applyNumberFormat="0" applyBorder="0" applyAlignment="0" applyProtection="0"/>
    <xf numFmtId="0" fontId="76" fillId="59" borderId="0" applyNumberFormat="0" applyBorder="0" applyAlignment="0" applyProtection="0"/>
    <xf numFmtId="0" fontId="76" fillId="63" borderId="0" applyNumberFormat="0" applyBorder="0" applyAlignment="0" applyProtection="0"/>
    <xf numFmtId="0" fontId="76" fillId="67" borderId="0" applyNumberFormat="0" applyBorder="0" applyAlignment="0" applyProtection="0"/>
    <xf numFmtId="0" fontId="76" fillId="62" borderId="0" applyNumberFormat="0" applyBorder="0" applyAlignment="0" applyProtection="0"/>
    <xf numFmtId="0" fontId="76" fillId="68" borderId="0" applyNumberFormat="0" applyBorder="0" applyAlignment="0" applyProtection="0"/>
    <xf numFmtId="0" fontId="76" fillId="64" borderId="0" applyNumberFormat="0" applyBorder="0" applyAlignment="0" applyProtection="0"/>
    <xf numFmtId="0" fontId="76" fillId="69" borderId="0" applyNumberFormat="0" applyBorder="0" applyAlignment="0" applyProtection="0"/>
    <xf numFmtId="0" fontId="76" fillId="65" borderId="0" applyNumberFormat="0" applyBorder="0" applyAlignment="0" applyProtection="0"/>
    <xf numFmtId="0" fontId="76" fillId="70" borderId="0" applyNumberFormat="0" applyBorder="0" applyAlignment="0" applyProtection="0"/>
    <xf numFmtId="0" fontId="76" fillId="66" borderId="0" applyNumberFormat="0" applyBorder="0" applyAlignment="0" applyProtection="0"/>
    <xf numFmtId="0" fontId="76" fillId="62" borderId="0" applyNumberFormat="0" applyBorder="0" applyAlignment="0" applyProtection="0"/>
    <xf numFmtId="0" fontId="76" fillId="68" borderId="0" applyNumberFormat="0" applyBorder="0" applyAlignment="0" applyProtection="0"/>
    <xf numFmtId="0" fontId="76" fillId="71" borderId="0" applyNumberFormat="0" applyBorder="0" applyAlignment="0" applyProtection="0"/>
    <xf numFmtId="0" fontId="77" fillId="0" borderId="0" applyNumberFormat="0" applyFill="0" applyBorder="0" applyAlignment="0" applyProtection="0"/>
    <xf numFmtId="0" fontId="77" fillId="0" borderId="0" applyNumberFormat="0" applyFill="0" applyBorder="0" applyAlignment="0" applyProtection="0"/>
    <xf numFmtId="0" fontId="78" fillId="53" borderId="0" applyNumberFormat="0" applyBorder="0" applyAlignment="0" applyProtection="0"/>
    <xf numFmtId="0" fontId="78" fillId="48" borderId="0" applyNumberFormat="0" applyBorder="0" applyAlignment="0" applyProtection="0"/>
    <xf numFmtId="0" fontId="79" fillId="0" borderId="0" applyNumberFormat="0" applyFill="0" applyBorder="0" applyAlignment="0" applyProtection="0"/>
    <xf numFmtId="0" fontId="80" fillId="0" borderId="0"/>
    <xf numFmtId="0" fontId="81" fillId="53" borderId="31" applyNumberFormat="0" applyAlignment="0" applyProtection="0"/>
    <xf numFmtId="0" fontId="82" fillId="53" borderId="31" applyNumberFormat="0" applyAlignment="0" applyProtection="0"/>
    <xf numFmtId="0" fontId="81" fillId="54" borderId="31" applyNumberFormat="0" applyAlignment="0" applyProtection="0"/>
    <xf numFmtId="0" fontId="83" fillId="0" borderId="32" applyNumberFormat="0" applyFill="0" applyAlignment="0" applyProtection="0"/>
    <xf numFmtId="0" fontId="84" fillId="72" borderId="33" applyNumberFormat="0" applyAlignment="0" applyProtection="0"/>
    <xf numFmtId="0" fontId="84" fillId="73" borderId="34" applyNumberFormat="0" applyAlignment="0" applyProtection="0"/>
    <xf numFmtId="37" fontId="85" fillId="0" borderId="0">
      <alignment horizontal="left"/>
    </xf>
    <xf numFmtId="43" fontId="3" fillId="0" borderId="0" applyFont="0" applyFill="0" applyBorder="0" applyAlignment="0" applyProtection="0"/>
    <xf numFmtId="43" fontId="1" fillId="0" borderId="0" applyFont="0" applyFill="0" applyBorder="0" applyAlignment="0" applyProtection="0"/>
    <xf numFmtId="182" fontId="3" fillId="0" borderId="0" applyFont="0" applyFill="0" applyBorder="0" applyAlignment="0" applyProtection="0"/>
    <xf numFmtId="182" fontId="3" fillId="0" borderId="0" applyFont="0" applyFill="0" applyBorder="0" applyAlignment="0" applyProtection="0"/>
    <xf numFmtId="182" fontId="86" fillId="0" borderId="0" applyFont="0" applyFill="0" applyBorder="0" applyAlignment="0" applyProtection="0"/>
    <xf numFmtId="182" fontId="3" fillId="0" borderId="0" applyFont="0" applyFill="0" applyBorder="0" applyAlignment="0" applyProtection="0"/>
    <xf numFmtId="182" fontId="3" fillId="0" borderId="0" applyFont="0" applyFill="0" applyBorder="0" applyAlignment="0" applyProtection="0"/>
    <xf numFmtId="182" fontId="3" fillId="0" borderId="0" applyFont="0" applyFill="0" applyBorder="0" applyAlignment="0" applyProtection="0"/>
    <xf numFmtId="182" fontId="3" fillId="0" borderId="0" applyFont="0" applyFill="0" applyBorder="0" applyAlignment="0" applyProtection="0"/>
    <xf numFmtId="182" fontId="86" fillId="0" borderId="0" applyFont="0" applyFill="0" applyBorder="0" applyAlignment="0" applyProtection="0"/>
    <xf numFmtId="182" fontId="75" fillId="0" borderId="0" applyFont="0" applyFill="0" applyBorder="0" applyAlignment="0" applyProtection="0"/>
    <xf numFmtId="182" fontId="3" fillId="0" borderId="0" applyFont="0" applyFill="0" applyBorder="0" applyAlignment="0" applyProtection="0"/>
    <xf numFmtId="182" fontId="75" fillId="0" borderId="0" applyFont="0" applyFill="0" applyBorder="0" applyAlignment="0" applyProtection="0"/>
    <xf numFmtId="182" fontId="75" fillId="0" borderId="0" applyFont="0" applyFill="0" applyBorder="0" applyAlignment="0" applyProtection="0"/>
    <xf numFmtId="182" fontId="3" fillId="0" borderId="0" applyFont="0" applyFill="0" applyBorder="0" applyAlignment="0" applyProtection="0"/>
    <xf numFmtId="182" fontId="3" fillId="0" borderId="0" applyFont="0" applyFill="0" applyBorder="0" applyAlignment="0" applyProtection="0"/>
    <xf numFmtId="43" fontId="3" fillId="0" borderId="0" applyFont="0" applyFill="0" applyBorder="0" applyAlignment="0" applyProtection="0"/>
    <xf numFmtId="182" fontId="75" fillId="0" borderId="0" applyFont="0" applyFill="0" applyBorder="0" applyAlignment="0" applyProtection="0"/>
    <xf numFmtId="182" fontId="1" fillId="0" borderId="0" applyFont="0" applyFill="0" applyBorder="0" applyAlignment="0" applyProtection="0"/>
    <xf numFmtId="182" fontId="3" fillId="0" borderId="0" applyFont="0" applyFill="0" applyBorder="0" applyAlignment="0" applyProtection="0"/>
    <xf numFmtId="43" fontId="75" fillId="0" borderId="0" applyFont="0" applyFill="0" applyBorder="0" applyAlignment="0" applyProtection="0"/>
    <xf numFmtId="182" fontId="87" fillId="0" borderId="0" applyFont="0" applyFill="0" applyBorder="0" applyAlignment="0" applyProtection="0"/>
    <xf numFmtId="3" fontId="3" fillId="0" borderId="0" applyFont="0" applyFill="0" applyBorder="0" applyAlignment="0" applyProtection="0"/>
    <xf numFmtId="3" fontId="3" fillId="0" borderId="0" applyFont="0" applyFill="0" applyBorder="0" applyAlignment="0" applyProtection="0"/>
    <xf numFmtId="3" fontId="3" fillId="0" borderId="0" applyFont="0" applyFill="0" applyBorder="0" applyAlignment="0" applyProtection="0"/>
    <xf numFmtId="3" fontId="3" fillId="0" borderId="0" applyFont="0" applyFill="0" applyBorder="0" applyAlignment="0" applyProtection="0"/>
    <xf numFmtId="3" fontId="3" fillId="0" borderId="0" applyFont="0" applyFill="0" applyBorder="0" applyAlignment="0" applyProtection="0"/>
    <xf numFmtId="3" fontId="3" fillId="0" borderId="0" applyFont="0" applyFill="0" applyBorder="0" applyAlignment="0" applyProtection="0"/>
    <xf numFmtId="3" fontId="3" fillId="0" borderId="0" applyFont="0" applyFill="0" applyBorder="0" applyAlignment="0" applyProtection="0"/>
    <xf numFmtId="3" fontId="3" fillId="0" borderId="0" applyFont="0" applyFill="0" applyBorder="0" applyAlignment="0" applyProtection="0"/>
    <xf numFmtId="3" fontId="3" fillId="0" borderId="0" applyFont="0" applyFill="0" applyBorder="0" applyAlignment="0" applyProtection="0"/>
    <xf numFmtId="0" fontId="3" fillId="74" borderId="35" applyNumberFormat="0" applyFont="0" applyAlignment="0" applyProtection="0"/>
    <xf numFmtId="0" fontId="88" fillId="0" borderId="0">
      <alignment horizontal="right"/>
    </xf>
    <xf numFmtId="44" fontId="3" fillId="0" borderId="0" applyFont="0" applyFill="0" applyBorder="0" applyAlignment="0" applyProtection="0"/>
    <xf numFmtId="44" fontId="3" fillId="0" borderId="0" applyFont="0" applyFill="0" applyBorder="0" applyAlignment="0" applyProtection="0"/>
    <xf numFmtId="183" fontId="3" fillId="0" borderId="0" applyFont="0" applyFill="0" applyBorder="0" applyAlignment="0" applyProtection="0"/>
    <xf numFmtId="44" fontId="3" fillId="0" borderId="0" applyFont="0" applyFill="0" applyBorder="0" applyAlignment="0" applyProtection="0"/>
    <xf numFmtId="183" fontId="3" fillId="0" borderId="0" applyFont="0" applyFill="0" applyBorder="0" applyAlignment="0" applyProtection="0"/>
    <xf numFmtId="183" fontId="86" fillId="0" borderId="0" applyFont="0" applyFill="0" applyBorder="0" applyAlignment="0" applyProtection="0"/>
    <xf numFmtId="183" fontId="3" fillId="0" borderId="0" applyFont="0" applyFill="0" applyBorder="0" applyAlignment="0" applyProtection="0"/>
    <xf numFmtId="183" fontId="3" fillId="0" borderId="0" applyFont="0" applyFill="0" applyBorder="0" applyAlignment="0" applyProtection="0"/>
    <xf numFmtId="183" fontId="3" fillId="0" borderId="0" applyFont="0" applyFill="0" applyBorder="0" applyAlignment="0" applyProtection="0"/>
    <xf numFmtId="44" fontId="75" fillId="0" borderId="0" applyFont="0" applyFill="0" applyBorder="0" applyAlignment="0" applyProtection="0"/>
    <xf numFmtId="44" fontId="3" fillId="0" borderId="0" applyFont="0" applyFill="0" applyBorder="0" applyAlignment="0" applyProtection="0"/>
    <xf numFmtId="44" fontId="3" fillId="0" borderId="0" applyFont="0" applyFill="0" applyBorder="0" applyAlignment="0" applyProtection="0"/>
    <xf numFmtId="183" fontId="87" fillId="0" borderId="0" applyFont="0" applyFill="0" applyBorder="0" applyAlignment="0" applyProtection="0"/>
    <xf numFmtId="44" fontId="3" fillId="0" borderId="0" applyFont="0" applyFill="0" applyBorder="0" applyAlignment="0" applyProtection="0"/>
    <xf numFmtId="184" fontId="3" fillId="0" borderId="0" applyFont="0" applyFill="0" applyBorder="0" applyAlignment="0" applyProtection="0"/>
    <xf numFmtId="185" fontId="3" fillId="0" borderId="0" applyFont="0" applyFill="0" applyBorder="0" applyAlignment="0" applyProtection="0"/>
    <xf numFmtId="185" fontId="3" fillId="0" borderId="0" applyFont="0" applyFill="0" applyBorder="0" applyAlignment="0" applyProtection="0"/>
    <xf numFmtId="185" fontId="3" fillId="0" borderId="0" applyFont="0" applyFill="0" applyBorder="0" applyAlignment="0" applyProtection="0"/>
    <xf numFmtId="185" fontId="3" fillId="0" borderId="0" applyFont="0" applyFill="0" applyBorder="0" applyAlignment="0" applyProtection="0"/>
    <xf numFmtId="185" fontId="3" fillId="0" borderId="0" applyFont="0" applyFill="0" applyBorder="0" applyAlignment="0" applyProtection="0"/>
    <xf numFmtId="185" fontId="3" fillId="0" borderId="0" applyFont="0" applyFill="0" applyBorder="0" applyAlignment="0" applyProtection="0"/>
    <xf numFmtId="185" fontId="3" fillId="0" borderId="0" applyFont="0" applyFill="0" applyBorder="0" applyAlignment="0" applyProtection="0"/>
    <xf numFmtId="185" fontId="3" fillId="0" borderId="0" applyFont="0" applyFill="0" applyBorder="0" applyAlignment="0" applyProtection="0"/>
    <xf numFmtId="185" fontId="3" fillId="0" borderId="0" applyFont="0" applyFill="0" applyBorder="0" applyAlignment="0" applyProtection="0"/>
    <xf numFmtId="14" fontId="3" fillId="0" borderId="0" applyFont="0" applyFill="0" applyBorder="0" applyAlignment="0" applyProtection="0"/>
    <xf numFmtId="0" fontId="89" fillId="0" borderId="0" applyFont="0" applyFill="0" applyBorder="0" applyAlignment="0" applyProtection="0"/>
    <xf numFmtId="0" fontId="90" fillId="52" borderId="31" applyNumberFormat="0" applyAlignment="0" applyProtection="0"/>
    <xf numFmtId="0" fontId="3" fillId="0" borderId="0" applyFont="0" applyFill="0" applyBorder="0" applyAlignment="0" applyProtection="0"/>
    <xf numFmtId="0" fontId="3" fillId="0" borderId="0" applyFont="0" applyFill="0" applyBorder="0" applyAlignment="0" applyProtection="0"/>
    <xf numFmtId="0" fontId="91" fillId="0" borderId="0" applyNumberFormat="0" applyFill="0" applyBorder="0" applyAlignment="0" applyProtection="0"/>
    <xf numFmtId="0" fontId="91" fillId="0" borderId="0" applyNumberFormat="0" applyFill="0" applyBorder="0" applyAlignment="0" applyProtection="0"/>
    <xf numFmtId="2" fontId="3" fillId="0" borderId="0" applyFont="0" applyFill="0" applyBorder="0" applyAlignment="0" applyProtection="0"/>
    <xf numFmtId="2" fontId="89" fillId="0" borderId="0" applyFont="0" applyFill="0" applyBorder="0" applyAlignment="0" applyProtection="0"/>
    <xf numFmtId="186" fontId="92" fillId="0" borderId="0"/>
    <xf numFmtId="187" fontId="93" fillId="0" borderId="0"/>
    <xf numFmtId="0" fontId="94" fillId="53" borderId="0" applyNumberFormat="0" applyBorder="0" applyAlignment="0" applyProtection="0"/>
    <xf numFmtId="0" fontId="94" fillId="49" borderId="0" applyNumberFormat="0" applyBorder="0" applyAlignment="0" applyProtection="0"/>
    <xf numFmtId="38" fontId="4" fillId="75" borderId="0" applyNumberFormat="0" applyBorder="0" applyAlignment="0" applyProtection="0"/>
    <xf numFmtId="0" fontId="10" fillId="0" borderId="19" applyNumberFormat="0" applyAlignment="0" applyProtection="0">
      <alignment horizontal="left" vertical="center"/>
    </xf>
    <xf numFmtId="0" fontId="10" fillId="0" borderId="17">
      <alignment horizontal="left" vertical="center"/>
    </xf>
    <xf numFmtId="0" fontId="95" fillId="0" borderId="36" applyNumberFormat="0" applyFill="0" applyAlignment="0" applyProtection="0"/>
    <xf numFmtId="0" fontId="95" fillId="0" borderId="36" applyNumberFormat="0" applyFill="0" applyAlignment="0" applyProtection="0"/>
    <xf numFmtId="0" fontId="96" fillId="0" borderId="37" applyNumberFormat="0" applyFill="0" applyAlignment="0" applyProtection="0"/>
    <xf numFmtId="0" fontId="97" fillId="0" borderId="38" applyNumberFormat="0" applyFill="0" applyAlignment="0" applyProtection="0"/>
    <xf numFmtId="0" fontId="97" fillId="0" borderId="38" applyNumberFormat="0" applyFill="0" applyAlignment="0" applyProtection="0"/>
    <xf numFmtId="0" fontId="98" fillId="0" borderId="38" applyNumberFormat="0" applyFill="0" applyAlignment="0" applyProtection="0"/>
    <xf numFmtId="0" fontId="99" fillId="0" borderId="39" applyNumberFormat="0" applyFill="0" applyAlignment="0" applyProtection="0"/>
    <xf numFmtId="0" fontId="99" fillId="0" borderId="39" applyNumberFormat="0" applyFill="0" applyAlignment="0" applyProtection="0"/>
    <xf numFmtId="0" fontId="100" fillId="0" borderId="40" applyNumberFormat="0" applyFill="0" applyAlignment="0" applyProtection="0"/>
    <xf numFmtId="0" fontId="99" fillId="0" borderId="0" applyNumberFormat="0" applyFill="0" applyBorder="0" applyAlignment="0" applyProtection="0"/>
    <xf numFmtId="0" fontId="99" fillId="0" borderId="0" applyNumberFormat="0" applyFill="0" applyBorder="0" applyAlignment="0" applyProtection="0"/>
    <xf numFmtId="0" fontId="100" fillId="0" borderId="0" applyNumberFormat="0" applyFill="0" applyBorder="0" applyAlignment="0" applyProtection="0"/>
    <xf numFmtId="0" fontId="101" fillId="0" borderId="0" applyNumberFormat="0" applyFill="0" applyBorder="0" applyAlignment="0" applyProtection="0"/>
    <xf numFmtId="0" fontId="101" fillId="0" borderId="0" applyNumberFormat="0" applyFill="0" applyBorder="0" applyAlignment="0" applyProtection="0">
      <alignment vertical="top"/>
    </xf>
    <xf numFmtId="10" fontId="4" fillId="2" borderId="11" applyNumberFormat="0" applyBorder="0" applyAlignment="0" applyProtection="0"/>
    <xf numFmtId="0" fontId="102" fillId="53" borderId="31" applyNumberFormat="0" applyAlignment="0" applyProtection="0"/>
    <xf numFmtId="0" fontId="90" fillId="52" borderId="31" applyNumberFormat="0" applyAlignment="0" applyProtection="0"/>
    <xf numFmtId="0" fontId="90" fillId="52" borderId="31" applyNumberFormat="0" applyAlignment="0" applyProtection="0"/>
    <xf numFmtId="0" fontId="90" fillId="52" borderId="31" applyNumberFormat="0" applyAlignment="0" applyProtection="0"/>
    <xf numFmtId="0" fontId="90" fillId="52" borderId="31" applyNumberFormat="0" applyAlignment="0" applyProtection="0"/>
    <xf numFmtId="0" fontId="90" fillId="52" borderId="31" applyNumberFormat="0" applyAlignment="0" applyProtection="0"/>
    <xf numFmtId="37" fontId="103" fillId="75" borderId="0" applyNumberFormat="0" applyFont="0" applyBorder="0" applyAlignment="0">
      <protection locked="0"/>
    </xf>
    <xf numFmtId="0" fontId="78" fillId="48" borderId="0" applyNumberFormat="0" applyBorder="0" applyAlignment="0" applyProtection="0"/>
    <xf numFmtId="0" fontId="4" fillId="75" borderId="0"/>
    <xf numFmtId="0" fontId="4" fillId="75" borderId="0"/>
    <xf numFmtId="0" fontId="4" fillId="75" borderId="0"/>
    <xf numFmtId="0" fontId="4" fillId="75" borderId="0"/>
    <xf numFmtId="0" fontId="104" fillId="0" borderId="41" applyNumberFormat="0" applyFill="0" applyAlignment="0" applyProtection="0"/>
    <xf numFmtId="0" fontId="104" fillId="0" borderId="41" applyNumberFormat="0" applyFill="0" applyAlignment="0" applyProtection="0"/>
    <xf numFmtId="0" fontId="83" fillId="0" borderId="32" applyNumberFormat="0" applyFill="0" applyAlignment="0" applyProtection="0"/>
    <xf numFmtId="188" fontId="3" fillId="0" borderId="0" applyFont="0" applyFill="0" applyBorder="0" applyAlignment="0" applyProtection="0"/>
    <xf numFmtId="189" fontId="75" fillId="0" borderId="0" applyFont="0" applyFill="0" applyBorder="0" applyAlignment="0" applyProtection="0"/>
    <xf numFmtId="189" fontId="75" fillId="0" borderId="0" applyFont="0" applyFill="0" applyBorder="0" applyAlignment="0" applyProtection="0"/>
    <xf numFmtId="0" fontId="105" fillId="53" borderId="0" applyNumberFormat="0" applyBorder="0" applyAlignment="0" applyProtection="0"/>
    <xf numFmtId="0" fontId="106" fillId="76" borderId="0" applyNumberFormat="0" applyBorder="0" applyAlignment="0" applyProtection="0"/>
    <xf numFmtId="0" fontId="106" fillId="76" borderId="0" applyNumberFormat="0" applyBorder="0" applyAlignment="0" applyProtection="0"/>
    <xf numFmtId="37" fontId="107" fillId="0" borderId="0"/>
    <xf numFmtId="190" fontId="108" fillId="0" borderId="0"/>
    <xf numFmtId="191" fontId="41" fillId="0" borderId="12" applyFont="0" applyFill="0" applyBorder="0" applyAlignment="0" applyProtection="0"/>
    <xf numFmtId="0" fontId="109" fillId="0" borderId="0"/>
    <xf numFmtId="0" fontId="3" fillId="0" borderId="0"/>
    <xf numFmtId="0" fontId="1" fillId="0" borderId="0"/>
    <xf numFmtId="0" fontId="1" fillId="0" borderId="0"/>
    <xf numFmtId="0" fontId="75" fillId="0" borderId="0"/>
    <xf numFmtId="181" fontId="3" fillId="0" borderId="0"/>
    <xf numFmtId="0" fontId="110" fillId="0" borderId="0"/>
    <xf numFmtId="181" fontId="3" fillId="0" borderId="0"/>
    <xf numFmtId="0" fontId="3" fillId="0" borderId="0"/>
    <xf numFmtId="0" fontId="3" fillId="0" borderId="0"/>
    <xf numFmtId="0" fontId="3" fillId="0" borderId="0">
      <alignment vertical="top"/>
    </xf>
    <xf numFmtId="0" fontId="3" fillId="0" borderId="0"/>
    <xf numFmtId="0" fontId="1" fillId="0" borderId="0"/>
    <xf numFmtId="0" fontId="1" fillId="0" borderId="0"/>
    <xf numFmtId="0" fontId="1" fillId="0" borderId="0"/>
    <xf numFmtId="0" fontId="87" fillId="0" borderId="0"/>
    <xf numFmtId="0" fontId="87" fillId="0" borderId="0"/>
    <xf numFmtId="0" fontId="3" fillId="0" borderId="0"/>
    <xf numFmtId="0" fontId="3" fillId="0" borderId="0"/>
    <xf numFmtId="0" fontId="1" fillId="0" borderId="0"/>
    <xf numFmtId="0" fontId="1" fillId="0" borderId="0"/>
    <xf numFmtId="0" fontId="1" fillId="0" borderId="0"/>
    <xf numFmtId="0" fontId="1" fillId="0" borderId="0"/>
    <xf numFmtId="181" fontId="3" fillId="0" borderId="0"/>
    <xf numFmtId="0" fontId="3" fillId="0" borderId="0"/>
    <xf numFmtId="0" fontId="3" fillId="0" borderId="0"/>
    <xf numFmtId="0" fontId="3" fillId="0" borderId="0"/>
    <xf numFmtId="181" fontId="3" fillId="0" borderId="0"/>
    <xf numFmtId="43" fontId="1" fillId="0" borderId="0"/>
    <xf numFmtId="0" fontId="25" fillId="0" borderId="0"/>
    <xf numFmtId="181" fontId="3" fillId="0" borderId="0"/>
    <xf numFmtId="0" fontId="111" fillId="0" borderId="0"/>
    <xf numFmtId="0" fontId="3" fillId="0" borderId="0"/>
    <xf numFmtId="0" fontId="3"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3" fillId="0" borderId="0"/>
    <xf numFmtId="0" fontId="1" fillId="0" borderId="0"/>
    <xf numFmtId="0" fontId="1" fillId="0" borderId="0"/>
    <xf numFmtId="0" fontId="1" fillId="0" borderId="0"/>
    <xf numFmtId="0" fontId="1" fillId="0" borderId="0"/>
    <xf numFmtId="181" fontId="7" fillId="0" borderId="0"/>
    <xf numFmtId="0" fontId="110" fillId="0" borderId="0"/>
    <xf numFmtId="181" fontId="7" fillId="0" borderId="0"/>
    <xf numFmtId="0" fontId="1" fillId="0" borderId="0"/>
    <xf numFmtId="0" fontId="1" fillId="0" borderId="0"/>
    <xf numFmtId="0" fontId="1" fillId="0" borderId="0"/>
    <xf numFmtId="0" fontId="3" fillId="0" borderId="0"/>
    <xf numFmtId="0" fontId="3" fillId="0" borderId="0"/>
    <xf numFmtId="0" fontId="3" fillId="0" borderId="0"/>
    <xf numFmtId="0" fontId="3" fillId="0" borderId="0"/>
    <xf numFmtId="0" fontId="87" fillId="0" borderId="0"/>
    <xf numFmtId="0" fontId="3" fillId="0" borderId="0"/>
    <xf numFmtId="0" fontId="3" fillId="0" borderId="0"/>
    <xf numFmtId="0" fontId="1" fillId="0" borderId="0"/>
    <xf numFmtId="0" fontId="1" fillId="0" borderId="0"/>
    <xf numFmtId="0" fontId="3" fillId="0" borderId="0"/>
    <xf numFmtId="181" fontId="1" fillId="0" borderId="0"/>
    <xf numFmtId="0" fontId="3" fillId="0" borderId="0"/>
    <xf numFmtId="181" fontId="75" fillId="0" borderId="0"/>
    <xf numFmtId="0" fontId="1" fillId="0" borderId="0"/>
    <xf numFmtId="0" fontId="3" fillId="0" borderId="0"/>
    <xf numFmtId="0" fontId="3" fillId="0" borderId="0"/>
    <xf numFmtId="0" fontId="1" fillId="0" borderId="0"/>
    <xf numFmtId="0" fontId="1" fillId="0" borderId="0"/>
    <xf numFmtId="0" fontId="3" fillId="0" borderId="0"/>
    <xf numFmtId="0" fontId="3" fillId="0" borderId="0"/>
    <xf numFmtId="0" fontId="3" fillId="0" borderId="0"/>
    <xf numFmtId="0" fontId="3" fillId="0" borderId="0"/>
    <xf numFmtId="0" fontId="1" fillId="0" borderId="0"/>
    <xf numFmtId="0" fontId="7" fillId="0" borderId="0"/>
    <xf numFmtId="0" fontId="110" fillId="0" borderId="0"/>
    <xf numFmtId="0" fontId="3" fillId="0" borderId="0"/>
    <xf numFmtId="0" fontId="1" fillId="0" borderId="0"/>
    <xf numFmtId="0" fontId="1" fillId="0" borderId="0"/>
    <xf numFmtId="0" fontId="3" fillId="0" borderId="0"/>
    <xf numFmtId="0" fontId="75" fillId="0" borderId="0"/>
    <xf numFmtId="0" fontId="3" fillId="0" borderId="0"/>
    <xf numFmtId="0" fontId="75" fillId="0" borderId="0"/>
    <xf numFmtId="0" fontId="3" fillId="0" borderId="0"/>
    <xf numFmtId="0" fontId="110" fillId="0" borderId="0"/>
    <xf numFmtId="0" fontId="3" fillId="0" borderId="0"/>
    <xf numFmtId="0" fontId="75" fillId="0" borderId="0"/>
    <xf numFmtId="0" fontId="110" fillId="0" borderId="0"/>
    <xf numFmtId="0" fontId="75" fillId="54" borderId="35" applyNumberFormat="0" applyFont="0" applyAlignment="0" applyProtection="0"/>
    <xf numFmtId="0" fontId="75" fillId="54" borderId="35" applyNumberFormat="0" applyFont="0" applyAlignment="0" applyProtection="0"/>
    <xf numFmtId="0" fontId="75" fillId="54" borderId="35" applyNumberFormat="0" applyFont="0" applyAlignment="0" applyProtection="0"/>
    <xf numFmtId="0" fontId="75" fillId="54" borderId="35" applyNumberFormat="0" applyFont="0" applyAlignment="0" applyProtection="0"/>
    <xf numFmtId="0" fontId="75" fillId="54" borderId="35" applyNumberFormat="0" applyFont="0" applyAlignment="0" applyProtection="0"/>
    <xf numFmtId="0" fontId="1" fillId="33" borderId="26" applyNumberFormat="0" applyFont="0" applyAlignment="0" applyProtection="0"/>
    <xf numFmtId="0" fontId="75" fillId="74" borderId="35" applyNumberFormat="0" applyFont="0" applyAlignment="0" applyProtection="0"/>
    <xf numFmtId="0" fontId="112" fillId="53" borderId="42" applyNumberFormat="0" applyAlignment="0" applyProtection="0"/>
    <xf numFmtId="0" fontId="112" fillId="53" borderId="42" applyNumberFormat="0" applyAlignment="0" applyProtection="0"/>
    <xf numFmtId="0" fontId="113" fillId="54" borderId="43" applyNumberFormat="0" applyAlignment="0" applyProtection="0"/>
    <xf numFmtId="40" fontId="7" fillId="54" borderId="0">
      <alignment horizontal="right"/>
    </xf>
    <xf numFmtId="0" fontId="114" fillId="59" borderId="0">
      <alignment horizontal="center"/>
    </xf>
    <xf numFmtId="0" fontId="115" fillId="77" borderId="0"/>
    <xf numFmtId="0" fontId="116" fillId="54" borderId="0" applyBorder="0">
      <alignment horizontal="centerContinuous"/>
    </xf>
    <xf numFmtId="0" fontId="117" fillId="77" borderId="0" applyBorder="0">
      <alignment horizontal="centerContinuous"/>
    </xf>
    <xf numFmtId="10" fontId="3"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1"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25"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86"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75" fillId="0" borderId="0" applyFont="0" applyFill="0" applyBorder="0" applyAlignment="0" applyProtection="0"/>
    <xf numFmtId="9" fontId="75" fillId="0" borderId="0" applyFont="0" applyFill="0" applyBorder="0" applyAlignment="0" applyProtection="0"/>
    <xf numFmtId="9" fontId="75" fillId="0" borderId="0" applyFont="0" applyFill="0" applyBorder="0" applyAlignment="0" applyProtection="0"/>
    <xf numFmtId="9" fontId="75" fillId="0" borderId="0" applyFont="0" applyFill="0" applyBorder="0" applyAlignment="0" applyProtection="0"/>
    <xf numFmtId="9" fontId="75" fillId="0" borderId="0" applyFont="0" applyFill="0" applyBorder="0" applyAlignment="0" applyProtection="0"/>
    <xf numFmtId="9" fontId="75" fillId="0" borderId="0" applyFont="0" applyFill="0" applyBorder="0" applyAlignment="0" applyProtection="0"/>
    <xf numFmtId="9" fontId="3" fillId="0" borderId="0" applyFont="0" applyFill="0" applyBorder="0" applyAlignment="0" applyProtection="0"/>
    <xf numFmtId="9" fontId="75" fillId="0" borderId="0" applyFont="0" applyFill="0" applyBorder="0" applyAlignment="0" applyProtection="0"/>
    <xf numFmtId="9" fontId="75" fillId="0" borderId="0" applyFont="0" applyFill="0" applyBorder="0" applyAlignment="0" applyProtection="0"/>
    <xf numFmtId="9" fontId="75" fillId="0" borderId="0" applyFont="0" applyFill="0" applyBorder="0" applyAlignment="0" applyProtection="0"/>
    <xf numFmtId="9" fontId="75" fillId="0" borderId="0" applyFont="0" applyFill="0" applyBorder="0" applyAlignment="0" applyProtection="0"/>
    <xf numFmtId="9" fontId="75" fillId="0" borderId="0" applyFont="0" applyFill="0" applyBorder="0" applyAlignment="0" applyProtection="0"/>
    <xf numFmtId="9" fontId="75" fillId="0" borderId="0" applyFont="0" applyFill="0" applyBorder="0" applyAlignment="0" applyProtection="0"/>
    <xf numFmtId="9" fontId="75" fillId="0" borderId="0" applyFont="0" applyFill="0" applyBorder="0" applyAlignment="0" applyProtection="0"/>
    <xf numFmtId="9" fontId="87" fillId="0" borderId="0" applyFont="0" applyFill="0" applyBorder="0" applyAlignment="0" applyProtection="0"/>
    <xf numFmtId="9" fontId="87" fillId="0" borderId="0" applyFont="0" applyFill="0" applyBorder="0" applyAlignment="0" applyProtection="0"/>
    <xf numFmtId="9" fontId="75" fillId="0" borderId="0" applyFont="0" applyFill="0" applyBorder="0" applyAlignment="0" applyProtection="0"/>
    <xf numFmtId="9" fontId="3" fillId="0" borderId="0" applyFont="0" applyFill="0" applyBorder="0" applyAlignment="0" applyProtection="0"/>
    <xf numFmtId="0" fontId="87" fillId="0" borderId="0" applyNumberFormat="0" applyFont="0" applyFill="0" applyBorder="0" applyAlignment="0" applyProtection="0">
      <alignment horizontal="left"/>
    </xf>
    <xf numFmtId="0" fontId="87" fillId="0" borderId="0" applyNumberFormat="0" applyFont="0" applyFill="0" applyBorder="0" applyAlignment="0" applyProtection="0">
      <alignment horizontal="left"/>
    </xf>
    <xf numFmtId="15" fontId="87" fillId="0" borderId="0" applyFont="0" applyFill="0" applyBorder="0" applyAlignment="0" applyProtection="0"/>
    <xf numFmtId="15" fontId="87" fillId="0" borderId="0" applyFont="0" applyFill="0" applyBorder="0" applyAlignment="0" applyProtection="0"/>
    <xf numFmtId="4" fontId="87" fillId="0" borderId="0" applyFont="0" applyFill="0" applyBorder="0" applyAlignment="0" applyProtection="0"/>
    <xf numFmtId="4" fontId="87" fillId="0" borderId="0" applyFont="0" applyFill="0" applyBorder="0" applyAlignment="0" applyProtection="0"/>
    <xf numFmtId="0" fontId="118" fillId="0" borderId="16">
      <alignment horizontal="center"/>
    </xf>
    <xf numFmtId="3" fontId="87" fillId="0" borderId="0" applyFont="0" applyFill="0" applyBorder="0" applyAlignment="0" applyProtection="0"/>
    <xf numFmtId="3" fontId="87" fillId="0" borderId="0" applyFont="0" applyFill="0" applyBorder="0" applyAlignment="0" applyProtection="0"/>
    <xf numFmtId="0" fontId="87" fillId="78" borderId="0" applyNumberFormat="0" applyFont="0" applyBorder="0" applyAlignment="0" applyProtection="0"/>
    <xf numFmtId="0" fontId="87" fillId="78" borderId="0" applyNumberFormat="0" applyFont="0" applyBorder="0" applyAlignment="0" applyProtection="0"/>
    <xf numFmtId="0" fontId="74" fillId="0" borderId="0"/>
    <xf numFmtId="0" fontId="3" fillId="74" borderId="0" applyNumberFormat="0" applyFont="0" applyBorder="0" applyAlignment="0" applyProtection="0"/>
    <xf numFmtId="0" fontId="3" fillId="74" borderId="0" applyNumberFormat="0" applyFont="0" applyBorder="0" applyAlignment="0" applyProtection="0"/>
    <xf numFmtId="0" fontId="3" fillId="54" borderId="0" applyNumberFormat="0" applyFont="0" applyBorder="0" applyAlignment="0" applyProtection="0"/>
    <xf numFmtId="0" fontId="3" fillId="54" borderId="0" applyNumberFormat="0" applyFont="0" applyBorder="0" applyAlignment="0" applyProtection="0"/>
    <xf numFmtId="0" fontId="3" fillId="53" borderId="0" applyNumberFormat="0" applyFont="0" applyBorder="0" applyAlignment="0" applyProtection="0"/>
    <xf numFmtId="0" fontId="3" fillId="53" borderId="0" applyNumberFormat="0" applyFont="0" applyBorder="0" applyAlignment="0" applyProtection="0"/>
    <xf numFmtId="0" fontId="3" fillId="0" borderId="0" applyNumberFormat="0" applyFont="0" applyFill="0" applyBorder="0" applyAlignment="0" applyProtection="0"/>
    <xf numFmtId="0" fontId="3" fillId="0" borderId="0" applyNumberFormat="0" applyFont="0" applyFill="0" applyBorder="0" applyAlignment="0" applyProtection="0"/>
    <xf numFmtId="0" fontId="3" fillId="53" borderId="0" applyNumberFormat="0" applyFont="0" applyBorder="0" applyAlignment="0" applyProtection="0"/>
    <xf numFmtId="0" fontId="3" fillId="53" borderId="0" applyNumberFormat="0" applyFont="0" applyBorder="0" applyAlignment="0" applyProtection="0"/>
    <xf numFmtId="0" fontId="3" fillId="0" borderId="0" applyNumberFormat="0" applyFont="0" applyFill="0" applyBorder="0" applyAlignment="0" applyProtection="0"/>
    <xf numFmtId="0" fontId="3" fillId="0" borderId="0" applyNumberFormat="0" applyFont="0" applyFill="0" applyBorder="0" applyAlignment="0" applyProtection="0"/>
    <xf numFmtId="0" fontId="3" fillId="0" borderId="0" applyNumberFormat="0" applyFont="0" applyBorder="0" applyAlignment="0" applyProtection="0"/>
    <xf numFmtId="0" fontId="3" fillId="0" borderId="0" applyNumberFormat="0" applyFont="0" applyBorder="0" applyAlignment="0" applyProtection="0"/>
    <xf numFmtId="0" fontId="94" fillId="49" borderId="0" applyNumberFormat="0" applyBorder="0" applyAlignment="0" applyProtection="0"/>
    <xf numFmtId="0" fontId="113" fillId="53" borderId="43" applyNumberFormat="0" applyAlignment="0" applyProtection="0"/>
    <xf numFmtId="0" fontId="7" fillId="0" borderId="0">
      <alignment vertical="top"/>
    </xf>
    <xf numFmtId="0" fontId="7" fillId="0" borderId="0" applyNumberFormat="0" applyBorder="0" applyAlignment="0"/>
    <xf numFmtId="0" fontId="5" fillId="53" borderId="0" applyNumberFormat="0" applyBorder="0" applyAlignment="0"/>
    <xf numFmtId="0" fontId="5" fillId="0" borderId="0" applyNumberFormat="0" applyBorder="0" applyAlignment="0"/>
    <xf numFmtId="0" fontId="91" fillId="0" borderId="0" applyNumberFormat="0" applyFill="0" applyBorder="0" applyAlignment="0" applyProtection="0"/>
    <xf numFmtId="0" fontId="119" fillId="0" borderId="0" applyNumberFormat="0" applyFill="0" applyBorder="0" applyAlignment="0" applyProtection="0"/>
    <xf numFmtId="0" fontId="119" fillId="0" borderId="0" applyNumberFormat="0" applyFill="0" applyBorder="0" applyAlignment="0" applyProtection="0"/>
    <xf numFmtId="0" fontId="64" fillId="0" borderId="0" applyNumberFormat="0" applyFill="0" applyBorder="0" applyAlignment="0" applyProtection="0"/>
    <xf numFmtId="0" fontId="120" fillId="0" borderId="0" applyNumberFormat="0" applyFill="0" applyBorder="0" applyAlignment="0" applyProtection="0"/>
    <xf numFmtId="0" fontId="121" fillId="0" borderId="0" applyNumberFormat="0" applyFill="0" applyBorder="0" applyAlignment="0" applyProtection="0"/>
    <xf numFmtId="0" fontId="122" fillId="0" borderId="44" applyNumberFormat="0" applyFill="0" applyAlignment="0" applyProtection="0"/>
    <xf numFmtId="0" fontId="123" fillId="0" borderId="38" applyNumberFormat="0" applyFill="0" applyAlignment="0" applyProtection="0"/>
    <xf numFmtId="0" fontId="124" fillId="0" borderId="45" applyNumberFormat="0" applyFill="0" applyAlignment="0" applyProtection="0"/>
    <xf numFmtId="0" fontId="124" fillId="0" borderId="0" applyNumberFormat="0" applyFill="0" applyBorder="0" applyAlignment="0" applyProtection="0"/>
    <xf numFmtId="0" fontId="121" fillId="0" borderId="0" applyNumberFormat="0" applyFill="0" applyBorder="0" applyAlignment="0" applyProtection="0"/>
    <xf numFmtId="0" fontId="112" fillId="0" borderId="46" applyNumberFormat="0" applyFill="0" applyAlignment="0" applyProtection="0"/>
    <xf numFmtId="0" fontId="112" fillId="0" borderId="46" applyNumberFormat="0" applyFill="0" applyAlignment="0" applyProtection="0"/>
    <xf numFmtId="0" fontId="112" fillId="0" borderId="46" applyNumberFormat="0" applyFill="0" applyAlignment="0" applyProtection="0"/>
    <xf numFmtId="0" fontId="112" fillId="0" borderId="46" applyNumberFormat="0" applyFill="0" applyAlignment="0" applyProtection="0"/>
    <xf numFmtId="0" fontId="112" fillId="0" borderId="47" applyNumberFormat="0" applyFill="0" applyAlignment="0" applyProtection="0"/>
    <xf numFmtId="37" fontId="125" fillId="79" borderId="3" applyNumberFormat="0" applyFont="0" applyFill="0" applyProtection="0"/>
    <xf numFmtId="0" fontId="84" fillId="73" borderId="34" applyNumberFormat="0" applyAlignment="0" applyProtection="0"/>
    <xf numFmtId="0" fontId="77" fillId="0" borderId="0" applyNumberFormat="0" applyFill="0" applyBorder="0" applyAlignment="0" applyProtection="0"/>
    <xf numFmtId="0" fontId="77" fillId="0" borderId="0" applyNumberFormat="0" applyFill="0" applyBorder="0" applyAlignment="0" applyProtection="0"/>
    <xf numFmtId="0" fontId="77" fillId="0" borderId="0" applyNumberFormat="0" applyFill="0" applyBorder="0" applyAlignment="0" applyProtection="0"/>
    <xf numFmtId="0" fontId="77" fillId="0" borderId="0" applyNumberFormat="0" applyFill="0" applyBorder="0" applyAlignment="0" applyProtection="0"/>
    <xf numFmtId="192" fontId="126" fillId="0" borderId="0" applyBorder="0" applyProtection="0">
      <alignment horizontal="right" vertical="center"/>
    </xf>
  </cellStyleXfs>
  <cellXfs count="709">
    <xf numFmtId="0" fontId="0" fillId="0" borderId="0" xfId="0"/>
    <xf numFmtId="0" fontId="6" fillId="2" borderId="0" xfId="0" applyFont="1" applyFill="1"/>
    <xf numFmtId="0" fontId="0" fillId="2" borderId="0" xfId="0" applyFill="1"/>
    <xf numFmtId="0" fontId="6" fillId="2" borderId="0" xfId="0" applyFont="1" applyFill="1" applyAlignment="1"/>
    <xf numFmtId="0" fontId="0" fillId="0" borderId="0" xfId="0" applyFill="1" applyAlignment="1"/>
    <xf numFmtId="0" fontId="0" fillId="2" borderId="0" xfId="0" applyFill="1" applyAlignment="1"/>
    <xf numFmtId="0" fontId="0" fillId="2" borderId="0" xfId="0" applyFill="1" applyBorder="1" applyAlignment="1"/>
    <xf numFmtId="0" fontId="0" fillId="2" borderId="0" xfId="0" applyFill="1" applyBorder="1"/>
    <xf numFmtId="0" fontId="3" fillId="2" borderId="0" xfId="0" applyFont="1" applyFill="1"/>
    <xf numFmtId="0" fontId="11" fillId="2" borderId="0" xfId="0" applyFont="1" applyFill="1" applyAlignment="1">
      <alignment horizontal="right"/>
    </xf>
    <xf numFmtId="0" fontId="11" fillId="2" borderId="0" xfId="0" applyFont="1" applyFill="1" applyAlignment="1">
      <alignment horizontal="left"/>
    </xf>
    <xf numFmtId="170" fontId="11" fillId="2" borderId="0" xfId="0" applyNumberFormat="1" applyFont="1" applyFill="1" applyBorder="1" applyAlignment="1">
      <alignment horizontal="right"/>
    </xf>
    <xf numFmtId="0" fontId="14" fillId="2" borderId="0" xfId="0" applyFont="1" applyFill="1" applyAlignment="1">
      <alignment horizontal="right"/>
    </xf>
    <xf numFmtId="0" fontId="15" fillId="2" borderId="0" xfId="0" applyFont="1" applyFill="1"/>
    <xf numFmtId="0" fontId="13" fillId="2" borderId="0" xfId="0" applyFont="1" applyFill="1" applyAlignment="1">
      <alignment horizontal="left"/>
    </xf>
    <xf numFmtId="0" fontId="11" fillId="2" borderId="0" xfId="0" applyFont="1" applyFill="1" applyBorder="1" applyAlignment="1">
      <alignment horizontal="right"/>
    </xf>
    <xf numFmtId="3" fontId="11" fillId="2" borderId="0" xfId="0" applyNumberFormat="1" applyFont="1" applyFill="1" applyBorder="1" applyAlignment="1">
      <alignment horizontal="right"/>
    </xf>
    <xf numFmtId="2" fontId="11" fillId="2" borderId="0" xfId="0" applyNumberFormat="1" applyFont="1" applyFill="1" applyBorder="1" applyAlignment="1">
      <alignment horizontal="right"/>
    </xf>
    <xf numFmtId="0" fontId="22" fillId="2" borderId="0" xfId="0" applyFont="1" applyFill="1" applyAlignment="1">
      <alignment horizontal="left"/>
    </xf>
    <xf numFmtId="0" fontId="23" fillId="2" borderId="0" xfId="0" applyFont="1" applyFill="1"/>
    <xf numFmtId="0" fontId="21" fillId="0" borderId="0" xfId="0" applyFont="1" applyFill="1" applyBorder="1" applyAlignment="1">
      <alignment horizontal="left" wrapText="1"/>
    </xf>
    <xf numFmtId="3" fontId="28" fillId="2" borderId="0" xfId="0" applyNumberFormat="1" applyFont="1" applyFill="1" applyBorder="1" applyAlignment="1">
      <alignment horizontal="right"/>
    </xf>
    <xf numFmtId="175" fontId="11" fillId="2" borderId="0" xfId="29" applyNumberFormat="1" applyFont="1" applyFill="1" applyBorder="1" applyAlignment="1">
      <alignment horizontal="right"/>
    </xf>
    <xf numFmtId="0" fontId="6" fillId="2" borderId="0" xfId="0" applyFont="1" applyFill="1" applyBorder="1" applyAlignment="1">
      <alignment horizontal="left" wrapText="1"/>
    </xf>
    <xf numFmtId="0" fontId="27" fillId="2" borderId="0" xfId="0" applyFont="1" applyFill="1" applyBorder="1" applyAlignment="1">
      <alignment horizontal="left" wrapText="1"/>
    </xf>
    <xf numFmtId="0" fontId="11" fillId="2" borderId="0" xfId="0" applyFont="1" applyFill="1" applyBorder="1" applyAlignment="1">
      <alignment horizontal="left"/>
    </xf>
    <xf numFmtId="0" fontId="3" fillId="2" borderId="1" xfId="0" applyFont="1" applyFill="1" applyBorder="1" applyAlignment="1">
      <alignment horizontal="right"/>
    </xf>
    <xf numFmtId="174" fontId="7" fillId="2" borderId="1" xfId="0" applyNumberFormat="1" applyFont="1" applyFill="1" applyBorder="1" applyAlignment="1">
      <alignment horizontal="right"/>
    </xf>
    <xf numFmtId="0" fontId="11" fillId="2" borderId="2" xfId="0" applyFont="1" applyFill="1" applyBorder="1" applyAlignment="1">
      <alignment horizontal="right"/>
    </xf>
    <xf numFmtId="0" fontId="11" fillId="2" borderId="3" xfId="0" applyFont="1" applyFill="1" applyBorder="1" applyAlignment="1">
      <alignment horizontal="right"/>
    </xf>
    <xf numFmtId="0" fontId="11" fillId="2" borderId="4" xfId="0" applyFont="1" applyFill="1" applyBorder="1" applyAlignment="1">
      <alignment horizontal="right"/>
    </xf>
    <xf numFmtId="0" fontId="11" fillId="2" borderId="1" xfId="0" applyFont="1" applyFill="1" applyBorder="1" applyAlignment="1">
      <alignment horizontal="right"/>
    </xf>
    <xf numFmtId="0" fontId="7" fillId="2" borderId="1" xfId="0" applyFont="1" applyFill="1" applyBorder="1" applyAlignment="1">
      <alignment horizontal="right"/>
    </xf>
    <xf numFmtId="3" fontId="7" fillId="2" borderId="1" xfId="0" applyNumberFormat="1" applyFont="1" applyFill="1" applyBorder="1" applyAlignment="1">
      <alignment horizontal="right"/>
    </xf>
    <xf numFmtId="0" fontId="22" fillId="2" borderId="0" xfId="0" applyFont="1" applyFill="1" applyBorder="1" applyAlignment="1">
      <alignment horizontal="left" wrapText="1"/>
    </xf>
    <xf numFmtId="0" fontId="22" fillId="2" borderId="0" xfId="0" applyFont="1" applyFill="1" applyBorder="1" applyAlignment="1">
      <alignment horizontal="left"/>
    </xf>
    <xf numFmtId="0" fontId="20" fillId="2" borderId="0" xfId="0" applyFont="1" applyFill="1" applyBorder="1" applyAlignment="1">
      <alignment horizontal="left" wrapText="1"/>
    </xf>
    <xf numFmtId="0" fontId="11" fillId="2" borderId="0" xfId="0" applyFont="1" applyFill="1" applyBorder="1" applyAlignment="1">
      <alignment horizontal="center" wrapText="1"/>
    </xf>
    <xf numFmtId="0" fontId="25" fillId="2" borderId="0" xfId="0" applyFont="1" applyFill="1" applyAlignment="1"/>
    <xf numFmtId="0" fontId="15" fillId="2" borderId="0" xfId="0" applyFont="1" applyFill="1" applyBorder="1"/>
    <xf numFmtId="0" fontId="27" fillId="2" borderId="0" xfId="0" applyFont="1" applyFill="1"/>
    <xf numFmtId="171" fontId="7" fillId="2" borderId="1" xfId="0" applyNumberFormat="1" applyFont="1" applyFill="1" applyBorder="1" applyAlignment="1">
      <alignment horizontal="right"/>
    </xf>
    <xf numFmtId="171" fontId="7" fillId="2" borderId="5" xfId="0" applyNumberFormat="1" applyFont="1" applyFill="1" applyBorder="1" applyAlignment="1">
      <alignment horizontal="right"/>
    </xf>
    <xf numFmtId="0" fontId="3" fillId="2" borderId="0" xfId="0" applyFont="1" applyFill="1" applyBorder="1" applyAlignment="1">
      <alignment horizontal="right"/>
    </xf>
    <xf numFmtId="0" fontId="3" fillId="2" borderId="6" xfId="0" applyFont="1" applyFill="1" applyBorder="1" applyAlignment="1">
      <alignment horizontal="left" wrapText="1"/>
    </xf>
    <xf numFmtId="0" fontId="0" fillId="0" borderId="0" xfId="0" applyFill="1"/>
    <xf numFmtId="0" fontId="17" fillId="2" borderId="1" xfId="0" applyFont="1" applyFill="1" applyBorder="1" applyAlignment="1">
      <alignment horizontal="left" wrapText="1"/>
    </xf>
    <xf numFmtId="0" fontId="6" fillId="2" borderId="1" xfId="0" applyFont="1" applyFill="1" applyBorder="1" applyAlignment="1">
      <alignment horizontal="left" wrapText="1"/>
    </xf>
    <xf numFmtId="0" fontId="6" fillId="2" borderId="7" xfId="0" applyFont="1" applyFill="1" applyBorder="1" applyAlignment="1">
      <alignment horizontal="left" wrapText="1"/>
    </xf>
    <xf numFmtId="0" fontId="22" fillId="2" borderId="1" xfId="0" applyFont="1" applyFill="1" applyBorder="1" applyAlignment="1">
      <alignment horizontal="left" wrapText="1"/>
    </xf>
    <xf numFmtId="0" fontId="32" fillId="2" borderId="0" xfId="0" applyFont="1" applyFill="1" applyBorder="1" applyAlignment="1">
      <alignment horizontal="right"/>
    </xf>
    <xf numFmtId="166" fontId="3" fillId="2" borderId="1" xfId="0" applyNumberFormat="1" applyFont="1" applyFill="1" applyBorder="1" applyAlignment="1">
      <alignment horizontal="right"/>
    </xf>
    <xf numFmtId="0" fontId="16" fillId="2" borderId="1" xfId="0" applyFont="1" applyFill="1" applyBorder="1"/>
    <xf numFmtId="172" fontId="16" fillId="2" borderId="1" xfId="0" applyNumberFormat="1" applyFont="1" applyFill="1" applyBorder="1" applyAlignment="1">
      <alignment horizontal="right"/>
    </xf>
    <xf numFmtId="0" fontId="16" fillId="2" borderId="1" xfId="0" applyFont="1" applyFill="1" applyBorder="1" applyAlignment="1">
      <alignment horizontal="left" wrapText="1"/>
    </xf>
    <xf numFmtId="2" fontId="28" fillId="2" borderId="0" xfId="0" applyNumberFormat="1" applyFont="1" applyFill="1" applyBorder="1" applyAlignment="1">
      <alignment horizontal="right"/>
    </xf>
    <xf numFmtId="43" fontId="27" fillId="2" borderId="0" xfId="0" applyNumberFormat="1" applyFont="1" applyFill="1"/>
    <xf numFmtId="165" fontId="28" fillId="2" borderId="0" xfId="0" applyNumberFormat="1" applyFont="1" applyFill="1" applyBorder="1" applyAlignment="1">
      <alignment horizontal="right"/>
    </xf>
    <xf numFmtId="164" fontId="28" fillId="2" borderId="0" xfId="0" applyNumberFormat="1" applyFont="1" applyFill="1" applyBorder="1" applyAlignment="1">
      <alignment horizontal="right"/>
    </xf>
    <xf numFmtId="3" fontId="28" fillId="2" borderId="0" xfId="0" applyNumberFormat="1" applyFont="1" applyFill="1" applyBorder="1"/>
    <xf numFmtId="176" fontId="27" fillId="2" borderId="0" xfId="0" applyNumberFormat="1" applyFont="1" applyFill="1"/>
    <xf numFmtId="0" fontId="28" fillId="2" borderId="0" xfId="0" applyFont="1" applyFill="1" applyBorder="1" applyAlignment="1">
      <alignment horizontal="right"/>
    </xf>
    <xf numFmtId="177" fontId="28" fillId="2" borderId="0" xfId="0" applyNumberFormat="1" applyFont="1" applyFill="1" applyBorder="1" applyAlignment="1">
      <alignment horizontal="right"/>
    </xf>
    <xf numFmtId="179" fontId="3" fillId="2" borderId="1" xfId="28" applyNumberFormat="1" applyFont="1" applyFill="1" applyBorder="1" applyAlignment="1">
      <alignment horizontal="right"/>
    </xf>
    <xf numFmtId="0" fontId="0" fillId="2" borderId="8" xfId="0" applyFill="1" applyBorder="1"/>
    <xf numFmtId="0" fontId="0" fillId="2" borderId="1" xfId="0" applyFill="1" applyBorder="1"/>
    <xf numFmtId="0" fontId="15" fillId="2" borderId="1" xfId="0" applyFont="1" applyFill="1" applyBorder="1"/>
    <xf numFmtId="166" fontId="16" fillId="2" borderId="0" xfId="0" applyNumberFormat="1" applyFont="1" applyFill="1" applyBorder="1" applyAlignment="1">
      <alignment horizontal="right"/>
    </xf>
    <xf numFmtId="179" fontId="11" fillId="2" borderId="0" xfId="28" applyNumberFormat="1" applyFont="1" applyFill="1" applyBorder="1" applyAlignment="1">
      <alignment horizontal="right"/>
    </xf>
    <xf numFmtId="0" fontId="3" fillId="2" borderId="8" xfId="0" applyFont="1" applyFill="1" applyBorder="1" applyAlignment="1">
      <alignment horizontal="right"/>
    </xf>
    <xf numFmtId="0" fontId="19" fillId="2" borderId="0" xfId="0" applyFont="1" applyFill="1"/>
    <xf numFmtId="0" fontId="19" fillId="2" borderId="1" xfId="0" applyFont="1" applyFill="1" applyBorder="1"/>
    <xf numFmtId="0" fontId="23" fillId="2" borderId="1" xfId="0" applyFont="1" applyFill="1" applyBorder="1"/>
    <xf numFmtId="0" fontId="23" fillId="0" borderId="0" xfId="0" applyFont="1" applyFill="1"/>
    <xf numFmtId="0" fontId="23" fillId="2" borderId="0" xfId="0" applyFont="1" applyFill="1" applyBorder="1"/>
    <xf numFmtId="0" fontId="16" fillId="2" borderId="1" xfId="0" applyFont="1" applyFill="1" applyBorder="1" applyAlignment="1">
      <alignment horizontal="left"/>
    </xf>
    <xf numFmtId="167" fontId="16" fillId="2" borderId="1" xfId="0" applyNumberFormat="1" applyFont="1" applyFill="1" applyBorder="1" applyAlignment="1">
      <alignment horizontal="right"/>
    </xf>
    <xf numFmtId="0" fontId="23" fillId="2" borderId="1" xfId="0" applyFont="1" applyFill="1" applyBorder="1" applyAlignment="1">
      <alignment horizontal="right"/>
    </xf>
    <xf numFmtId="1" fontId="19" fillId="2" borderId="0" xfId="0" applyNumberFormat="1" applyFont="1" applyFill="1" applyBorder="1" applyAlignment="1"/>
    <xf numFmtId="1" fontId="23" fillId="2" borderId="0" xfId="0" applyNumberFormat="1" applyFont="1" applyFill="1" applyBorder="1" applyAlignment="1"/>
    <xf numFmtId="175" fontId="23" fillId="2" borderId="0" xfId="29" applyNumberFormat="1" applyFont="1" applyFill="1" applyBorder="1" applyAlignment="1">
      <alignment horizontal="right"/>
    </xf>
    <xf numFmtId="0" fontId="22" fillId="2" borderId="0" xfId="0" applyFont="1" applyFill="1" applyBorder="1" applyAlignment="1"/>
    <xf numFmtId="0" fontId="23" fillId="2" borderId="0" xfId="0" applyFont="1" applyFill="1" applyBorder="1" applyAlignment="1"/>
    <xf numFmtId="0" fontId="23" fillId="2" borderId="0" xfId="0" applyFont="1" applyFill="1" applyAlignment="1">
      <alignment textRotation="90" wrapText="1"/>
    </xf>
    <xf numFmtId="0" fontId="19" fillId="2" borderId="0" xfId="0" applyFont="1" applyFill="1" applyBorder="1"/>
    <xf numFmtId="175" fontId="23" fillId="2" borderId="0" xfId="0" applyNumberFormat="1" applyFont="1" applyFill="1"/>
    <xf numFmtId="0" fontId="0" fillId="2" borderId="9" xfId="0" applyFill="1" applyBorder="1"/>
    <xf numFmtId="0" fontId="0" fillId="2" borderId="6" xfId="0" applyFill="1" applyBorder="1"/>
    <xf numFmtId="0" fontId="19" fillId="2" borderId="6" xfId="0" applyFont="1" applyFill="1" applyBorder="1"/>
    <xf numFmtId="0" fontId="23" fillId="2" borderId="6" xfId="0" applyFont="1" applyFill="1" applyBorder="1"/>
    <xf numFmtId="0" fontId="15" fillId="2" borderId="6" xfId="0" applyFont="1" applyFill="1" applyBorder="1"/>
    <xf numFmtId="2" fontId="11" fillId="2" borderId="1" xfId="0" applyNumberFormat="1" applyFont="1" applyFill="1" applyBorder="1" applyAlignment="1">
      <alignment horizontal="right"/>
    </xf>
    <xf numFmtId="179" fontId="3" fillId="2" borderId="7" xfId="28" applyNumberFormat="1" applyFont="1" applyFill="1" applyBorder="1" applyAlignment="1">
      <alignment horizontal="right"/>
    </xf>
    <xf numFmtId="0" fontId="25" fillId="2" borderId="0" xfId="0" applyFont="1" applyFill="1" applyAlignment="1">
      <alignment horizontal="left" vertical="top" wrapText="1"/>
    </xf>
    <xf numFmtId="0" fontId="23" fillId="2" borderId="0" xfId="0" applyFont="1" applyFill="1" applyBorder="1" applyAlignment="1">
      <alignment horizontal="center"/>
    </xf>
    <xf numFmtId="0" fontId="22" fillId="2" borderId="1" xfId="0" applyFont="1" applyFill="1" applyBorder="1" applyAlignment="1">
      <alignment horizontal="left"/>
    </xf>
    <xf numFmtId="0" fontId="33" fillId="2" borderId="0" xfId="0" applyFont="1" applyFill="1" applyBorder="1"/>
    <xf numFmtId="0" fontId="33" fillId="2" borderId="0" xfId="0" applyFont="1" applyFill="1" applyAlignment="1">
      <alignment horizontal="right"/>
    </xf>
    <xf numFmtId="0" fontId="33" fillId="2" borderId="0" xfId="0" applyFont="1" applyFill="1" applyAlignment="1">
      <alignment horizontal="left"/>
    </xf>
    <xf numFmtId="0" fontId="33" fillId="2" borderId="0" xfId="0" applyFont="1" applyFill="1" applyAlignment="1">
      <alignment horizontal="left" wrapText="1"/>
    </xf>
    <xf numFmtId="43" fontId="3" fillId="2" borderId="1" xfId="28" applyNumberFormat="1" applyFont="1" applyFill="1" applyBorder="1" applyAlignment="1">
      <alignment horizontal="right"/>
    </xf>
    <xf numFmtId="2" fontId="3" fillId="2" borderId="1" xfId="0" applyNumberFormat="1" applyFont="1" applyFill="1" applyBorder="1" applyAlignment="1">
      <alignment horizontal="right"/>
    </xf>
    <xf numFmtId="10" fontId="3" fillId="2" borderId="1" xfId="44" applyNumberFormat="1" applyFont="1" applyFill="1" applyBorder="1" applyAlignment="1">
      <alignment horizontal="right"/>
    </xf>
    <xf numFmtId="43" fontId="11" fillId="2" borderId="0" xfId="0" applyNumberFormat="1" applyFont="1" applyFill="1" applyBorder="1" applyAlignment="1">
      <alignment horizontal="right"/>
    </xf>
    <xf numFmtId="0" fontId="15" fillId="2" borderId="0" xfId="0" applyFont="1" applyFill="1" applyAlignment="1"/>
    <xf numFmtId="0" fontId="19" fillId="2" borderId="0" xfId="0" applyFont="1" applyFill="1" applyBorder="1" applyAlignment="1"/>
    <xf numFmtId="0" fontId="15" fillId="2" borderId="0" xfId="0" applyFont="1" applyFill="1" applyBorder="1" applyAlignment="1"/>
    <xf numFmtId="0" fontId="6" fillId="2" borderId="0" xfId="0" applyFont="1" applyFill="1" applyAlignment="1">
      <alignment horizontal="right"/>
    </xf>
    <xf numFmtId="0" fontId="27" fillId="2" borderId="0" xfId="0" applyFont="1" applyFill="1" applyAlignment="1">
      <alignment horizontal="right"/>
    </xf>
    <xf numFmtId="166" fontId="28" fillId="2" borderId="0" xfId="0" applyNumberFormat="1" applyFont="1" applyFill="1" applyBorder="1" applyAlignment="1">
      <alignment horizontal="right"/>
    </xf>
    <xf numFmtId="0" fontId="3" fillId="2" borderId="0" xfId="0" applyFont="1" applyFill="1" applyBorder="1"/>
    <xf numFmtId="0" fontId="3" fillId="2" borderId="0" xfId="0" applyFont="1" applyFill="1" applyBorder="1" applyAlignment="1"/>
    <xf numFmtId="0" fontId="3" fillId="2" borderId="0" xfId="0" applyFont="1" applyFill="1" applyAlignment="1">
      <alignment horizontal="left"/>
    </xf>
    <xf numFmtId="0" fontId="3" fillId="2" borderId="0" xfId="0" applyFont="1" applyFill="1" applyBorder="1" applyAlignment="1">
      <alignment horizontal="left"/>
    </xf>
    <xf numFmtId="169" fontId="3" fillId="2" borderId="0" xfId="0" applyNumberFormat="1" applyFont="1" applyFill="1" applyBorder="1" applyAlignment="1">
      <alignment horizontal="right"/>
    </xf>
    <xf numFmtId="0" fontId="3" fillId="2" borderId="0" xfId="0" applyFont="1" applyFill="1" applyAlignment="1">
      <alignment horizontal="left" wrapText="1"/>
    </xf>
    <xf numFmtId="0" fontId="3" fillId="2" borderId="0" xfId="0" applyFont="1" applyFill="1" applyBorder="1" applyAlignment="1">
      <alignment horizontal="left" wrapText="1"/>
    </xf>
    <xf numFmtId="0" fontId="3" fillId="0" borderId="0" xfId="0" applyFont="1" applyFill="1" applyBorder="1" applyAlignment="1">
      <alignment horizontal="left" wrapText="1"/>
    </xf>
    <xf numFmtId="0" fontId="3" fillId="2" borderId="0" xfId="0" applyFont="1" applyFill="1" applyBorder="1" applyAlignment="1">
      <alignment horizontal="left" wrapText="1" indent="1"/>
    </xf>
    <xf numFmtId="0" fontId="3" fillId="2" borderId="0" xfId="0" applyFont="1" applyFill="1" applyBorder="1" applyAlignment="1">
      <alignment horizontal="left" indent="1"/>
    </xf>
    <xf numFmtId="0" fontId="3" fillId="2" borderId="0" xfId="0" applyFont="1" applyFill="1" applyAlignment="1">
      <alignment wrapText="1"/>
    </xf>
    <xf numFmtId="0" fontId="24" fillId="2" borderId="0" xfId="0" applyFont="1" applyFill="1" applyBorder="1" applyAlignment="1">
      <alignment horizontal="left" vertical="top" wrapText="1"/>
    </xf>
    <xf numFmtId="3" fontId="3" fillId="2" borderId="0" xfId="0" applyNumberFormat="1" applyFont="1" applyFill="1" applyBorder="1" applyAlignment="1">
      <alignment horizontal="right"/>
    </xf>
    <xf numFmtId="9" fontId="3" fillId="2" borderId="0" xfId="0" applyNumberFormat="1" applyFont="1" applyFill="1" applyBorder="1" applyAlignment="1">
      <alignment horizontal="right"/>
    </xf>
    <xf numFmtId="43" fontId="7" fillId="2" borderId="0" xfId="28" applyFont="1" applyFill="1" applyBorder="1" applyAlignment="1">
      <alignment horizontal="right"/>
    </xf>
    <xf numFmtId="0" fontId="4" fillId="2" borderId="0" xfId="0" applyFont="1" applyFill="1" applyBorder="1" applyAlignment="1">
      <alignment horizontal="left" wrapText="1"/>
    </xf>
    <xf numFmtId="3" fontId="11" fillId="2" borderId="4" xfId="0" applyNumberFormat="1" applyFont="1" applyFill="1" applyBorder="1" applyAlignment="1">
      <alignment horizontal="right"/>
    </xf>
    <xf numFmtId="171" fontId="3" fillId="2" borderId="1" xfId="0" applyNumberFormat="1" applyFont="1" applyFill="1" applyBorder="1" applyAlignment="1">
      <alignment horizontal="right"/>
    </xf>
    <xf numFmtId="0" fontId="35" fillId="2" borderId="0" xfId="0" applyFont="1" applyFill="1"/>
    <xf numFmtId="0" fontId="5" fillId="0" borderId="0" xfId="0" applyFont="1"/>
    <xf numFmtId="0" fontId="0" fillId="0" borderId="0" xfId="0" applyFill="1" applyBorder="1"/>
    <xf numFmtId="179" fontId="0" fillId="0" borderId="0" xfId="28" applyNumberFormat="1" applyFont="1"/>
    <xf numFmtId="0" fontId="3" fillId="0" borderId="0" xfId="0" applyFont="1" applyFill="1" applyAlignment="1"/>
    <xf numFmtId="0" fontId="40" fillId="2" borderId="0" xfId="0" applyFont="1" applyFill="1"/>
    <xf numFmtId="43" fontId="11" fillId="2" borderId="0" xfId="28" applyFont="1" applyFill="1" applyBorder="1" applyAlignment="1">
      <alignment horizontal="right"/>
    </xf>
    <xf numFmtId="43" fontId="11" fillId="2" borderId="0" xfId="28" applyFont="1" applyFill="1" applyAlignment="1">
      <alignment horizontal="right"/>
    </xf>
    <xf numFmtId="43" fontId="16" fillId="2" borderId="1" xfId="28" applyFont="1" applyFill="1" applyBorder="1" applyAlignment="1">
      <alignment horizontal="left"/>
    </xf>
    <xf numFmtId="0" fontId="11" fillId="2" borderId="0" xfId="0" applyFont="1" applyFill="1" applyBorder="1" applyAlignment="1">
      <alignment horizontal="left" wrapText="1"/>
    </xf>
    <xf numFmtId="0" fontId="0" fillId="0" borderId="10" xfId="0" applyBorder="1" applyAlignment="1">
      <alignment horizontal="left" wrapText="1"/>
    </xf>
    <xf numFmtId="0" fontId="11" fillId="2" borderId="0" xfId="0" applyFont="1" applyFill="1" applyBorder="1" applyAlignment="1">
      <alignment wrapText="1"/>
    </xf>
    <xf numFmtId="179" fontId="7" fillId="2" borderId="1" xfId="28" applyNumberFormat="1" applyFont="1" applyFill="1" applyBorder="1" applyAlignment="1">
      <alignment horizontal="right"/>
    </xf>
    <xf numFmtId="0" fontId="0" fillId="0" borderId="11" xfId="0" applyBorder="1" applyAlignment="1">
      <alignment horizontal="center" wrapText="1"/>
    </xf>
    <xf numFmtId="0" fontId="0" fillId="0" borderId="8" xfId="0" applyBorder="1" applyAlignment="1">
      <alignment horizontal="center" wrapText="1"/>
    </xf>
    <xf numFmtId="179" fontId="7" fillId="2" borderId="8" xfId="28" applyNumberFormat="1" applyFont="1" applyFill="1" applyBorder="1" applyAlignment="1">
      <alignment horizontal="right"/>
    </xf>
    <xf numFmtId="178" fontId="7" fillId="2" borderId="1" xfId="28" applyNumberFormat="1" applyFont="1" applyFill="1" applyBorder="1" applyAlignment="1">
      <alignment horizontal="right"/>
    </xf>
    <xf numFmtId="179" fontId="7" fillId="2" borderId="8" xfId="29" applyNumberFormat="1" applyFont="1" applyFill="1" applyBorder="1" applyAlignment="1">
      <alignment horizontal="right"/>
    </xf>
    <xf numFmtId="178" fontId="7" fillId="2" borderId="8" xfId="29" applyNumberFormat="1" applyFont="1" applyFill="1" applyBorder="1" applyAlignment="1">
      <alignment horizontal="right"/>
    </xf>
    <xf numFmtId="0" fontId="6" fillId="2" borderId="11" xfId="0" applyFont="1" applyFill="1" applyBorder="1" applyAlignment="1">
      <alignment vertical="top" wrapText="1"/>
    </xf>
    <xf numFmtId="0" fontId="38" fillId="0" borderId="11" xfId="0" applyFont="1" applyBorder="1" applyAlignment="1">
      <alignment horizontal="center" wrapText="1"/>
    </xf>
    <xf numFmtId="178" fontId="0" fillId="2" borderId="1" xfId="28" applyNumberFormat="1" applyFont="1" applyFill="1" applyBorder="1" applyAlignment="1">
      <alignment horizontal="right"/>
    </xf>
    <xf numFmtId="175" fontId="0" fillId="2" borderId="1" xfId="29" applyNumberFormat="1" applyFont="1" applyFill="1" applyBorder="1" applyAlignment="1">
      <alignment horizontal="right"/>
    </xf>
    <xf numFmtId="168" fontId="0" fillId="2" borderId="1" xfId="28" applyNumberFormat="1" applyFont="1" applyFill="1" applyBorder="1" applyAlignment="1">
      <alignment horizontal="right"/>
    </xf>
    <xf numFmtId="0" fontId="0" fillId="0" borderId="12" xfId="0" applyBorder="1"/>
    <xf numFmtId="3" fontId="16" fillId="2" borderId="7" xfId="0" applyNumberFormat="1" applyFont="1" applyFill="1" applyBorder="1" applyAlignment="1">
      <alignment horizontal="right"/>
    </xf>
    <xf numFmtId="0" fontId="16" fillId="2" borderId="7" xfId="0" applyFont="1" applyFill="1" applyBorder="1" applyAlignment="1">
      <alignment horizontal="right"/>
    </xf>
    <xf numFmtId="0" fontId="31" fillId="2" borderId="0" xfId="0" applyFont="1" applyFill="1" applyBorder="1"/>
    <xf numFmtId="0" fontId="36" fillId="0" borderId="11" xfId="0" applyFont="1" applyFill="1" applyBorder="1"/>
    <xf numFmtId="0" fontId="11" fillId="2" borderId="13" xfId="0" applyFont="1" applyFill="1" applyBorder="1" applyAlignment="1">
      <alignment horizontal="right"/>
    </xf>
    <xf numFmtId="0" fontId="0" fillId="2" borderId="0" xfId="0" applyFill="1" applyAlignment="1">
      <alignment horizontal="left"/>
    </xf>
    <xf numFmtId="0" fontId="0" fillId="0" borderId="0" xfId="0" applyFill="1" applyAlignment="1">
      <alignment horizontal="left"/>
    </xf>
    <xf numFmtId="0" fontId="21" fillId="0" borderId="1" xfId="0" applyFont="1" applyFill="1" applyBorder="1" applyAlignment="1">
      <alignment horizontal="right"/>
    </xf>
    <xf numFmtId="0" fontId="11" fillId="0" borderId="0" xfId="0" applyFont="1" applyFill="1" applyBorder="1" applyAlignment="1">
      <alignment horizontal="right"/>
    </xf>
    <xf numFmtId="0" fontId="11" fillId="0" borderId="0" xfId="0" applyFont="1" applyFill="1" applyAlignment="1">
      <alignment horizontal="right"/>
    </xf>
    <xf numFmtId="43" fontId="7" fillId="0" borderId="1" xfId="28" applyFont="1" applyFill="1" applyBorder="1" applyAlignment="1">
      <alignment horizontal="right"/>
    </xf>
    <xf numFmtId="3" fontId="0" fillId="2" borderId="0" xfId="0" applyNumberFormat="1" applyFill="1" applyBorder="1" applyAlignment="1">
      <alignment horizontal="left"/>
    </xf>
    <xf numFmtId="0" fontId="22" fillId="0" borderId="1" xfId="0" applyFont="1" applyFill="1" applyBorder="1" applyAlignment="1">
      <alignment horizontal="left" wrapText="1"/>
    </xf>
    <xf numFmtId="0" fontId="11" fillId="0" borderId="0" xfId="0" applyFont="1" applyFill="1" applyBorder="1" applyAlignment="1">
      <alignment horizontal="right" vertical="top"/>
    </xf>
    <xf numFmtId="43" fontId="7" fillId="0" borderId="1" xfId="28" applyFont="1" applyFill="1" applyBorder="1" applyAlignment="1">
      <alignment horizontal="right" vertical="top"/>
    </xf>
    <xf numFmtId="0" fontId="31" fillId="2" borderId="0" xfId="0" applyFont="1" applyFill="1" applyAlignment="1">
      <alignment horizontal="left" wrapText="1"/>
    </xf>
    <xf numFmtId="3" fontId="7" fillId="0" borderId="1" xfId="0" applyNumberFormat="1" applyFont="1" applyFill="1" applyBorder="1" applyAlignment="1">
      <alignment horizontal="right"/>
    </xf>
    <xf numFmtId="3" fontId="11" fillId="0" borderId="4" xfId="0" applyNumberFormat="1" applyFont="1" applyFill="1" applyBorder="1" applyAlignment="1">
      <alignment horizontal="right"/>
    </xf>
    <xf numFmtId="0" fontId="0" fillId="0" borderId="11" xfId="0" applyFill="1" applyBorder="1" applyAlignment="1">
      <alignment horizontal="center" wrapText="1"/>
    </xf>
    <xf numFmtId="0" fontId="6" fillId="0" borderId="11" xfId="0" applyFont="1" applyFill="1" applyBorder="1" applyAlignment="1">
      <alignment horizontal="left" vertical="top" wrapText="1"/>
    </xf>
    <xf numFmtId="0" fontId="11" fillId="0" borderId="0" xfId="0" applyFont="1" applyFill="1" applyBorder="1" applyAlignment="1">
      <alignment horizontal="center" wrapText="1"/>
    </xf>
    <xf numFmtId="0" fontId="6" fillId="0" borderId="1" xfId="0" applyFont="1" applyFill="1" applyBorder="1" applyAlignment="1">
      <alignment horizontal="left" wrapText="1"/>
    </xf>
    <xf numFmtId="0" fontId="3" fillId="0" borderId="1" xfId="0" applyFont="1" applyFill="1" applyBorder="1" applyAlignment="1">
      <alignment horizontal="right"/>
    </xf>
    <xf numFmtId="179" fontId="11" fillId="0" borderId="0" xfId="28" applyNumberFormat="1" applyFont="1" applyFill="1" applyBorder="1" applyAlignment="1">
      <alignment horizontal="right"/>
    </xf>
    <xf numFmtId="0" fontId="27" fillId="0" borderId="1" xfId="0" applyFont="1" applyFill="1" applyBorder="1" applyAlignment="1">
      <alignment horizontal="left" wrapText="1"/>
    </xf>
    <xf numFmtId="0" fontId="3" fillId="0" borderId="4" xfId="0" applyFont="1" applyFill="1" applyBorder="1" applyAlignment="1">
      <alignment horizontal="left"/>
    </xf>
    <xf numFmtId="171" fontId="7" fillId="0" borderId="1" xfId="0" applyNumberFormat="1" applyFont="1" applyFill="1" applyBorder="1" applyAlignment="1">
      <alignment horizontal="right"/>
    </xf>
    <xf numFmtId="0" fontId="3" fillId="0" borderId="1" xfId="0" applyFont="1" applyFill="1" applyBorder="1" applyAlignment="1">
      <alignment horizontal="left" wrapText="1"/>
    </xf>
    <xf numFmtId="179" fontId="3" fillId="0" borderId="1" xfId="28" applyNumberFormat="1" applyFont="1" applyFill="1" applyBorder="1" applyAlignment="1">
      <alignment horizontal="right"/>
    </xf>
    <xf numFmtId="0" fontId="27" fillId="0" borderId="1" xfId="0" applyFont="1" applyFill="1" applyBorder="1" applyAlignment="1">
      <alignment horizontal="left"/>
    </xf>
    <xf numFmtId="0" fontId="3" fillId="0" borderId="1" xfId="0" applyFont="1" applyFill="1" applyBorder="1" applyAlignment="1">
      <alignment horizontal="left"/>
    </xf>
    <xf numFmtId="0" fontId="0" fillId="0" borderId="1" xfId="0" applyFill="1" applyBorder="1" applyAlignment="1"/>
    <xf numFmtId="0" fontId="27" fillId="0" borderId="7" xfId="0" applyFont="1" applyFill="1" applyBorder="1" applyAlignment="1">
      <alignment horizontal="left" wrapText="1"/>
    </xf>
    <xf numFmtId="179" fontId="11" fillId="0" borderId="12" xfId="28" applyNumberFormat="1" applyFont="1" applyFill="1" applyBorder="1" applyAlignment="1">
      <alignment horizontal="right"/>
    </xf>
    <xf numFmtId="0" fontId="11" fillId="0" borderId="12" xfId="0" applyFont="1" applyFill="1" applyBorder="1" applyAlignment="1">
      <alignment horizontal="right"/>
    </xf>
    <xf numFmtId="0" fontId="3" fillId="0" borderId="6" xfId="0" applyFont="1" applyFill="1" applyBorder="1" applyAlignment="1">
      <alignment horizontal="left" wrapText="1"/>
    </xf>
    <xf numFmtId="0" fontId="3" fillId="0" borderId="0" xfId="0" applyFont="1" applyFill="1" applyBorder="1" applyAlignment="1">
      <alignment horizontal="right"/>
    </xf>
    <xf numFmtId="179" fontId="3" fillId="0" borderId="0" xfId="28" applyNumberFormat="1" applyFont="1" applyFill="1" applyBorder="1" applyAlignment="1">
      <alignment horizontal="right"/>
    </xf>
    <xf numFmtId="0" fontId="6" fillId="0" borderId="8" xfId="0" applyFont="1" applyFill="1" applyBorder="1" applyAlignment="1">
      <alignment horizontal="left" wrapText="1"/>
    </xf>
    <xf numFmtId="0" fontId="3" fillId="0" borderId="8" xfId="0" applyFont="1" applyFill="1" applyBorder="1" applyAlignment="1">
      <alignment horizontal="right"/>
    </xf>
    <xf numFmtId="174" fontId="0" fillId="2" borderId="0" xfId="0" applyNumberFormat="1" applyFill="1" applyBorder="1"/>
    <xf numFmtId="179" fontId="7" fillId="2" borderId="1" xfId="29" applyNumberFormat="1" applyFont="1" applyFill="1" applyBorder="1" applyAlignment="1">
      <alignment horizontal="right"/>
    </xf>
    <xf numFmtId="174" fontId="7" fillId="2" borderId="8" xfId="0" applyNumberFormat="1" applyFont="1" applyFill="1" applyBorder="1" applyAlignment="1">
      <alignment horizontal="right"/>
    </xf>
    <xf numFmtId="0" fontId="23" fillId="2" borderId="1" xfId="0" applyFont="1" applyFill="1" applyBorder="1" applyAlignment="1">
      <alignment horizontal="left"/>
    </xf>
    <xf numFmtId="175" fontId="7" fillId="2" borderId="1" xfId="29" applyNumberFormat="1" applyFont="1" applyFill="1" applyBorder="1" applyAlignment="1">
      <alignment horizontal="right"/>
    </xf>
    <xf numFmtId="0" fontId="6" fillId="0" borderId="11" xfId="0" applyFont="1" applyFill="1" applyBorder="1" applyAlignment="1">
      <alignment vertical="top" wrapText="1"/>
    </xf>
    <xf numFmtId="0" fontId="20" fillId="0" borderId="1" xfId="0" applyFont="1" applyFill="1" applyBorder="1" applyAlignment="1">
      <alignment horizontal="left" wrapText="1"/>
    </xf>
    <xf numFmtId="0" fontId="16" fillId="0" borderId="7" xfId="0" applyFont="1" applyFill="1" applyBorder="1" applyAlignment="1">
      <alignment horizontal="left" wrapText="1"/>
    </xf>
    <xf numFmtId="0" fontId="6" fillId="0" borderId="0" xfId="0" applyFont="1" applyFill="1" applyBorder="1" applyAlignment="1"/>
    <xf numFmtId="0" fontId="10" fillId="0" borderId="0" xfId="0" applyFont="1" applyFill="1" applyBorder="1" applyAlignment="1"/>
    <xf numFmtId="0" fontId="3" fillId="2" borderId="0" xfId="0" applyFont="1" applyFill="1" applyAlignment="1"/>
    <xf numFmtId="0" fontId="3" fillId="2" borderId="6" xfId="0" applyFont="1" applyFill="1" applyBorder="1"/>
    <xf numFmtId="0" fontId="3" fillId="2" borderId="1" xfId="0" applyFont="1" applyFill="1" applyBorder="1"/>
    <xf numFmtId="0" fontId="7" fillId="2" borderId="0" xfId="0" applyFont="1" applyFill="1" applyBorder="1"/>
    <xf numFmtId="0" fontId="7" fillId="2" borderId="0" xfId="0" applyFont="1" applyFill="1"/>
    <xf numFmtId="0" fontId="7" fillId="2" borderId="0" xfId="0" applyFont="1" applyFill="1" applyBorder="1" applyAlignment="1"/>
    <xf numFmtId="0" fontId="0" fillId="0" borderId="8" xfId="0" applyFill="1" applyBorder="1" applyAlignment="1">
      <alignment horizontal="center" wrapText="1"/>
    </xf>
    <xf numFmtId="166" fontId="3" fillId="0" borderId="1" xfId="0" applyNumberFormat="1" applyFont="1" applyFill="1" applyBorder="1" applyAlignment="1">
      <alignment horizontal="right"/>
    </xf>
    <xf numFmtId="9" fontId="3" fillId="0" borderId="1" xfId="44" applyFont="1" applyFill="1" applyBorder="1" applyAlignment="1">
      <alignment horizontal="right"/>
    </xf>
    <xf numFmtId="2" fontId="3" fillId="0" borderId="1" xfId="0" applyNumberFormat="1" applyFont="1" applyFill="1" applyBorder="1" applyAlignment="1">
      <alignment horizontal="right"/>
    </xf>
    <xf numFmtId="179" fontId="3" fillId="0" borderId="7" xfId="28" applyNumberFormat="1" applyFont="1" applyFill="1" applyBorder="1" applyAlignment="1">
      <alignment horizontal="right"/>
    </xf>
    <xf numFmtId="0" fontId="20" fillId="0" borderId="0" xfId="0" applyFont="1" applyFill="1" applyBorder="1" applyAlignment="1">
      <alignment horizontal="left" wrapText="1"/>
    </xf>
    <xf numFmtId="0" fontId="12" fillId="0" borderId="0" xfId="0" applyFont="1" applyFill="1" applyBorder="1" applyAlignment="1">
      <alignment horizontal="left"/>
    </xf>
    <xf numFmtId="0" fontId="32" fillId="0" borderId="0" xfId="0" applyFont="1" applyFill="1" applyBorder="1" applyAlignment="1">
      <alignment horizontal="right"/>
    </xf>
    <xf numFmtId="0" fontId="11" fillId="0" borderId="0" xfId="0" applyFont="1" applyFill="1" applyBorder="1" applyAlignment="1">
      <alignment horizontal="left"/>
    </xf>
    <xf numFmtId="2" fontId="28" fillId="0" borderId="0" xfId="0" applyNumberFormat="1" applyFont="1" applyFill="1" applyBorder="1" applyAlignment="1">
      <alignment horizontal="right"/>
    </xf>
    <xf numFmtId="0" fontId="3" fillId="0" borderId="0" xfId="0" applyFont="1" applyFill="1" applyBorder="1" applyAlignment="1">
      <alignment horizontal="left"/>
    </xf>
    <xf numFmtId="0" fontId="22" fillId="0" borderId="0" xfId="0" applyFont="1" applyFill="1" applyBorder="1" applyAlignment="1">
      <alignment horizontal="left" wrapText="1"/>
    </xf>
    <xf numFmtId="0" fontId="27" fillId="0" borderId="0" xfId="0" applyFont="1" applyFill="1"/>
    <xf numFmtId="0" fontId="22" fillId="0" borderId="0" xfId="0" applyFont="1" applyFill="1" applyBorder="1" applyAlignment="1">
      <alignment horizontal="left"/>
    </xf>
    <xf numFmtId="0" fontId="13" fillId="0" borderId="0" xfId="0" applyFont="1" applyFill="1" applyBorder="1" applyAlignment="1">
      <alignment horizontal="left"/>
    </xf>
    <xf numFmtId="0" fontId="11" fillId="0" borderId="0" xfId="0" applyFont="1" applyFill="1" applyBorder="1" applyAlignment="1">
      <alignment horizontal="left" indent="1"/>
    </xf>
    <xf numFmtId="0" fontId="11" fillId="0" borderId="0" xfId="0" applyFont="1" applyFill="1" applyAlignment="1">
      <alignment horizontal="left" wrapText="1"/>
    </xf>
    <xf numFmtId="0" fontId="11" fillId="0" borderId="0" xfId="0" applyFont="1" applyFill="1"/>
    <xf numFmtId="0" fontId="6" fillId="0" borderId="0" xfId="0" applyFont="1" applyFill="1" applyAlignment="1"/>
    <xf numFmtId="0" fontId="11" fillId="0" borderId="0" xfId="0" applyFont="1" applyFill="1" applyAlignment="1">
      <alignment horizontal="left"/>
    </xf>
    <xf numFmtId="43" fontId="6" fillId="2" borderId="1" xfId="28" applyFont="1" applyFill="1" applyBorder="1"/>
    <xf numFmtId="43" fontId="6" fillId="2" borderId="7" xfId="28" applyFont="1" applyFill="1" applyBorder="1"/>
    <xf numFmtId="43" fontId="22" fillId="0" borderId="1" xfId="28" applyFont="1" applyFill="1" applyBorder="1" applyAlignment="1">
      <alignment horizontal="left" wrapText="1"/>
    </xf>
    <xf numFmtId="43" fontId="16" fillId="0" borderId="1" xfId="28" applyFont="1" applyFill="1" applyBorder="1" applyAlignment="1">
      <alignment horizontal="left" wrapText="1"/>
    </xf>
    <xf numFmtId="43" fontId="23" fillId="0" borderId="1" xfId="28" applyFont="1" applyFill="1" applyBorder="1" applyAlignment="1">
      <alignment horizontal="left"/>
    </xf>
    <xf numFmtId="43" fontId="23" fillId="0" borderId="1" xfId="28" applyFont="1" applyFill="1" applyBorder="1" applyAlignment="1">
      <alignment horizontal="left" wrapText="1"/>
    </xf>
    <xf numFmtId="43" fontId="22" fillId="0" borderId="1" xfId="28" applyFont="1" applyFill="1" applyBorder="1" applyAlignment="1">
      <alignment horizontal="left"/>
    </xf>
    <xf numFmtId="0" fontId="41" fillId="0" borderId="0" xfId="0" applyFont="1" applyFill="1"/>
    <xf numFmtId="178" fontId="0" fillId="0" borderId="1" xfId="28" applyNumberFormat="1" applyFont="1" applyFill="1" applyBorder="1" applyAlignment="1">
      <alignment horizontal="right"/>
    </xf>
    <xf numFmtId="2" fontId="3" fillId="0" borderId="4" xfId="0" applyNumberFormat="1" applyFont="1" applyFill="1" applyBorder="1" applyAlignment="1">
      <alignment horizontal="right"/>
    </xf>
    <xf numFmtId="166" fontId="16" fillId="0" borderId="0" xfId="0" applyNumberFormat="1" applyFont="1" applyFill="1" applyBorder="1" applyAlignment="1">
      <alignment horizontal="right"/>
    </xf>
    <xf numFmtId="0" fontId="19" fillId="0" borderId="0" xfId="0" applyFont="1" applyFill="1" applyBorder="1" applyAlignment="1">
      <alignment horizontal="center"/>
    </xf>
    <xf numFmtId="15" fontId="19" fillId="0" borderId="0" xfId="0" quotePrefix="1" applyNumberFormat="1" applyFont="1" applyFill="1" applyBorder="1" applyAlignment="1">
      <alignment horizontal="center"/>
    </xf>
    <xf numFmtId="0" fontId="23" fillId="0" borderId="0" xfId="0" applyFont="1" applyFill="1" applyBorder="1" applyAlignment="1">
      <alignment horizontal="center"/>
    </xf>
    <xf numFmtId="0" fontId="23" fillId="0" borderId="0" xfId="0" applyFont="1" applyFill="1" applyBorder="1"/>
    <xf numFmtId="179" fontId="23" fillId="0" borderId="0" xfId="28" applyNumberFormat="1" applyFont="1" applyFill="1" applyBorder="1" applyAlignment="1">
      <alignment horizontal="right"/>
    </xf>
    <xf numFmtId="170" fontId="23" fillId="0" borderId="0" xfId="0" applyNumberFormat="1" applyFont="1" applyFill="1" applyBorder="1" applyAlignment="1">
      <alignment horizontal="right"/>
    </xf>
    <xf numFmtId="179" fontId="19" fillId="0" borderId="0" xfId="28" applyNumberFormat="1" applyFont="1" applyFill="1" applyBorder="1" applyAlignment="1">
      <alignment horizontal="right"/>
    </xf>
    <xf numFmtId="173" fontId="19" fillId="0" borderId="0" xfId="28" applyNumberFormat="1" applyFont="1" applyFill="1" applyBorder="1" applyAlignment="1">
      <alignment horizontal="right"/>
    </xf>
    <xf numFmtId="170" fontId="3" fillId="0" borderId="0" xfId="0" applyNumberFormat="1" applyFont="1" applyFill="1" applyBorder="1" applyAlignment="1">
      <alignment horizontal="right"/>
    </xf>
    <xf numFmtId="169" fontId="11" fillId="0" borderId="0" xfId="0" applyNumberFormat="1" applyFont="1" applyFill="1" applyBorder="1" applyAlignment="1">
      <alignment horizontal="right"/>
    </xf>
    <xf numFmtId="175" fontId="11" fillId="0" borderId="0" xfId="29" applyNumberFormat="1" applyFont="1" applyFill="1" applyBorder="1" applyAlignment="1">
      <alignment horizontal="right"/>
    </xf>
    <xf numFmtId="179" fontId="5" fillId="0" borderId="0" xfId="0" applyNumberFormat="1" applyFont="1" applyFill="1"/>
    <xf numFmtId="3" fontId="28" fillId="0" borderId="0" xfId="0" applyNumberFormat="1" applyFont="1" applyFill="1" applyBorder="1" applyAlignment="1">
      <alignment horizontal="right"/>
    </xf>
    <xf numFmtId="3" fontId="11" fillId="0" borderId="0" xfId="0" applyNumberFormat="1" applyFont="1" applyFill="1" applyBorder="1" applyAlignment="1">
      <alignment horizontal="right"/>
    </xf>
    <xf numFmtId="165" fontId="28" fillId="0" borderId="0" xfId="0" applyNumberFormat="1" applyFont="1" applyFill="1" applyBorder="1" applyAlignment="1">
      <alignment horizontal="right"/>
    </xf>
    <xf numFmtId="3" fontId="28" fillId="0" borderId="0" xfId="0" applyNumberFormat="1" applyFont="1" applyFill="1" applyBorder="1"/>
    <xf numFmtId="164" fontId="28" fillId="0" borderId="0" xfId="0" applyNumberFormat="1" applyFont="1" applyFill="1" applyBorder="1" applyAlignment="1">
      <alignment horizontal="right"/>
    </xf>
    <xf numFmtId="43" fontId="27" fillId="0" borderId="0" xfId="0" applyNumberFormat="1" applyFont="1" applyFill="1"/>
    <xf numFmtId="176" fontId="27" fillId="0" borderId="0" xfId="0" applyNumberFormat="1" applyFont="1" applyFill="1"/>
    <xf numFmtId="0" fontId="28" fillId="0" borderId="0" xfId="0" applyFont="1" applyFill="1" applyBorder="1" applyAlignment="1">
      <alignment horizontal="right"/>
    </xf>
    <xf numFmtId="166" fontId="28" fillId="0" borderId="0" xfId="0" applyNumberFormat="1" applyFont="1" applyFill="1" applyBorder="1" applyAlignment="1">
      <alignment horizontal="right"/>
    </xf>
    <xf numFmtId="177" fontId="28" fillId="0" borderId="0" xfId="0" applyNumberFormat="1" applyFont="1" applyFill="1" applyBorder="1" applyAlignment="1">
      <alignment horizontal="right"/>
    </xf>
    <xf numFmtId="43" fontId="11" fillId="0" borderId="0" xfId="28" applyFont="1" applyFill="1" applyBorder="1" applyAlignment="1">
      <alignment horizontal="right"/>
    </xf>
    <xf numFmtId="43" fontId="11" fillId="0" borderId="0" xfId="28" applyFont="1" applyFill="1" applyAlignment="1">
      <alignment horizontal="right"/>
    </xf>
    <xf numFmtId="178" fontId="0" fillId="0" borderId="7" xfId="28" applyNumberFormat="1" applyFont="1" applyFill="1" applyBorder="1" applyAlignment="1">
      <alignment horizontal="right"/>
    </xf>
    <xf numFmtId="0" fontId="22" fillId="0" borderId="0" xfId="0" applyFont="1" applyFill="1" applyBorder="1"/>
    <xf numFmtId="0" fontId="18" fillId="0" borderId="0" xfId="0" applyFont="1" applyFill="1" applyAlignment="1">
      <alignment horizontal="left"/>
    </xf>
    <xf numFmtId="0" fontId="19" fillId="0" borderId="0" xfId="0" applyFont="1" applyFill="1" applyAlignment="1">
      <alignment horizontal="left"/>
    </xf>
    <xf numFmtId="0" fontId="6" fillId="0" borderId="0" xfId="0" applyFont="1" applyFill="1" applyAlignment="1">
      <alignment horizontal="left"/>
    </xf>
    <xf numFmtId="0" fontId="6" fillId="0" borderId="0" xfId="0" applyFont="1" applyFill="1" applyBorder="1" applyAlignment="1">
      <alignment horizontal="left" wrapText="1"/>
    </xf>
    <xf numFmtId="0" fontId="23" fillId="0" borderId="0" xfId="0" applyFont="1" applyFill="1" applyAlignment="1">
      <alignment horizontal="left"/>
    </xf>
    <xf numFmtId="0" fontId="22" fillId="0" borderId="0" xfId="0" applyFont="1" applyFill="1" applyAlignment="1">
      <alignment horizontal="left"/>
    </xf>
    <xf numFmtId="0" fontId="23" fillId="0" borderId="0" xfId="0" applyFont="1" applyFill="1" applyAlignment="1">
      <alignment horizontal="left" wrapText="1"/>
    </xf>
    <xf numFmtId="0" fontId="21" fillId="0" borderId="0" xfId="0" applyFont="1" applyFill="1" applyAlignment="1">
      <alignment horizontal="left"/>
    </xf>
    <xf numFmtId="0" fontId="23" fillId="0" borderId="0" xfId="0" applyFont="1" applyFill="1" applyBorder="1" applyAlignment="1">
      <alignment horizontal="left" wrapText="1"/>
    </xf>
    <xf numFmtId="0" fontId="23" fillId="0" borderId="0" xfId="0" applyFont="1" applyFill="1" applyBorder="1" applyAlignment="1">
      <alignment horizontal="left"/>
    </xf>
    <xf numFmtId="0" fontId="21" fillId="0" borderId="0" xfId="0" applyFont="1" applyFill="1" applyBorder="1" applyAlignment="1">
      <alignment horizontal="left"/>
    </xf>
    <xf numFmtId="0" fontId="23" fillId="0" borderId="0" xfId="0" applyFont="1" applyFill="1" applyBorder="1" applyAlignment="1">
      <alignment horizontal="left" wrapText="1" indent="1"/>
    </xf>
    <xf numFmtId="0" fontId="23" fillId="0" borderId="0" xfId="0" applyFont="1" applyFill="1" applyBorder="1" applyAlignment="1">
      <alignment horizontal="left" indent="1"/>
    </xf>
    <xf numFmtId="0" fontId="23" fillId="0" borderId="0" xfId="0" applyFont="1" applyFill="1" applyAlignment="1">
      <alignment wrapText="1"/>
    </xf>
    <xf numFmtId="0" fontId="27" fillId="0" borderId="0" xfId="0" applyFont="1" applyFill="1" applyBorder="1" applyAlignment="1">
      <alignment horizontal="left" wrapText="1"/>
    </xf>
    <xf numFmtId="179" fontId="7" fillId="0" borderId="1" xfId="28" applyNumberFormat="1" applyFont="1" applyFill="1" applyBorder="1" applyAlignment="1">
      <alignment horizontal="right"/>
    </xf>
    <xf numFmtId="174" fontId="7" fillId="0" borderId="1" xfId="0" applyNumberFormat="1" applyFont="1" applyFill="1" applyBorder="1" applyAlignment="1">
      <alignment horizontal="right"/>
    </xf>
    <xf numFmtId="178" fontId="7" fillId="0" borderId="1" xfId="28" applyNumberFormat="1" applyFont="1" applyFill="1" applyBorder="1" applyAlignment="1">
      <alignment horizontal="right"/>
    </xf>
    <xf numFmtId="43" fontId="27" fillId="0" borderId="1" xfId="28" applyFont="1" applyFill="1" applyBorder="1" applyAlignment="1">
      <alignment horizontal="left" wrapText="1"/>
    </xf>
    <xf numFmtId="179" fontId="0" fillId="0" borderId="1" xfId="28" applyNumberFormat="1" applyFont="1" applyFill="1" applyBorder="1" applyAlignment="1">
      <alignment horizontal="right"/>
    </xf>
    <xf numFmtId="0" fontId="6" fillId="0" borderId="8" xfId="0" applyFont="1" applyFill="1" applyBorder="1" applyAlignment="1">
      <alignment vertical="top" wrapText="1"/>
    </xf>
    <xf numFmtId="43" fontId="3" fillId="0" borderId="1" xfId="28" applyFont="1" applyFill="1" applyBorder="1" applyAlignment="1">
      <alignment horizontal="left"/>
    </xf>
    <xf numFmtId="43" fontId="3" fillId="0" borderId="1" xfId="28" applyFont="1" applyFill="1" applyBorder="1" applyAlignment="1">
      <alignment horizontal="left" wrapText="1"/>
    </xf>
    <xf numFmtId="0" fontId="23" fillId="0" borderId="1" xfId="0" applyFont="1" applyFill="1" applyBorder="1" applyAlignment="1">
      <alignment horizontal="left" wrapText="1"/>
    </xf>
    <xf numFmtId="43" fontId="23" fillId="0" borderId="1" xfId="28" applyFont="1" applyFill="1" applyBorder="1" applyAlignment="1"/>
    <xf numFmtId="43" fontId="3" fillId="0" borderId="7" xfId="28" applyFont="1" applyFill="1" applyBorder="1" applyAlignment="1">
      <alignment horizontal="left" wrapText="1"/>
    </xf>
    <xf numFmtId="175" fontId="0" fillId="0" borderId="1" xfId="29" applyNumberFormat="1" applyFont="1" applyFill="1" applyBorder="1" applyAlignment="1">
      <alignment horizontal="right"/>
    </xf>
    <xf numFmtId="0" fontId="30" fillId="0" borderId="0" xfId="0" applyFont="1" applyFill="1" applyAlignment="1"/>
    <xf numFmtId="0" fontId="4" fillId="0" borderId="0" xfId="0" applyFont="1" applyFill="1" applyBorder="1" applyAlignment="1">
      <alignment horizontal="center" wrapText="1"/>
    </xf>
    <xf numFmtId="43" fontId="16" fillId="0" borderId="1" xfId="28" applyFont="1" applyFill="1" applyBorder="1" applyAlignment="1">
      <alignment horizontal="left"/>
    </xf>
    <xf numFmtId="43" fontId="6" fillId="0" borderId="1" xfId="28" applyFont="1" applyFill="1" applyBorder="1"/>
    <xf numFmtId="43" fontId="16" fillId="0" borderId="1" xfId="28" applyFont="1" applyFill="1" applyBorder="1" applyAlignment="1">
      <alignment wrapText="1"/>
    </xf>
    <xf numFmtId="178" fontId="7" fillId="0" borderId="8" xfId="28" applyNumberFormat="1" applyFont="1" applyFill="1" applyBorder="1" applyAlignment="1">
      <alignment horizontal="right" vertical="top"/>
    </xf>
    <xf numFmtId="43" fontId="11" fillId="0" borderId="0" xfId="28" applyFont="1" applyFill="1" applyBorder="1" applyAlignment="1">
      <alignment horizontal="right" vertical="top"/>
    </xf>
    <xf numFmtId="43" fontId="11" fillId="0" borderId="3" xfId="28" applyFont="1" applyFill="1" applyBorder="1" applyAlignment="1">
      <alignment horizontal="right" vertical="top"/>
    </xf>
    <xf numFmtId="175" fontId="7" fillId="0" borderId="5" xfId="29" applyNumberFormat="1" applyFont="1" applyFill="1" applyBorder="1" applyAlignment="1">
      <alignment horizontal="right"/>
    </xf>
    <xf numFmtId="0" fontId="11" fillId="0" borderId="2" xfId="0" applyFont="1" applyFill="1" applyBorder="1" applyAlignment="1">
      <alignment horizontal="right"/>
    </xf>
    <xf numFmtId="178" fontId="0" fillId="0" borderId="8" xfId="28" applyNumberFormat="1" applyFont="1" applyFill="1" applyBorder="1" applyAlignment="1">
      <alignment horizontal="right"/>
    </xf>
    <xf numFmtId="43" fontId="3" fillId="2" borderId="1" xfId="28" applyFont="1" applyFill="1" applyBorder="1" applyAlignment="1">
      <alignment horizontal="right"/>
    </xf>
    <xf numFmtId="0" fontId="6" fillId="0" borderId="1" xfId="0" applyFont="1" applyFill="1" applyBorder="1" applyAlignment="1">
      <alignment horizontal="left"/>
    </xf>
    <xf numFmtId="0" fontId="26" fillId="2" borderId="0" xfId="0" applyFont="1" applyFill="1" applyBorder="1" applyAlignment="1">
      <alignment vertical="top"/>
    </xf>
    <xf numFmtId="0" fontId="42" fillId="0" borderId="0" xfId="0" applyFont="1" applyFill="1" applyBorder="1"/>
    <xf numFmtId="179" fontId="0" fillId="0" borderId="7" xfId="28" applyNumberFormat="1" applyFont="1" applyFill="1" applyBorder="1" applyAlignment="1">
      <alignment horizontal="right" vertical="center"/>
    </xf>
    <xf numFmtId="43" fontId="11" fillId="0" borderId="0" xfId="28" applyFont="1" applyFill="1" applyBorder="1" applyAlignment="1">
      <alignment horizontal="right" vertical="center"/>
    </xf>
    <xf numFmtId="43" fontId="11" fillId="0" borderId="0" xfId="28" applyFont="1" applyFill="1" applyAlignment="1">
      <alignment horizontal="right" vertical="center"/>
    </xf>
    <xf numFmtId="0" fontId="3" fillId="0" borderId="0" xfId="0" applyFont="1" applyFill="1" applyBorder="1"/>
    <xf numFmtId="0" fontId="4" fillId="0" borderId="0" xfId="0" applyFont="1" applyFill="1" applyBorder="1" applyAlignment="1">
      <alignment vertical="top"/>
    </xf>
    <xf numFmtId="0" fontId="33" fillId="2" borderId="0" xfId="0" applyFont="1" applyFill="1" applyBorder="1" applyAlignment="1">
      <alignment wrapText="1"/>
    </xf>
    <xf numFmtId="0" fontId="43" fillId="2" borderId="0" xfId="0" applyFont="1" applyFill="1" applyAlignment="1">
      <alignment horizontal="left"/>
    </xf>
    <xf numFmtId="43" fontId="44" fillId="2" borderId="0" xfId="28" applyFont="1" applyFill="1" applyAlignment="1">
      <alignment horizontal="left"/>
    </xf>
    <xf numFmtId="169" fontId="25" fillId="2" borderId="0" xfId="0" applyNumberFormat="1" applyFont="1" applyFill="1" applyBorder="1" applyAlignment="1">
      <alignment horizontal="right"/>
    </xf>
    <xf numFmtId="43" fontId="25" fillId="2" borderId="0" xfId="28" applyFont="1" applyFill="1" applyAlignment="1">
      <alignment horizontal="left"/>
    </xf>
    <xf numFmtId="174" fontId="25" fillId="2" borderId="12" xfId="29" applyNumberFormat="1" applyFont="1" applyFill="1" applyBorder="1" applyAlignment="1">
      <alignment horizontal="right"/>
    </xf>
    <xf numFmtId="43" fontId="29" fillId="2" borderId="0" xfId="28" applyFont="1" applyFill="1" applyBorder="1" applyAlignment="1">
      <alignment horizontal="left" wrapText="1"/>
    </xf>
    <xf numFmtId="43" fontId="29" fillId="2" borderId="0" xfId="28" applyFont="1" applyFill="1" applyAlignment="1">
      <alignment horizontal="left"/>
    </xf>
    <xf numFmtId="174" fontId="25" fillId="2" borderId="0" xfId="0" applyNumberFormat="1" applyFont="1" applyFill="1" applyBorder="1" applyAlignment="1">
      <alignment horizontal="right"/>
    </xf>
    <xf numFmtId="174" fontId="25" fillId="2" borderId="0" xfId="29" applyNumberFormat="1" applyFont="1" applyFill="1" applyBorder="1" applyAlignment="1">
      <alignment horizontal="right"/>
    </xf>
    <xf numFmtId="43" fontId="37" fillId="2" borderId="0" xfId="28" applyFont="1" applyFill="1"/>
    <xf numFmtId="0" fontId="10" fillId="2" borderId="0" xfId="0" applyFont="1" applyFill="1" applyAlignment="1">
      <alignment horizontal="left" vertical="top"/>
    </xf>
    <xf numFmtId="0" fontId="45" fillId="0" borderId="0" xfId="0" applyFont="1" applyFill="1" applyBorder="1" applyAlignment="1">
      <alignment horizontal="left"/>
    </xf>
    <xf numFmtId="43" fontId="11" fillId="0" borderId="0" xfId="28" applyFont="1" applyFill="1" applyBorder="1" applyAlignment="1">
      <alignment horizontal="left"/>
    </xf>
    <xf numFmtId="43" fontId="11" fillId="0" borderId="0" xfId="28" applyFont="1" applyFill="1" applyBorder="1" applyAlignment="1">
      <alignment horizontal="left" wrapText="1"/>
    </xf>
    <xf numFmtId="43" fontId="13" fillId="0" borderId="0" xfId="28" applyFont="1" applyFill="1" applyBorder="1"/>
    <xf numFmtId="179" fontId="11" fillId="0" borderId="17" xfId="28" applyNumberFormat="1" applyFont="1" applyFill="1" applyBorder="1" applyAlignment="1">
      <alignment horizontal="right"/>
    </xf>
    <xf numFmtId="43" fontId="11" fillId="0" borderId="0" xfId="28" applyFont="1" applyFill="1" applyBorder="1" applyAlignment="1">
      <alignment wrapText="1"/>
    </xf>
    <xf numFmtId="170" fontId="11" fillId="0" borderId="0" xfId="0" applyNumberFormat="1" applyFont="1" applyFill="1" applyBorder="1" applyAlignment="1">
      <alignment horizontal="right"/>
    </xf>
    <xf numFmtId="173" fontId="11" fillId="0" borderId="12" xfId="28" applyNumberFormat="1" applyFont="1" applyFill="1" applyBorder="1" applyAlignment="1">
      <alignment horizontal="right"/>
    </xf>
    <xf numFmtId="43" fontId="13" fillId="0" borderId="0" xfId="28" applyFont="1" applyFill="1" applyBorder="1" applyAlignment="1">
      <alignment horizontal="left"/>
    </xf>
    <xf numFmtId="170" fontId="11" fillId="0" borderId="12" xfId="0" applyNumberFormat="1" applyFont="1" applyFill="1" applyBorder="1" applyAlignment="1">
      <alignment horizontal="right"/>
    </xf>
    <xf numFmtId="0" fontId="9" fillId="2" borderId="0" xfId="0" applyFont="1" applyFill="1" applyAlignment="1"/>
    <xf numFmtId="0" fontId="25" fillId="2" borderId="0" xfId="0" applyFont="1" applyFill="1" applyBorder="1" applyAlignment="1">
      <alignment horizontal="left" wrapText="1"/>
    </xf>
    <xf numFmtId="167" fontId="3" fillId="2" borderId="0" xfId="0" applyNumberFormat="1" applyFont="1" applyFill="1" applyBorder="1" applyAlignment="1">
      <alignment horizontal="right" wrapText="1"/>
    </xf>
    <xf numFmtId="0" fontId="11" fillId="2" borderId="0" xfId="0" applyFont="1" applyFill="1" applyBorder="1" applyAlignment="1">
      <alignment horizontal="right" wrapText="1"/>
    </xf>
    <xf numFmtId="0" fontId="3" fillId="2" borderId="0" xfId="0" applyFont="1" applyFill="1" applyBorder="1" applyAlignment="1">
      <alignment horizontal="right" wrapText="1"/>
    </xf>
    <xf numFmtId="166" fontId="3" fillId="2" borderId="0" xfId="0" applyNumberFormat="1" applyFont="1" applyFill="1" applyBorder="1" applyAlignment="1">
      <alignment horizontal="right" wrapText="1"/>
    </xf>
    <xf numFmtId="0" fontId="3" fillId="2" borderId="0" xfId="0" applyFont="1" applyFill="1" applyBorder="1" applyAlignment="1">
      <alignment wrapText="1"/>
    </xf>
    <xf numFmtId="0" fontId="11" fillId="2" borderId="0" xfId="0" applyFont="1" applyFill="1" applyBorder="1" applyAlignment="1">
      <alignment horizontal="center" vertical="top" wrapText="1"/>
    </xf>
    <xf numFmtId="0" fontId="46" fillId="2" borderId="0" xfId="0" applyFont="1" applyFill="1" applyBorder="1" applyAlignment="1">
      <alignment horizontal="left" vertical="top" wrapText="1"/>
    </xf>
    <xf numFmtId="0" fontId="3" fillId="2" borderId="0" xfId="0" applyFont="1" applyFill="1" applyBorder="1" applyAlignment="1">
      <alignment horizontal="left" vertical="top" wrapText="1"/>
    </xf>
    <xf numFmtId="3" fontId="3" fillId="2" borderId="0" xfId="0" applyNumberFormat="1" applyFont="1" applyFill="1" applyBorder="1" applyAlignment="1">
      <alignment horizontal="right" vertical="top" wrapText="1"/>
    </xf>
    <xf numFmtId="0" fontId="11" fillId="2" borderId="0" xfId="0" applyFont="1" applyFill="1" applyBorder="1" applyAlignment="1">
      <alignment horizontal="right" vertical="top" wrapText="1"/>
    </xf>
    <xf numFmtId="0" fontId="25" fillId="2" borderId="0" xfId="0" applyFont="1" applyFill="1" applyBorder="1" applyAlignment="1">
      <alignment horizontal="left" vertical="top" wrapText="1"/>
    </xf>
    <xf numFmtId="4" fontId="3" fillId="2" borderId="0" xfId="0" applyNumberFormat="1" applyFont="1" applyFill="1" applyBorder="1" applyAlignment="1">
      <alignment horizontal="right" vertical="top" wrapText="1"/>
    </xf>
    <xf numFmtId="167" fontId="3" fillId="2" borderId="0" xfId="0" applyNumberFormat="1" applyFont="1" applyFill="1" applyBorder="1" applyAlignment="1">
      <alignment horizontal="right" vertical="top" wrapText="1"/>
    </xf>
    <xf numFmtId="172" fontId="3" fillId="2" borderId="0" xfId="0" applyNumberFormat="1" applyFont="1" applyFill="1" applyBorder="1" applyAlignment="1">
      <alignment horizontal="right" vertical="top" wrapText="1"/>
    </xf>
    <xf numFmtId="167" fontId="0" fillId="2" borderId="0" xfId="0" applyNumberFormat="1" applyFont="1" applyFill="1" applyBorder="1" applyAlignment="1">
      <alignment horizontal="right" wrapText="1"/>
    </xf>
    <xf numFmtId="0" fontId="10" fillId="2" borderId="0" xfId="0" applyFont="1" applyFill="1" applyBorder="1" applyAlignment="1">
      <alignment horizontal="left" vertical="top" wrapText="1"/>
    </xf>
    <xf numFmtId="3" fontId="0" fillId="2" borderId="0" xfId="0" applyNumberFormat="1" applyFont="1" applyFill="1" applyBorder="1" applyAlignment="1">
      <alignment horizontal="right" vertical="top" wrapText="1"/>
    </xf>
    <xf numFmtId="4" fontId="0" fillId="2" borderId="0" xfId="0" applyNumberFormat="1" applyFont="1" applyFill="1" applyBorder="1" applyAlignment="1">
      <alignment horizontal="right" vertical="top" wrapText="1"/>
    </xf>
    <xf numFmtId="167" fontId="0" fillId="2" borderId="0" xfId="0" applyNumberFormat="1" applyFont="1" applyFill="1" applyBorder="1" applyAlignment="1">
      <alignment horizontal="right" vertical="top" wrapText="1"/>
    </xf>
    <xf numFmtId="0" fontId="0" fillId="2" borderId="0" xfId="0" applyFont="1" applyFill="1" applyBorder="1" applyAlignment="1">
      <alignment horizontal="right" wrapText="1"/>
    </xf>
    <xf numFmtId="9" fontId="0" fillId="2" borderId="0" xfId="0" applyNumberFormat="1" applyFont="1" applyFill="1" applyBorder="1" applyAlignment="1">
      <alignment horizontal="right" wrapText="1"/>
    </xf>
    <xf numFmtId="9" fontId="0" fillId="2" borderId="0" xfId="0" applyNumberFormat="1" applyFont="1" applyFill="1" applyBorder="1" applyAlignment="1">
      <alignment horizontal="right"/>
    </xf>
    <xf numFmtId="0" fontId="11" fillId="0" borderId="0" xfId="0" applyFont="1" applyFill="1" applyBorder="1" applyAlignment="1">
      <alignment horizontal="center"/>
    </xf>
    <xf numFmtId="175" fontId="25" fillId="2" borderId="0" xfId="29" applyNumberFormat="1" applyFont="1" applyFill="1" applyBorder="1" applyAlignment="1">
      <alignment horizontal="right"/>
    </xf>
    <xf numFmtId="0" fontId="11" fillId="2" borderId="0" xfId="0" applyFont="1" applyFill="1" applyBorder="1" applyAlignment="1">
      <alignment horizontal="left" vertical="top" wrapText="1"/>
    </xf>
    <xf numFmtId="0" fontId="0" fillId="2" borderId="0" xfId="0" applyFill="1" applyBorder="1" applyAlignment="1">
      <alignment horizontal="left"/>
    </xf>
    <xf numFmtId="0" fontId="38" fillId="0" borderId="11" xfId="0" applyFont="1" applyFill="1" applyBorder="1" applyAlignment="1">
      <alignment horizontal="center" wrapText="1"/>
    </xf>
    <xf numFmtId="0" fontId="7" fillId="0" borderId="1" xfId="0" applyFont="1" applyFill="1" applyBorder="1" applyAlignment="1">
      <alignment horizontal="right"/>
    </xf>
    <xf numFmtId="175" fontId="7" fillId="0" borderId="1" xfId="29" applyNumberFormat="1" applyFont="1" applyFill="1" applyBorder="1" applyAlignment="1">
      <alignment horizontal="right"/>
    </xf>
    <xf numFmtId="0" fontId="16" fillId="0" borderId="7" xfId="0" applyFont="1" applyFill="1" applyBorder="1" applyAlignment="1">
      <alignment horizontal="right"/>
    </xf>
    <xf numFmtId="43" fontId="3" fillId="0" borderId="1" xfId="28" applyFont="1" applyFill="1" applyBorder="1" applyAlignment="1">
      <alignment horizontal="right"/>
    </xf>
    <xf numFmtId="180" fontId="3" fillId="0" borderId="1" xfId="28" applyNumberFormat="1" applyFont="1" applyFill="1" applyBorder="1" applyAlignment="1">
      <alignment horizontal="right"/>
    </xf>
    <xf numFmtId="3" fontId="0" fillId="2" borderId="0" xfId="0" applyNumberFormat="1" applyFill="1" applyBorder="1"/>
    <xf numFmtId="179" fontId="6" fillId="0" borderId="1" xfId="28" applyNumberFormat="1" applyFont="1" applyFill="1" applyBorder="1"/>
    <xf numFmtId="178" fontId="7" fillId="2" borderId="1" xfId="29" applyNumberFormat="1" applyFont="1" applyFill="1" applyBorder="1" applyAlignment="1">
      <alignment horizontal="right"/>
    </xf>
    <xf numFmtId="0" fontId="6" fillId="2" borderId="1" xfId="0" applyFont="1" applyFill="1" applyBorder="1" applyAlignment="1">
      <alignment vertical="top" wrapText="1"/>
    </xf>
    <xf numFmtId="0" fontId="0" fillId="0" borderId="1" xfId="0" applyBorder="1" applyAlignment="1">
      <alignment horizontal="center" wrapText="1"/>
    </xf>
    <xf numFmtId="0" fontId="38" fillId="0" borderId="1" xfId="0" applyFont="1" applyFill="1" applyBorder="1" applyAlignment="1">
      <alignment horizontal="center" wrapText="1"/>
    </xf>
    <xf numFmtId="0" fontId="0" fillId="0" borderId="1" xfId="0" applyFill="1" applyBorder="1" applyAlignment="1">
      <alignment horizontal="center" wrapText="1"/>
    </xf>
    <xf numFmtId="174" fontId="25" fillId="2" borderId="12" xfId="29" applyNumberFormat="1" applyFont="1" applyFill="1" applyBorder="1" applyAlignment="1">
      <alignment vertical="center"/>
    </xf>
    <xf numFmtId="43" fontId="10" fillId="2" borderId="0" xfId="28" applyFont="1" applyFill="1" applyAlignment="1">
      <alignment horizontal="left"/>
    </xf>
    <xf numFmtId="174" fontId="25" fillId="2" borderId="0" xfId="29" applyNumberFormat="1" applyFont="1" applyFill="1" applyBorder="1" applyAlignment="1">
      <alignment vertical="center"/>
    </xf>
    <xf numFmtId="174" fontId="25" fillId="2" borderId="17" xfId="29" applyNumberFormat="1" applyFont="1" applyFill="1" applyBorder="1" applyAlignment="1">
      <alignment vertical="center"/>
    </xf>
    <xf numFmtId="171" fontId="5" fillId="0" borderId="5" xfId="29" applyNumberFormat="1" applyFont="1" applyFill="1" applyBorder="1" applyAlignment="1">
      <alignment horizontal="right"/>
    </xf>
    <xf numFmtId="171" fontId="5" fillId="0" borderId="5" xfId="0" applyNumberFormat="1" applyFont="1" applyFill="1" applyBorder="1" applyAlignment="1">
      <alignment horizontal="right"/>
    </xf>
    <xf numFmtId="179" fontId="7" fillId="2" borderId="7" xfId="29" applyNumberFormat="1" applyFont="1" applyFill="1" applyBorder="1" applyAlignment="1">
      <alignment horizontal="right"/>
    </xf>
    <xf numFmtId="3" fontId="3" fillId="0" borderId="1" xfId="0" applyNumberFormat="1" applyFont="1" applyFill="1" applyBorder="1" applyAlignment="1">
      <alignment horizontal="right"/>
    </xf>
    <xf numFmtId="0" fontId="8" fillId="0" borderId="0" xfId="0" applyFont="1" applyFill="1" applyAlignment="1">
      <alignment horizontal="left"/>
    </xf>
    <xf numFmtId="43" fontId="25" fillId="0" borderId="0" xfId="28" applyFont="1" applyFill="1" applyAlignment="1"/>
    <xf numFmtId="15" fontId="11" fillId="0" borderId="0" xfId="0" quotePrefix="1" applyNumberFormat="1" applyFont="1" applyFill="1" applyBorder="1" applyAlignment="1">
      <alignment horizontal="center"/>
    </xf>
    <xf numFmtId="179" fontId="7" fillId="2" borderId="5" xfId="28" applyNumberFormat="1" applyFont="1" applyFill="1" applyBorder="1" applyAlignment="1">
      <alignment horizontal="right"/>
    </xf>
    <xf numFmtId="179" fontId="7" fillId="0" borderId="5" xfId="28" applyNumberFormat="1" applyFont="1" applyFill="1" applyBorder="1" applyAlignment="1">
      <alignment horizontal="right"/>
    </xf>
    <xf numFmtId="2" fontId="3" fillId="2" borderId="1" xfId="28" applyNumberFormat="1" applyFont="1" applyFill="1" applyBorder="1" applyAlignment="1">
      <alignment horizontal="right"/>
    </xf>
    <xf numFmtId="2" fontId="3" fillId="0" borderId="1" xfId="28" applyNumberFormat="1" applyFont="1" applyFill="1" applyBorder="1" applyAlignment="1">
      <alignment horizontal="right"/>
    </xf>
    <xf numFmtId="43" fontId="16" fillId="2" borderId="1" xfId="28" applyFont="1" applyFill="1" applyBorder="1" applyAlignment="1">
      <alignment horizontal="right"/>
    </xf>
    <xf numFmtId="43" fontId="16" fillId="2" borderId="1" xfId="28" applyNumberFormat="1" applyFont="1" applyFill="1" applyBorder="1" applyAlignment="1">
      <alignment horizontal="right"/>
    </xf>
    <xf numFmtId="175" fontId="3" fillId="0" borderId="7" xfId="29" applyNumberFormat="1" applyFont="1" applyFill="1" applyBorder="1" applyAlignment="1">
      <alignment horizontal="right"/>
    </xf>
    <xf numFmtId="168" fontId="16" fillId="2" borderId="1" xfId="0" applyNumberFormat="1" applyFont="1" applyFill="1" applyBorder="1" applyAlignment="1">
      <alignment horizontal="right"/>
    </xf>
    <xf numFmtId="0" fontId="10" fillId="2" borderId="0" xfId="0" applyFont="1" applyFill="1" applyBorder="1" applyAlignment="1" applyProtection="1">
      <alignment horizontal="left" vertical="top" wrapText="1"/>
      <protection locked="0"/>
    </xf>
    <xf numFmtId="0" fontId="68" fillId="2" borderId="0" xfId="0" applyFont="1" applyFill="1" applyBorder="1"/>
    <xf numFmtId="0" fontId="25" fillId="2" borderId="0" xfId="0" applyFont="1" applyFill="1" applyAlignment="1">
      <alignment horizontal="left"/>
    </xf>
    <xf numFmtId="0" fontId="0" fillId="2" borderId="0" xfId="0" applyFill="1" applyAlignment="1">
      <alignment horizontal="right"/>
    </xf>
    <xf numFmtId="0" fontId="25" fillId="0" borderId="0" xfId="0" applyFont="1" applyFill="1" applyAlignment="1">
      <alignment horizontal="right"/>
    </xf>
    <xf numFmtId="0" fontId="33" fillId="0" borderId="0" xfId="0" applyFont="1" applyFill="1" applyAlignment="1">
      <alignment horizontal="right"/>
    </xf>
    <xf numFmtId="0" fontId="16" fillId="2" borderId="0" xfId="0" applyFont="1" applyFill="1" applyBorder="1" applyAlignment="1">
      <alignment horizontal="right"/>
    </xf>
    <xf numFmtId="0" fontId="11" fillId="0" borderId="0" xfId="0" applyFont="1" applyFill="1" applyAlignment="1">
      <alignment horizontal="right" vertical="top"/>
    </xf>
    <xf numFmtId="0" fontId="7" fillId="0" borderId="11" xfId="0" applyFont="1" applyBorder="1" applyAlignment="1">
      <alignment horizontal="center" wrapText="1"/>
    </xf>
    <xf numFmtId="0" fontId="6" fillId="0" borderId="0" xfId="0" applyFont="1" applyFill="1" applyBorder="1" applyAlignment="1">
      <alignment horizontal="left"/>
    </xf>
    <xf numFmtId="0" fontId="11" fillId="36" borderId="0" xfId="0" applyFont="1" applyFill="1" applyBorder="1" applyAlignment="1">
      <alignment horizontal="right"/>
    </xf>
    <xf numFmtId="0" fontId="16" fillId="2" borderId="0" xfId="0" applyFont="1" applyFill="1" applyBorder="1" applyAlignment="1">
      <alignment horizontal="left" wrapText="1"/>
    </xf>
    <xf numFmtId="0" fontId="37" fillId="0" borderId="0" xfId="0" applyFont="1" applyFill="1" applyBorder="1"/>
    <xf numFmtId="0" fontId="7" fillId="2" borderId="1" xfId="0" applyFont="1" applyFill="1" applyBorder="1"/>
    <xf numFmtId="0" fontId="7" fillId="2" borderId="6" xfId="0" applyFont="1" applyFill="1" applyBorder="1"/>
    <xf numFmtId="0" fontId="0" fillId="0" borderId="0" xfId="0" applyAlignment="1">
      <alignment horizontal="left"/>
    </xf>
    <xf numFmtId="43" fontId="7" fillId="0" borderId="1" xfId="28" applyNumberFormat="1" applyFont="1" applyFill="1" applyBorder="1" applyAlignment="1">
      <alignment horizontal="right"/>
    </xf>
    <xf numFmtId="179" fontId="7" fillId="0" borderId="7" xfId="28" applyNumberFormat="1" applyFont="1" applyFill="1" applyBorder="1" applyAlignment="1">
      <alignment horizontal="right"/>
    </xf>
    <xf numFmtId="0" fontId="36" fillId="0" borderId="0" xfId="0" applyFont="1" applyFill="1" applyBorder="1"/>
    <xf numFmtId="0" fontId="36" fillId="0" borderId="0" xfId="0" applyFont="1" applyFill="1" applyBorder="1" applyAlignment="1">
      <alignment vertical="center"/>
    </xf>
    <xf numFmtId="2" fontId="37" fillId="0" borderId="0" xfId="0" applyNumberFormat="1" applyFont="1" applyFill="1" applyBorder="1"/>
    <xf numFmtId="0" fontId="3" fillId="2" borderId="0" xfId="0" applyFont="1" applyFill="1" applyBorder="1" applyAlignment="1">
      <alignment horizontal="center" wrapText="1"/>
    </xf>
    <xf numFmtId="0" fontId="4" fillId="2" borderId="0" xfId="0" applyFont="1" applyFill="1" applyBorder="1" applyAlignment="1">
      <alignment horizontal="center" wrapText="1"/>
    </xf>
    <xf numFmtId="0" fontId="19" fillId="2" borderId="0" xfId="0" applyFont="1" applyFill="1" applyBorder="1" applyAlignment="1">
      <alignment horizontal="center" wrapText="1"/>
    </xf>
    <xf numFmtId="174" fontId="25" fillId="2" borderId="0" xfId="29" applyNumberFormat="1" applyFont="1" applyFill="1" applyBorder="1" applyAlignment="1">
      <alignment horizontal="center" vertical="center"/>
    </xf>
    <xf numFmtId="0" fontId="0" fillId="0" borderId="0" xfId="0" applyFill="1" applyBorder="1" applyAlignment="1">
      <alignment horizontal="left" vertical="top" wrapText="1"/>
    </xf>
    <xf numFmtId="0" fontId="7" fillId="0" borderId="0" xfId="0" applyFont="1" applyAlignment="1">
      <alignment vertical="center"/>
    </xf>
    <xf numFmtId="175" fontId="25" fillId="2" borderId="0" xfId="29" applyNumberFormat="1" applyFont="1" applyFill="1" applyBorder="1" applyAlignment="1">
      <alignment horizontal="right" vertical="center"/>
    </xf>
    <xf numFmtId="43" fontId="3" fillId="2" borderId="8" xfId="28" applyFont="1" applyFill="1" applyBorder="1" applyAlignment="1">
      <alignment horizontal="left"/>
    </xf>
    <xf numFmtId="43" fontId="3" fillId="0" borderId="1" xfId="49" applyFont="1" applyFill="1" applyBorder="1" applyAlignment="1">
      <alignment horizontal="left" wrapText="1"/>
    </xf>
    <xf numFmtId="0" fontId="3" fillId="0" borderId="1" xfId="0" applyFont="1" applyFill="1" applyBorder="1" applyAlignment="1">
      <alignment vertical="top" wrapText="1"/>
    </xf>
    <xf numFmtId="0" fontId="0" fillId="0" borderId="4" xfId="0" applyBorder="1" applyAlignment="1">
      <alignment horizontal="left" indent="1"/>
    </xf>
    <xf numFmtId="0" fontId="0" fillId="0" borderId="14" xfId="0" applyBorder="1" applyAlignment="1">
      <alignment horizontal="left" indent="1"/>
    </xf>
    <xf numFmtId="0" fontId="0" fillId="0" borderId="0" xfId="0" applyBorder="1" applyAlignment="1">
      <alignment horizontal="left" indent="1"/>
    </xf>
    <xf numFmtId="179" fontId="0" fillId="0" borderId="6" xfId="28" applyNumberFormat="1" applyFont="1" applyBorder="1" applyAlignment="1">
      <alignment horizontal="left" indent="1"/>
    </xf>
    <xf numFmtId="0" fontId="0" fillId="0" borderId="6" xfId="0" applyBorder="1" applyAlignment="1">
      <alignment horizontal="left" indent="1"/>
    </xf>
    <xf numFmtId="0" fontId="0" fillId="0" borderId="12" xfId="0" applyBorder="1" applyAlignment="1">
      <alignment horizontal="left" indent="1"/>
    </xf>
    <xf numFmtId="0" fontId="0" fillId="0" borderId="29" xfId="0" applyBorder="1" applyAlignment="1">
      <alignment horizontal="left" indent="1"/>
    </xf>
    <xf numFmtId="0" fontId="0" fillId="0" borderId="0" xfId="0" applyBorder="1"/>
    <xf numFmtId="0" fontId="0" fillId="0" borderId="6" xfId="0" applyBorder="1"/>
    <xf numFmtId="0" fontId="41" fillId="38" borderId="18" xfId="0" applyFont="1" applyFill="1" applyBorder="1" applyAlignment="1">
      <alignment horizontal="left" indent="1"/>
    </xf>
    <xf numFmtId="0" fontId="41" fillId="0" borderId="17" xfId="0" applyFont="1" applyBorder="1"/>
    <xf numFmtId="0" fontId="41" fillId="37" borderId="18" xfId="0" applyFont="1" applyFill="1" applyBorder="1" applyAlignment="1">
      <alignment horizontal="left" indent="1"/>
    </xf>
    <xf numFmtId="0" fontId="41" fillId="40" borderId="18" xfId="0" applyFont="1" applyFill="1" applyBorder="1" applyAlignment="1">
      <alignment horizontal="left" indent="1"/>
    </xf>
    <xf numFmtId="0" fontId="41" fillId="41" borderId="18" xfId="0" applyFont="1" applyFill="1" applyBorder="1" applyAlignment="1">
      <alignment horizontal="left" indent="1"/>
    </xf>
    <xf numFmtId="0" fontId="41" fillId="43" borderId="18" xfId="0" applyFont="1" applyFill="1" applyBorder="1" applyAlignment="1">
      <alignment horizontal="left" indent="1"/>
    </xf>
    <xf numFmtId="0" fontId="41" fillId="44" borderId="18" xfId="0" applyFont="1" applyFill="1" applyBorder="1" applyAlignment="1">
      <alignment horizontal="left" indent="1"/>
    </xf>
    <xf numFmtId="0" fontId="41" fillId="42" borderId="18" xfId="0" applyFont="1" applyFill="1" applyBorder="1" applyAlignment="1">
      <alignment horizontal="left" indent="1"/>
    </xf>
    <xf numFmtId="0" fontId="41" fillId="34" borderId="18" xfId="0" applyFont="1" applyFill="1" applyBorder="1" applyAlignment="1">
      <alignment horizontal="left" indent="1"/>
    </xf>
    <xf numFmtId="0" fontId="41" fillId="45" borderId="18" xfId="0" applyFont="1" applyFill="1" applyBorder="1" applyAlignment="1">
      <alignment horizontal="left" indent="1"/>
    </xf>
    <xf numFmtId="0" fontId="41" fillId="39" borderId="18" xfId="0" applyFont="1" applyFill="1" applyBorder="1" applyAlignment="1">
      <alignment horizontal="left" indent="1"/>
    </xf>
    <xf numFmtId="0" fontId="41" fillId="0" borderId="0" xfId="0" applyFont="1" applyBorder="1" applyAlignment="1">
      <alignment horizontal="left" indent="1"/>
    </xf>
    <xf numFmtId="0" fontId="41" fillId="0" borderId="0" xfId="0" applyFont="1" applyBorder="1"/>
    <xf numFmtId="0" fontId="37" fillId="38" borderId="18" xfId="0" applyFont="1" applyFill="1" applyBorder="1" applyAlignment="1">
      <alignment horizontal="left" indent="1"/>
    </xf>
    <xf numFmtId="0" fontId="37" fillId="37" borderId="18" xfId="0" applyFont="1" applyFill="1" applyBorder="1" applyAlignment="1">
      <alignment horizontal="left" indent="1"/>
    </xf>
    <xf numFmtId="0" fontId="37" fillId="40" borderId="18" xfId="0" applyFont="1" applyFill="1" applyBorder="1" applyAlignment="1">
      <alignment horizontal="left" indent="1"/>
    </xf>
    <xf numFmtId="0" fontId="37" fillId="41" borderId="18" xfId="0" applyFont="1" applyFill="1" applyBorder="1" applyAlignment="1">
      <alignment horizontal="left" indent="1"/>
    </xf>
    <xf numFmtId="0" fontId="37" fillId="43" borderId="18" xfId="0" applyFont="1" applyFill="1" applyBorder="1" applyAlignment="1">
      <alignment horizontal="left" indent="1"/>
    </xf>
    <xf numFmtId="0" fontId="37" fillId="44" borderId="18" xfId="0" applyFont="1" applyFill="1" applyBorder="1" applyAlignment="1">
      <alignment horizontal="left" indent="1"/>
    </xf>
    <xf numFmtId="0" fontId="37" fillId="42" borderId="18" xfId="0" applyFont="1" applyFill="1" applyBorder="1" applyAlignment="1">
      <alignment horizontal="left" indent="1"/>
    </xf>
    <xf numFmtId="0" fontId="37" fillId="34" borderId="18" xfId="0" applyFont="1" applyFill="1" applyBorder="1" applyAlignment="1">
      <alignment horizontal="left" indent="1"/>
    </xf>
    <xf numFmtId="0" fontId="37" fillId="45" borderId="18" xfId="0" applyFont="1" applyFill="1" applyBorder="1" applyAlignment="1">
      <alignment horizontal="left" indent="1"/>
    </xf>
    <xf numFmtId="0" fontId="37" fillId="39" borderId="18" xfId="0" applyFont="1" applyFill="1" applyBorder="1" applyAlignment="1">
      <alignment horizontal="left" indent="1"/>
    </xf>
    <xf numFmtId="0" fontId="37" fillId="2" borderId="0" xfId="0" applyFont="1" applyFill="1"/>
    <xf numFmtId="0" fontId="37" fillId="2" borderId="0" xfId="0" applyFont="1" applyFill="1" applyBorder="1"/>
    <xf numFmtId="0" fontId="37" fillId="0" borderId="0" xfId="0" applyFont="1" applyFill="1"/>
    <xf numFmtId="2" fontId="37" fillId="0" borderId="11" xfId="0" applyNumberFormat="1" applyFont="1" applyFill="1" applyBorder="1"/>
    <xf numFmtId="0" fontId="36" fillId="2" borderId="18" xfId="0" applyFont="1" applyFill="1" applyBorder="1"/>
    <xf numFmtId="0" fontId="0" fillId="2" borderId="0" xfId="0" applyFill="1" applyAlignment="1">
      <alignment vertical="center"/>
    </xf>
    <xf numFmtId="0" fontId="5" fillId="2" borderId="18" xfId="0" applyFont="1" applyFill="1" applyBorder="1" applyAlignment="1">
      <alignment vertical="center"/>
    </xf>
    <xf numFmtId="0" fontId="41" fillId="0" borderId="18" xfId="0" applyFont="1" applyBorder="1" applyAlignment="1">
      <alignment horizontal="left" indent="1"/>
    </xf>
    <xf numFmtId="0" fontId="69" fillId="0" borderId="17" xfId="0" applyFont="1" applyBorder="1" applyAlignment="1">
      <alignment horizontal="left" indent="1"/>
    </xf>
    <xf numFmtId="179" fontId="69" fillId="0" borderId="30" xfId="0" applyNumberFormat="1" applyFont="1" applyBorder="1" applyAlignment="1">
      <alignment horizontal="left" indent="1"/>
    </xf>
    <xf numFmtId="0" fontId="10" fillId="0" borderId="0" xfId="0" applyFont="1" applyFill="1" applyBorder="1" applyAlignment="1">
      <alignment wrapText="1"/>
    </xf>
    <xf numFmtId="0" fontId="11" fillId="0" borderId="0" xfId="0" applyFont="1" applyFill="1" applyBorder="1" applyAlignment="1"/>
    <xf numFmtId="0" fontId="11" fillId="0" borderId="0" xfId="0" applyFont="1" applyFill="1" applyAlignment="1"/>
    <xf numFmtId="0" fontId="11" fillId="0" borderId="6" xfId="0" applyFont="1" applyFill="1" applyBorder="1" applyAlignment="1"/>
    <xf numFmtId="0" fontId="11" fillId="0" borderId="1" xfId="0" applyFont="1" applyFill="1" applyBorder="1" applyAlignment="1"/>
    <xf numFmtId="0" fontId="11" fillId="0" borderId="7" xfId="0" applyFont="1" applyFill="1" applyBorder="1" applyAlignment="1"/>
    <xf numFmtId="0" fontId="11" fillId="0" borderId="14" xfId="0" applyFont="1" applyFill="1" applyBorder="1" applyAlignment="1"/>
    <xf numFmtId="0" fontId="11" fillId="2" borderId="0" xfId="0" applyFont="1" applyFill="1" applyBorder="1" applyAlignment="1"/>
    <xf numFmtId="0" fontId="11" fillId="2" borderId="0" xfId="0" applyFont="1" applyFill="1" applyAlignment="1"/>
    <xf numFmtId="0" fontId="11" fillId="2" borderId="6" xfId="0" applyFont="1" applyFill="1" applyBorder="1" applyAlignment="1"/>
    <xf numFmtId="0" fontId="11" fillId="2" borderId="1" xfId="0" applyFont="1" applyFill="1" applyBorder="1" applyAlignment="1"/>
    <xf numFmtId="0" fontId="11" fillId="2" borderId="0" xfId="0" applyFont="1" applyFill="1"/>
    <xf numFmtId="0" fontId="11" fillId="2" borderId="6" xfId="0" applyFont="1" applyFill="1" applyBorder="1"/>
    <xf numFmtId="0" fontId="11" fillId="2" borderId="1" xfId="0" applyFont="1" applyFill="1" applyBorder="1"/>
    <xf numFmtId="0" fontId="11" fillId="2" borderId="0" xfId="0" applyFont="1" applyFill="1" applyBorder="1"/>
    <xf numFmtId="0" fontId="0" fillId="0" borderId="0" xfId="0" applyFill="1" applyAlignment="1">
      <alignment horizontal="right"/>
    </xf>
    <xf numFmtId="0" fontId="70" fillId="0" borderId="11" xfId="0" applyFont="1" applyFill="1" applyBorder="1" applyAlignment="1"/>
    <xf numFmtId="0" fontId="71" fillId="0" borderId="11" xfId="0" applyFont="1" applyFill="1" applyBorder="1" applyAlignment="1">
      <alignment horizontal="center"/>
    </xf>
    <xf numFmtId="0" fontId="71" fillId="0" borderId="11" xfId="0" applyFont="1" applyFill="1" applyBorder="1" applyAlignment="1"/>
    <xf numFmtId="0" fontId="70" fillId="0" borderId="11" xfId="0" applyFont="1" applyFill="1" applyBorder="1" applyAlignment="1">
      <alignment horizontal="center"/>
    </xf>
    <xf numFmtId="1" fontId="70" fillId="0" borderId="11" xfId="0" applyNumberFormat="1" applyFont="1" applyFill="1" applyBorder="1" applyAlignment="1">
      <alignment horizontal="center"/>
    </xf>
    <xf numFmtId="0" fontId="71" fillId="0" borderId="11" xfId="0" applyFont="1" applyFill="1" applyBorder="1" applyAlignment="1">
      <alignment wrapText="1"/>
    </xf>
    <xf numFmtId="0" fontId="71" fillId="0" borderId="0" xfId="0" applyFont="1" applyFill="1" applyBorder="1" applyAlignment="1"/>
    <xf numFmtId="0" fontId="70" fillId="0" borderId="0" xfId="0" applyFont="1" applyFill="1" applyBorder="1" applyAlignment="1">
      <alignment horizontal="center"/>
    </xf>
    <xf numFmtId="0" fontId="3" fillId="0" borderId="0" xfId="0" applyFont="1" applyFill="1" applyBorder="1" applyAlignment="1">
      <alignment horizontal="center"/>
    </xf>
    <xf numFmtId="0" fontId="10" fillId="2" borderId="0" xfId="0" applyFont="1" applyFill="1" applyBorder="1" applyAlignment="1">
      <alignment wrapText="1"/>
    </xf>
    <xf numFmtId="0" fontId="10" fillId="2" borderId="0" xfId="0" applyFont="1" applyFill="1" applyBorder="1"/>
    <xf numFmtId="0" fontId="10" fillId="2" borderId="0" xfId="0" applyFont="1" applyFill="1" applyAlignment="1">
      <alignment horizontal="left"/>
    </xf>
    <xf numFmtId="0" fontId="7" fillId="0" borderId="0" xfId="0" applyFont="1" applyFill="1" applyBorder="1"/>
    <xf numFmtId="0" fontId="73" fillId="0" borderId="0" xfId="0" applyFont="1" applyFill="1" applyBorder="1"/>
    <xf numFmtId="0" fontId="37" fillId="2" borderId="0" xfId="0" applyFont="1" applyFill="1" applyBorder="1" applyAlignment="1">
      <alignment vertical="top" wrapText="1"/>
    </xf>
    <xf numFmtId="0" fontId="7" fillId="2" borderId="0" xfId="0" applyFont="1" applyFill="1" applyBorder="1" applyAlignment="1">
      <alignment vertical="top" wrapText="1"/>
    </xf>
    <xf numFmtId="0" fontId="3" fillId="0" borderId="1" xfId="0" applyFont="1" applyFill="1" applyBorder="1" applyAlignment="1"/>
    <xf numFmtId="0" fontId="0" fillId="0" borderId="6" xfId="0" applyFill="1" applyBorder="1"/>
    <xf numFmtId="0" fontId="6" fillId="2" borderId="1" xfId="0" applyFont="1" applyFill="1" applyBorder="1" applyAlignment="1">
      <alignment horizontal="left"/>
    </xf>
    <xf numFmtId="0" fontId="3" fillId="0" borderId="1" xfId="0" applyFont="1" applyFill="1" applyBorder="1" applyAlignment="1">
      <alignment vertical="center" wrapText="1"/>
    </xf>
    <xf numFmtId="43" fontId="7" fillId="0" borderId="1" xfId="28" applyNumberFormat="1" applyFont="1" applyFill="1" applyBorder="1" applyAlignment="1">
      <alignment horizontal="right" vertical="center"/>
    </xf>
    <xf numFmtId="0" fontId="11" fillId="0" borderId="0" xfId="0" applyFont="1" applyFill="1" applyBorder="1" applyAlignment="1">
      <alignment horizontal="right" vertical="center"/>
    </xf>
    <xf numFmtId="0" fontId="11" fillId="0" borderId="0" xfId="0" applyFont="1" applyFill="1" applyAlignment="1">
      <alignment horizontal="right" vertical="center"/>
    </xf>
    <xf numFmtId="175" fontId="3" fillId="0" borderId="1" xfId="29" applyNumberFormat="1" applyFont="1" applyFill="1" applyBorder="1" applyAlignment="1">
      <alignment horizontal="right"/>
    </xf>
    <xf numFmtId="171" fontId="7" fillId="0" borderId="7" xfId="0" applyNumberFormat="1" applyFont="1" applyFill="1" applyBorder="1" applyAlignment="1">
      <alignment horizontal="right"/>
    </xf>
    <xf numFmtId="43" fontId="16" fillId="0" borderId="0" xfId="28" applyFont="1" applyFill="1" applyBorder="1" applyAlignment="1">
      <alignment horizontal="left" wrapText="1"/>
    </xf>
    <xf numFmtId="43" fontId="22" fillId="0" borderId="0" xfId="28" applyFont="1" applyFill="1" applyBorder="1" applyAlignment="1">
      <alignment horizontal="left" wrapText="1"/>
    </xf>
    <xf numFmtId="179" fontId="7" fillId="2" borderId="5" xfId="28" applyNumberFormat="1" applyFont="1" applyFill="1" applyBorder="1" applyAlignment="1">
      <alignment horizontal="right" vertical="center"/>
    </xf>
    <xf numFmtId="178" fontId="16" fillId="2" borderId="0" xfId="0" applyNumberFormat="1" applyFont="1" applyFill="1" applyBorder="1" applyAlignment="1">
      <alignment horizontal="right"/>
    </xf>
    <xf numFmtId="0" fontId="23" fillId="2" borderId="0" xfId="0" applyFont="1" applyFill="1" applyBorder="1" applyAlignment="1">
      <alignment horizontal="left" wrapText="1"/>
    </xf>
    <xf numFmtId="0" fontId="7" fillId="0" borderId="15" xfId="0" applyFont="1" applyBorder="1" applyAlignment="1">
      <alignment vertical="center"/>
    </xf>
    <xf numFmtId="0" fontId="7" fillId="0" borderId="3" xfId="0" applyFont="1" applyBorder="1" applyAlignment="1">
      <alignment vertical="center"/>
    </xf>
    <xf numFmtId="0" fontId="7" fillId="0" borderId="9" xfId="0" applyFont="1" applyBorder="1" applyAlignment="1">
      <alignment vertical="center"/>
    </xf>
    <xf numFmtId="0" fontId="0" fillId="0" borderId="4" xfId="0" applyBorder="1"/>
    <xf numFmtId="0" fontId="0" fillId="0" borderId="14" xfId="0" applyBorder="1"/>
    <xf numFmtId="0" fontId="0" fillId="0" borderId="29" xfId="0" applyBorder="1"/>
    <xf numFmtId="0" fontId="0" fillId="35" borderId="0" xfId="0" applyFill="1"/>
    <xf numFmtId="43" fontId="127" fillId="0" borderId="1" xfId="28" applyFont="1" applyFill="1" applyBorder="1" applyAlignment="1">
      <alignment horizontal="left" vertical="top" wrapText="1"/>
    </xf>
    <xf numFmtId="0" fontId="67" fillId="36" borderId="1" xfId="0" applyFont="1" applyFill="1" applyBorder="1" applyAlignment="1">
      <alignment horizontal="right"/>
    </xf>
    <xf numFmtId="3" fontId="6" fillId="2" borderId="0" xfId="0" applyNumberFormat="1" applyFont="1" applyFill="1" applyBorder="1" applyAlignment="1">
      <alignment horizontal="right"/>
    </xf>
    <xf numFmtId="9" fontId="3" fillId="2" borderId="0" xfId="44" applyFont="1" applyFill="1" applyBorder="1" applyAlignment="1">
      <alignment horizontal="right"/>
    </xf>
    <xf numFmtId="3" fontId="3" fillId="0" borderId="0" xfId="0" applyNumberFormat="1" applyFont="1" applyFill="1" applyBorder="1" applyAlignment="1">
      <alignment horizontal="right"/>
    </xf>
    <xf numFmtId="3" fontId="3" fillId="0" borderId="0" xfId="0" applyNumberFormat="1" applyFont="1" applyFill="1" applyBorder="1" applyAlignment="1">
      <alignment horizontal="right" vertical="top"/>
    </xf>
    <xf numFmtId="175" fontId="6" fillId="2" borderId="0" xfId="29" applyNumberFormat="1" applyFont="1" applyFill="1" applyBorder="1" applyAlignment="1">
      <alignment horizontal="right"/>
    </xf>
    <xf numFmtId="0" fontId="31" fillId="0" borderId="0" xfId="0" applyFont="1" applyFill="1" applyBorder="1" applyAlignment="1">
      <alignment horizontal="right"/>
    </xf>
    <xf numFmtId="2" fontId="3" fillId="0" borderId="0" xfId="0" applyNumberFormat="1" applyFont="1" applyFill="1" applyBorder="1" applyAlignment="1">
      <alignment horizontal="right"/>
    </xf>
    <xf numFmtId="0" fontId="3" fillId="0" borderId="0" xfId="0" applyFont="1" applyFill="1"/>
    <xf numFmtId="44" fontId="3" fillId="0" borderId="0" xfId="29" applyFont="1" applyFill="1"/>
    <xf numFmtId="166" fontId="3" fillId="0" borderId="0" xfId="0" applyNumberFormat="1" applyFont="1" applyFill="1" applyBorder="1" applyAlignment="1">
      <alignment horizontal="right"/>
    </xf>
    <xf numFmtId="179" fontId="3" fillId="0" borderId="0" xfId="28" applyNumberFormat="1" applyFont="1" applyFill="1" applyBorder="1" applyAlignment="1"/>
    <xf numFmtId="166" fontId="3" fillId="0" borderId="0" xfId="0" applyNumberFormat="1" applyFont="1" applyFill="1" applyBorder="1" applyAlignment="1">
      <alignment horizontal="right" indent="2"/>
    </xf>
    <xf numFmtId="0" fontId="3" fillId="0" borderId="7" xfId="0" applyFont="1" applyFill="1" applyBorder="1" applyAlignment="1"/>
    <xf numFmtId="43" fontId="6" fillId="0" borderId="1" xfId="28" applyFont="1" applyFill="1" applyBorder="1" applyAlignment="1">
      <alignment horizontal="left" wrapText="1"/>
    </xf>
    <xf numFmtId="0" fontId="12" fillId="2" borderId="0" xfId="0" applyFont="1" applyFill="1" applyBorder="1" applyAlignment="1">
      <alignment horizontal="left" wrapText="1"/>
    </xf>
    <xf numFmtId="0" fontId="12" fillId="0" borderId="0" xfId="0" applyFont="1" applyFill="1" applyBorder="1" applyAlignment="1">
      <alignment horizontal="left" wrapText="1"/>
    </xf>
    <xf numFmtId="175" fontId="128" fillId="2" borderId="0" xfId="29" applyNumberFormat="1" applyFont="1" applyFill="1" applyBorder="1" applyAlignment="1">
      <alignment horizontal="right"/>
    </xf>
    <xf numFmtId="0" fontId="20" fillId="0" borderId="1" xfId="0" applyFont="1" applyFill="1" applyBorder="1" applyAlignment="1">
      <alignment horizontal="left" wrapText="1"/>
    </xf>
    <xf numFmtId="0" fontId="0" fillId="2" borderId="0" xfId="0" applyFill="1" applyAlignment="1"/>
    <xf numFmtId="179" fontId="41" fillId="0" borderId="11" xfId="28" applyNumberFormat="1" applyFont="1" applyBorder="1" applyAlignment="1">
      <alignment horizontal="left" indent="1"/>
    </xf>
    <xf numFmtId="179" fontId="69" fillId="0" borderId="11" xfId="0" applyNumberFormat="1" applyFont="1" applyBorder="1" applyAlignment="1">
      <alignment horizontal="left" indent="1"/>
    </xf>
    <xf numFmtId="0" fontId="41" fillId="80" borderId="17" xfId="0" applyFont="1" applyFill="1" applyBorder="1"/>
    <xf numFmtId="179" fontId="41" fillId="80" borderId="11" xfId="28" applyNumberFormat="1" applyFont="1" applyFill="1" applyBorder="1" applyAlignment="1">
      <alignment horizontal="left" indent="1"/>
    </xf>
    <xf numFmtId="0" fontId="69" fillId="35" borderId="11" xfId="0" applyFont="1" applyFill="1" applyBorder="1" applyAlignment="1">
      <alignment horizontal="center" wrapText="1"/>
    </xf>
    <xf numFmtId="0" fontId="16" fillId="0" borderId="1" xfId="0" applyFont="1" applyFill="1" applyBorder="1" applyAlignment="1">
      <alignment horizontal="left"/>
    </xf>
    <xf numFmtId="43" fontId="6" fillId="0" borderId="1" xfId="28" applyFont="1" applyFill="1" applyBorder="1" applyAlignment="1">
      <alignment horizontal="left" vertical="center" wrapText="1"/>
    </xf>
    <xf numFmtId="0" fontId="23" fillId="0" borderId="1" xfId="0" applyFont="1" applyFill="1" applyBorder="1" applyAlignment="1">
      <alignment horizontal="left"/>
    </xf>
    <xf numFmtId="0" fontId="3" fillId="0" borderId="1" xfId="0" applyFont="1" applyFill="1" applyBorder="1"/>
    <xf numFmtId="0" fontId="6" fillId="0" borderId="1" xfId="0" applyFont="1" applyFill="1" applyBorder="1" applyAlignment="1">
      <alignment horizontal="left" vertical="center" wrapText="1"/>
    </xf>
    <xf numFmtId="0" fontId="6" fillId="0" borderId="1" xfId="0" applyFont="1" applyFill="1" applyBorder="1" applyAlignment="1">
      <alignment vertical="top" wrapText="1"/>
    </xf>
    <xf numFmtId="0" fontId="38" fillId="0" borderId="1" xfId="0" applyFont="1" applyBorder="1" applyAlignment="1">
      <alignment horizontal="center" wrapText="1"/>
    </xf>
    <xf numFmtId="0" fontId="3" fillId="2" borderId="1" xfId="0" applyFont="1" applyFill="1" applyBorder="1" applyAlignment="1">
      <alignment horizontal="left" wrapText="1"/>
    </xf>
    <xf numFmtId="0" fontId="6" fillId="0" borderId="1" xfId="0" applyFont="1" applyFill="1" applyBorder="1"/>
    <xf numFmtId="0" fontId="67" fillId="36" borderId="0" xfId="0" applyFont="1" applyFill="1" applyAlignment="1">
      <alignment horizontal="left"/>
    </xf>
    <xf numFmtId="0" fontId="36" fillId="0" borderId="15" xfId="0" applyFont="1" applyBorder="1" applyAlignment="1"/>
    <xf numFmtId="0" fontId="36" fillId="0" borderId="3" xfId="0" applyFont="1" applyBorder="1" applyAlignment="1"/>
    <xf numFmtId="0" fontId="36" fillId="0" borderId="9" xfId="0" applyFont="1" applyBorder="1" applyAlignment="1"/>
    <xf numFmtId="0" fontId="36" fillId="0" borderId="15" xfId="0" applyFont="1" applyBorder="1" applyAlignment="1">
      <alignment horizontal="center"/>
    </xf>
    <xf numFmtId="0" fontId="36" fillId="0" borderId="3" xfId="0" applyFont="1" applyBorder="1" applyAlignment="1">
      <alignment horizontal="center"/>
    </xf>
    <xf numFmtId="0" fontId="36" fillId="0" borderId="9" xfId="0" applyFont="1" applyBorder="1" applyAlignment="1">
      <alignment horizontal="center"/>
    </xf>
    <xf numFmtId="0" fontId="41" fillId="38" borderId="11" xfId="0" applyFont="1" applyFill="1" applyBorder="1" applyAlignment="1">
      <alignment horizontal="left" indent="1"/>
    </xf>
    <xf numFmtId="0" fontId="41" fillId="0" borderId="11" xfId="0" applyFont="1" applyBorder="1"/>
    <xf numFmtId="0" fontId="41" fillId="37" borderId="11" xfId="0" applyFont="1" applyFill="1" applyBorder="1" applyAlignment="1">
      <alignment horizontal="left" indent="1"/>
    </xf>
    <xf numFmtId="0" fontId="41" fillId="80" borderId="11" xfId="0" applyFont="1" applyFill="1" applyBorder="1"/>
    <xf numFmtId="0" fontId="41" fillId="40" borderId="11" xfId="0" applyFont="1" applyFill="1" applyBorder="1" applyAlignment="1">
      <alignment horizontal="left" indent="1"/>
    </xf>
    <xf numFmtId="0" fontId="41" fillId="41" borderId="11" xfId="0" applyFont="1" applyFill="1" applyBorder="1" applyAlignment="1">
      <alignment horizontal="left" indent="1"/>
    </xf>
    <xf numFmtId="0" fontId="41" fillId="43" borderId="11" xfId="0" applyFont="1" applyFill="1" applyBorder="1" applyAlignment="1">
      <alignment horizontal="left" indent="1"/>
    </xf>
    <xf numFmtId="0" fontId="41" fillId="44" borderId="11" xfId="0" applyFont="1" applyFill="1" applyBorder="1" applyAlignment="1">
      <alignment horizontal="left" indent="1"/>
    </xf>
    <xf numFmtId="0" fontId="41" fillId="42" borderId="11" xfId="0" applyFont="1" applyFill="1" applyBorder="1" applyAlignment="1">
      <alignment horizontal="left" indent="1"/>
    </xf>
    <xf numFmtId="0" fontId="41" fillId="34" borderId="11" xfId="0" applyFont="1" applyFill="1" applyBorder="1" applyAlignment="1">
      <alignment horizontal="left" indent="1"/>
    </xf>
    <xf numFmtId="0" fontId="41" fillId="45" borderId="11" xfId="0" applyFont="1" applyFill="1" applyBorder="1" applyAlignment="1">
      <alignment horizontal="left" indent="1"/>
    </xf>
    <xf numFmtId="0" fontId="41" fillId="39" borderId="11" xfId="0" applyFont="1" applyFill="1" applyBorder="1" applyAlignment="1">
      <alignment horizontal="left" indent="1"/>
    </xf>
    <xf numFmtId="175" fontId="16" fillId="2" borderId="0" xfId="0" applyNumberFormat="1" applyFont="1" applyFill="1" applyBorder="1" applyAlignment="1">
      <alignment horizontal="right"/>
    </xf>
    <xf numFmtId="0" fontId="6" fillId="0" borderId="18" xfId="0" applyFont="1" applyFill="1" applyBorder="1" applyAlignment="1">
      <alignment horizontal="left" vertical="top" wrapText="1"/>
    </xf>
    <xf numFmtId="0" fontId="6" fillId="0" borderId="17" xfId="0" applyFont="1" applyFill="1" applyBorder="1" applyAlignment="1">
      <alignment horizontal="left" vertical="top" wrapText="1"/>
    </xf>
    <xf numFmtId="0" fontId="6" fillId="0" borderId="30" xfId="0" applyFont="1" applyFill="1" applyBorder="1" applyAlignment="1">
      <alignment horizontal="left" vertical="top" wrapText="1"/>
    </xf>
    <xf numFmtId="0" fontId="7" fillId="0" borderId="1" xfId="0" applyFont="1" applyFill="1" applyBorder="1"/>
    <xf numFmtId="0" fontId="0" fillId="2" borderId="0" xfId="0" applyFill="1" applyAlignment="1"/>
    <xf numFmtId="0" fontId="0" fillId="0" borderId="0" xfId="0" applyFill="1" applyBorder="1" applyAlignment="1">
      <alignment horizontal="left" vertical="top" wrapText="1"/>
    </xf>
    <xf numFmtId="0" fontId="47" fillId="0" borderId="17" xfId="0" applyFont="1" applyBorder="1"/>
    <xf numFmtId="179" fontId="47" fillId="0" borderId="11" xfId="28" applyNumberFormat="1" applyFont="1" applyBorder="1" applyAlignment="1">
      <alignment horizontal="left" indent="1"/>
    </xf>
    <xf numFmtId="0" fontId="47" fillId="80" borderId="17" xfId="0" applyFont="1" applyFill="1" applyBorder="1"/>
    <xf numFmtId="179" fontId="47" fillId="80" borderId="11" xfId="28" applyNumberFormat="1" applyFont="1" applyFill="1" applyBorder="1" applyAlignment="1">
      <alignment horizontal="left" indent="1"/>
    </xf>
    <xf numFmtId="0" fontId="73" fillId="35" borderId="11" xfId="0" applyFont="1" applyFill="1" applyBorder="1" applyAlignment="1">
      <alignment horizontal="center" wrapText="1"/>
    </xf>
    <xf numFmtId="0" fontId="73" fillId="2" borderId="11" xfId="0" applyFont="1" applyFill="1" applyBorder="1" applyAlignment="1">
      <alignment vertical="center"/>
    </xf>
    <xf numFmtId="179" fontId="73" fillId="2" borderId="11" xfId="0" applyNumberFormat="1" applyFont="1" applyFill="1" applyBorder="1" applyAlignment="1">
      <alignment vertical="center"/>
    </xf>
    <xf numFmtId="179" fontId="73" fillId="2" borderId="11" xfId="0" applyNumberFormat="1" applyFont="1" applyFill="1" applyBorder="1" applyAlignment="1">
      <alignment horizontal="right" vertical="center"/>
    </xf>
    <xf numFmtId="179" fontId="47" fillId="0" borderId="11" xfId="28" applyNumberFormat="1" applyFont="1" applyBorder="1" applyAlignment="1">
      <alignment horizontal="right" indent="1"/>
    </xf>
    <xf numFmtId="179" fontId="47" fillId="80" borderId="11" xfId="28" applyNumberFormat="1" applyFont="1" applyFill="1" applyBorder="1" applyAlignment="1">
      <alignment horizontal="right" indent="1"/>
    </xf>
    <xf numFmtId="0" fontId="133" fillId="46" borderId="11" xfId="0" applyFont="1" applyFill="1" applyBorder="1" applyAlignment="1">
      <alignment horizontal="center" vertical="center" wrapText="1"/>
    </xf>
    <xf numFmtId="0" fontId="134" fillId="0" borderId="11" xfId="0" applyFont="1" applyFill="1" applyBorder="1" applyAlignment="1">
      <alignment vertical="center" wrapText="1"/>
    </xf>
    <xf numFmtId="3" fontId="134" fillId="0" borderId="11" xfId="0" applyNumberFormat="1" applyFont="1" applyFill="1" applyBorder="1" applyAlignment="1">
      <alignment vertical="center" wrapText="1"/>
    </xf>
    <xf numFmtId="0" fontId="134" fillId="35" borderId="11" xfId="0" applyFont="1" applyFill="1" applyBorder="1" applyAlignment="1">
      <alignment vertical="center" wrapText="1"/>
    </xf>
    <xf numFmtId="3" fontId="134" fillId="35" borderId="11" xfId="0" applyNumberFormat="1" applyFont="1" applyFill="1" applyBorder="1" applyAlignment="1">
      <alignment vertical="center" wrapText="1"/>
    </xf>
    <xf numFmtId="0" fontId="67" fillId="0" borderId="0" xfId="0" applyFont="1" applyFill="1"/>
    <xf numFmtId="0" fontId="67" fillId="0" borderId="0" xfId="0" applyFont="1" applyFill="1" applyAlignment="1">
      <alignment horizontal="left"/>
    </xf>
    <xf numFmtId="0" fontId="140" fillId="0" borderId="0" xfId="0" applyFont="1" applyAlignment="1">
      <alignment horizontal="left"/>
    </xf>
    <xf numFmtId="43" fontId="7" fillId="36" borderId="1" xfId="28" applyFont="1" applyFill="1" applyBorder="1" applyAlignment="1">
      <alignment horizontal="right"/>
    </xf>
    <xf numFmtId="43" fontId="7" fillId="0" borderId="7" xfId="28" applyFont="1" applyFill="1" applyBorder="1" applyAlignment="1">
      <alignment horizontal="right"/>
    </xf>
    <xf numFmtId="0" fontId="20" fillId="0" borderId="1" xfId="0" applyFont="1" applyFill="1" applyBorder="1" applyAlignment="1">
      <alignment horizontal="left" wrapText="1"/>
    </xf>
    <xf numFmtId="0" fontId="67" fillId="2" borderId="0" xfId="0" applyFont="1" applyFill="1"/>
    <xf numFmtId="0" fontId="6" fillId="2" borderId="0" xfId="0" applyFont="1" applyFill="1" applyBorder="1" applyAlignment="1">
      <alignment horizontal="left"/>
    </xf>
    <xf numFmtId="43" fontId="7" fillId="36" borderId="7" xfId="28" applyFont="1" applyFill="1" applyBorder="1" applyAlignment="1">
      <alignment horizontal="right"/>
    </xf>
    <xf numFmtId="0" fontId="27" fillId="0" borderId="0" xfId="0" applyFont="1" applyFill="1" applyAlignment="1">
      <alignment horizontal="right"/>
    </xf>
    <xf numFmtId="0" fontId="19" fillId="0" borderId="0" xfId="0" applyFont="1" applyFill="1"/>
    <xf numFmtId="0" fontId="19" fillId="0" borderId="1" xfId="0" applyFont="1" applyFill="1" applyBorder="1"/>
    <xf numFmtId="0" fontId="19" fillId="0" borderId="6" xfId="0" applyFont="1" applyFill="1" applyBorder="1"/>
    <xf numFmtId="0" fontId="0" fillId="0" borderId="1" xfId="0" applyFill="1" applyBorder="1"/>
    <xf numFmtId="0" fontId="11" fillId="35" borderId="0" xfId="0" applyFont="1" applyFill="1" applyAlignment="1">
      <alignment horizontal="right"/>
    </xf>
    <xf numFmtId="0" fontId="19" fillId="35" borderId="0" xfId="0" applyFont="1" applyFill="1"/>
    <xf numFmtId="0" fontId="19" fillId="35" borderId="1" xfId="0" applyFont="1" applyFill="1" applyBorder="1"/>
    <xf numFmtId="0" fontId="19" fillId="35" borderId="6" xfId="0" applyFont="1" applyFill="1" applyBorder="1"/>
    <xf numFmtId="0" fontId="0" fillId="35" borderId="0" xfId="0" applyFill="1" applyBorder="1"/>
    <xf numFmtId="0" fontId="0" fillId="35" borderId="1" xfId="0" applyFill="1" applyBorder="1"/>
    <xf numFmtId="0" fontId="0" fillId="35" borderId="6" xfId="0" applyFill="1" applyBorder="1"/>
    <xf numFmtId="0" fontId="3" fillId="2" borderId="7" xfId="0" applyFont="1" applyFill="1" applyBorder="1" applyAlignment="1">
      <alignment horizontal="left" wrapText="1"/>
    </xf>
    <xf numFmtId="0" fontId="3" fillId="2" borderId="7" xfId="0" applyFont="1" applyFill="1" applyBorder="1" applyAlignment="1">
      <alignment horizontal="right"/>
    </xf>
    <xf numFmtId="0" fontId="23" fillId="35" borderId="0" xfId="0" applyFont="1" applyFill="1"/>
    <xf numFmtId="0" fontId="23" fillId="35" borderId="1" xfId="0" applyFont="1" applyFill="1" applyBorder="1"/>
    <xf numFmtId="0" fontId="23" fillId="35" borderId="6" xfId="0" applyFont="1" applyFill="1" applyBorder="1"/>
    <xf numFmtId="0" fontId="39" fillId="0" borderId="0" xfId="0" applyFont="1" applyBorder="1" applyAlignment="1">
      <alignment horizontal="left" wrapText="1"/>
    </xf>
    <xf numFmtId="0" fontId="7" fillId="2" borderId="0" xfId="0" applyFont="1" applyFill="1" applyBorder="1" applyAlignment="1">
      <alignment horizontal="left" vertical="top" wrapText="1"/>
    </xf>
    <xf numFmtId="0" fontId="20" fillId="0" borderId="8" xfId="0" applyFont="1" applyFill="1" applyBorder="1" applyAlignment="1">
      <alignment horizontal="left" wrapText="1"/>
    </xf>
    <xf numFmtId="175" fontId="13" fillId="0" borderId="2" xfId="29" applyNumberFormat="1" applyFont="1" applyFill="1" applyBorder="1" applyAlignment="1">
      <alignment horizontal="right"/>
    </xf>
    <xf numFmtId="175" fontId="10" fillId="2" borderId="2" xfId="29" applyNumberFormat="1" applyFont="1" applyFill="1" applyBorder="1" applyAlignment="1">
      <alignment vertical="center"/>
    </xf>
    <xf numFmtId="175" fontId="10" fillId="2" borderId="2" xfId="29" applyNumberFormat="1" applyFont="1" applyFill="1" applyBorder="1" applyAlignment="1">
      <alignment horizontal="right" vertical="center"/>
    </xf>
    <xf numFmtId="43" fontId="10" fillId="2" borderId="0" xfId="28" applyFont="1" applyFill="1" applyAlignment="1">
      <alignment horizontal="left" vertical="top" wrapText="1"/>
    </xf>
    <xf numFmtId="174" fontId="25" fillId="2" borderId="0" xfId="0" applyNumberFormat="1" applyFont="1" applyFill="1" applyBorder="1" applyAlignment="1">
      <alignment horizontal="right" vertical="top"/>
    </xf>
    <xf numFmtId="0" fontId="67" fillId="36" borderId="0" xfId="0" applyFont="1" applyFill="1"/>
    <xf numFmtId="0" fontId="12" fillId="0" borderId="0" xfId="0" applyFont="1" applyFill="1" applyBorder="1"/>
    <xf numFmtId="44" fontId="3" fillId="0" borderId="0" xfId="29" applyNumberFormat="1" applyFont="1" applyFill="1"/>
    <xf numFmtId="168" fontId="3" fillId="0" borderId="0" xfId="0" applyNumberFormat="1" applyFont="1" applyFill="1" applyBorder="1" applyAlignment="1">
      <alignment horizontal="right"/>
    </xf>
    <xf numFmtId="3" fontId="11" fillId="0" borderId="11" xfId="0" applyNumberFormat="1" applyFont="1" applyFill="1" applyBorder="1" applyAlignment="1">
      <alignment vertical="center" wrapText="1"/>
    </xf>
    <xf numFmtId="43" fontId="16" fillId="0" borderId="1" xfId="28" applyFont="1" applyFill="1" applyBorder="1" applyAlignment="1">
      <alignment horizontal="right"/>
    </xf>
    <xf numFmtId="0" fontId="25" fillId="0" borderId="0" xfId="0" applyFont="1" applyFill="1" applyAlignment="1">
      <alignment horizontal="left"/>
    </xf>
    <xf numFmtId="0" fontId="3" fillId="2" borderId="9" xfId="0" applyFont="1" applyFill="1" applyBorder="1"/>
    <xf numFmtId="0" fontId="3" fillId="2" borderId="8" xfId="0" applyFont="1" applyFill="1" applyBorder="1"/>
    <xf numFmtId="0" fontId="10" fillId="0" borderId="0" xfId="0" applyFont="1" applyFill="1" applyBorder="1" applyAlignment="1">
      <alignment horizontal="left"/>
    </xf>
    <xf numFmtId="0" fontId="3" fillId="0" borderId="6" xfId="0" applyFont="1" applyFill="1" applyBorder="1" applyAlignment="1"/>
    <xf numFmtId="0" fontId="3" fillId="0" borderId="0" xfId="0" applyFont="1" applyFill="1" applyBorder="1" applyAlignment="1"/>
    <xf numFmtId="0" fontId="11" fillId="0" borderId="6" xfId="0" applyFont="1" applyFill="1" applyBorder="1"/>
    <xf numFmtId="0" fontId="11" fillId="0" borderId="1" xfId="0" applyFont="1" applyFill="1" applyBorder="1"/>
    <xf numFmtId="0" fontId="11" fillId="0" borderId="0" xfId="0" applyFont="1" applyFill="1" applyBorder="1"/>
    <xf numFmtId="0" fontId="23" fillId="0" borderId="1" xfId="0" applyFont="1" applyFill="1" applyBorder="1"/>
    <xf numFmtId="0" fontId="23" fillId="0" borderId="6" xfId="0" applyFont="1" applyFill="1" applyBorder="1"/>
    <xf numFmtId="10" fontId="134" fillId="35" borderId="11" xfId="44" applyNumberFormat="1" applyFont="1" applyFill="1" applyBorder="1" applyAlignment="1">
      <alignment vertical="center" wrapText="1"/>
    </xf>
    <xf numFmtId="175" fontId="25" fillId="2" borderId="12" xfId="29" applyNumberFormat="1" applyFont="1" applyFill="1" applyBorder="1" applyAlignment="1">
      <alignment horizontal="right"/>
    </xf>
    <xf numFmtId="175" fontId="25" fillId="2" borderId="3" xfId="29" applyNumberFormat="1" applyFont="1" applyFill="1" applyBorder="1" applyAlignment="1">
      <alignment vertical="center"/>
    </xf>
    <xf numFmtId="0" fontId="0" fillId="0" borderId="0" xfId="0" applyFill="1" applyBorder="1" applyAlignment="1">
      <alignment horizontal="left" vertical="top" wrapText="1"/>
    </xf>
    <xf numFmtId="0" fontId="141" fillId="81" borderId="0" xfId="0" applyFont="1" applyFill="1"/>
    <xf numFmtId="0" fontId="142" fillId="81" borderId="0" xfId="0" applyFont="1" applyFill="1"/>
    <xf numFmtId="0" fontId="26" fillId="2" borderId="0" xfId="0" applyFont="1" applyFill="1" applyAlignment="1">
      <alignment horizontal="left" vertical="top" wrapText="1"/>
    </xf>
    <xf numFmtId="0" fontId="25" fillId="2" borderId="0" xfId="0" applyFont="1" applyFill="1" applyAlignment="1">
      <alignment horizontal="left" vertical="top" wrapText="1"/>
    </xf>
    <xf numFmtId="0" fontId="0" fillId="0" borderId="0" xfId="0" applyAlignment="1"/>
    <xf numFmtId="0" fontId="34" fillId="0" borderId="0" xfId="0" applyFont="1" applyAlignment="1"/>
    <xf numFmtId="0" fontId="0" fillId="2" borderId="0" xfId="0" applyFill="1" applyAlignment="1"/>
    <xf numFmtId="0" fontId="6" fillId="2" borderId="0" xfId="0" applyFont="1" applyFill="1" applyAlignment="1"/>
    <xf numFmtId="0" fontId="27" fillId="2" borderId="0" xfId="0" applyFont="1" applyFill="1" applyAlignment="1"/>
    <xf numFmtId="0" fontId="3" fillId="2" borderId="0" xfId="0" applyFont="1" applyFill="1" applyBorder="1" applyAlignment="1">
      <alignment horizontal="center" wrapText="1"/>
    </xf>
    <xf numFmtId="0" fontId="26" fillId="2" borderId="0" xfId="0" applyFont="1" applyFill="1" applyBorder="1" applyAlignment="1">
      <alignment horizontal="left" vertical="top" wrapText="1"/>
    </xf>
    <xf numFmtId="0" fontId="137" fillId="0" borderId="0" xfId="0" applyFont="1" applyBorder="1" applyAlignment="1">
      <alignment horizontal="left"/>
    </xf>
    <xf numFmtId="0" fontId="138" fillId="0" borderId="0" xfId="0" applyFont="1" applyAlignment="1">
      <alignment horizontal="left" wrapText="1"/>
    </xf>
    <xf numFmtId="0" fontId="7" fillId="0" borderId="3" xfId="0" applyFont="1" applyBorder="1" applyAlignment="1">
      <alignment horizontal="left" vertical="center" wrapText="1"/>
    </xf>
    <xf numFmtId="0" fontId="4" fillId="0" borderId="0" xfId="0" applyFont="1" applyFill="1" applyBorder="1" applyAlignment="1">
      <alignment horizontal="center" wrapText="1"/>
    </xf>
    <xf numFmtId="0" fontId="4" fillId="2" borderId="0" xfId="0" applyFont="1" applyFill="1" applyBorder="1" applyAlignment="1">
      <alignment horizontal="center" wrapText="1"/>
    </xf>
    <xf numFmtId="0" fontId="11" fillId="2" borderId="0" xfId="0" applyFont="1" applyFill="1" applyBorder="1" applyAlignment="1">
      <alignment horizontal="center" wrapText="1"/>
    </xf>
    <xf numFmtId="174" fontId="25" fillId="2" borderId="3" xfId="29" applyNumberFormat="1" applyFont="1" applyFill="1" applyBorder="1" applyAlignment="1">
      <alignment horizontal="center" vertical="center"/>
    </xf>
    <xf numFmtId="174" fontId="25" fillId="2" borderId="12" xfId="29" applyNumberFormat="1" applyFont="1" applyFill="1" applyBorder="1" applyAlignment="1">
      <alignment horizontal="center" vertical="center"/>
    </xf>
    <xf numFmtId="174" fontId="25" fillId="2" borderId="0" xfId="29" applyNumberFormat="1" applyFont="1" applyFill="1" applyBorder="1" applyAlignment="1">
      <alignment horizontal="center" vertical="center"/>
    </xf>
    <xf numFmtId="0" fontId="36" fillId="46" borderId="18" xfId="0" applyFont="1" applyFill="1" applyBorder="1" applyAlignment="1">
      <alignment horizontal="center"/>
    </xf>
    <xf numFmtId="0" fontId="36" fillId="46" borderId="17" xfId="0" applyFont="1" applyFill="1" applyBorder="1" applyAlignment="1">
      <alignment horizontal="center"/>
    </xf>
    <xf numFmtId="0" fontId="36" fillId="46" borderId="30" xfId="0" applyFont="1" applyFill="1" applyBorder="1" applyAlignment="1">
      <alignment horizontal="center"/>
    </xf>
    <xf numFmtId="0" fontId="73" fillId="35" borderId="18" xfId="0" applyFont="1" applyFill="1" applyBorder="1" applyAlignment="1">
      <alignment horizontal="center" vertical="center"/>
    </xf>
    <xf numFmtId="0" fontId="73" fillId="35" borderId="30" xfId="0" applyFont="1" applyFill="1" applyBorder="1" applyAlignment="1">
      <alignment horizontal="center" vertical="center"/>
    </xf>
    <xf numFmtId="0" fontId="39" fillId="0" borderId="0" xfId="0" applyFont="1" applyBorder="1" applyAlignment="1">
      <alignment horizontal="left" wrapText="1"/>
    </xf>
    <xf numFmtId="0" fontId="0" fillId="0" borderId="0" xfId="0" applyFill="1" applyBorder="1" applyAlignment="1">
      <alignment horizontal="left" vertical="top" wrapText="1"/>
    </xf>
    <xf numFmtId="0" fontId="7" fillId="0" borderId="3" xfId="0" applyFont="1" applyFill="1" applyBorder="1" applyAlignment="1">
      <alignment horizontal="left" vertical="top" wrapText="1"/>
    </xf>
    <xf numFmtId="0" fontId="7" fillId="0" borderId="0" xfId="0" applyFont="1" applyFill="1" applyBorder="1" applyAlignment="1">
      <alignment horizontal="left" vertical="top" wrapText="1"/>
    </xf>
    <xf numFmtId="0" fontId="20" fillId="0" borderId="8" xfId="0" applyFont="1" applyFill="1" applyBorder="1" applyAlignment="1">
      <alignment horizontal="left" wrapText="1"/>
    </xf>
    <xf numFmtId="0" fontId="20" fillId="0" borderId="1" xfId="0" applyFont="1" applyFill="1" applyBorder="1" applyAlignment="1">
      <alignment horizontal="left" wrapText="1"/>
    </xf>
    <xf numFmtId="0" fontId="69" fillId="46" borderId="11" xfId="0" applyFont="1" applyFill="1" applyBorder="1" applyAlignment="1">
      <alignment horizontal="center"/>
    </xf>
    <xf numFmtId="0" fontId="69" fillId="35" borderId="11" xfId="0" applyFont="1" applyFill="1" applyBorder="1" applyAlignment="1">
      <alignment horizontal="center" vertical="center"/>
    </xf>
    <xf numFmtId="0" fontId="69" fillId="46" borderId="18" xfId="0" applyFont="1" applyFill="1" applyBorder="1" applyAlignment="1">
      <alignment horizontal="center"/>
    </xf>
    <xf numFmtId="0" fontId="69" fillId="46" borderId="17" xfId="0" applyFont="1" applyFill="1" applyBorder="1" applyAlignment="1">
      <alignment horizontal="center"/>
    </xf>
    <xf numFmtId="0" fontId="69" fillId="46" borderId="30" xfId="0" applyFont="1" applyFill="1" applyBorder="1" applyAlignment="1">
      <alignment horizontal="center"/>
    </xf>
    <xf numFmtId="0" fontId="69" fillId="35" borderId="18" xfId="0" applyFont="1" applyFill="1" applyBorder="1" applyAlignment="1">
      <alignment horizontal="center" vertical="center"/>
    </xf>
    <xf numFmtId="0" fontId="69" fillId="35" borderId="30" xfId="0" applyFont="1" applyFill="1" applyBorder="1" applyAlignment="1">
      <alignment horizontal="center" vertical="center"/>
    </xf>
    <xf numFmtId="0" fontId="7" fillId="0" borderId="18" xfId="0" applyFont="1" applyBorder="1" applyAlignment="1">
      <alignment horizontal="center" vertical="center" wrapText="1"/>
    </xf>
    <xf numFmtId="0" fontId="7" fillId="0" borderId="17" xfId="0" applyFont="1" applyBorder="1" applyAlignment="1">
      <alignment horizontal="center" vertical="center" wrapText="1"/>
    </xf>
    <xf numFmtId="0" fontId="7" fillId="0" borderId="30" xfId="0" applyFont="1" applyBorder="1" applyAlignment="1">
      <alignment horizontal="center" vertical="center" wrapText="1"/>
    </xf>
    <xf numFmtId="0" fontId="6" fillId="0" borderId="18" xfId="0" applyFont="1" applyFill="1" applyBorder="1" applyAlignment="1">
      <alignment horizontal="left" vertical="top" wrapText="1"/>
    </xf>
    <xf numFmtId="0" fontId="6" fillId="0" borderId="17" xfId="0" applyFont="1" applyFill="1" applyBorder="1" applyAlignment="1">
      <alignment horizontal="left" vertical="top" wrapText="1"/>
    </xf>
    <xf numFmtId="0" fontId="6" fillId="0" borderId="30" xfId="0" applyFont="1" applyFill="1" applyBorder="1" applyAlignment="1">
      <alignment horizontal="left" vertical="top" wrapText="1"/>
    </xf>
    <xf numFmtId="0" fontId="7" fillId="0" borderId="3" xfId="0" applyFont="1" applyBorder="1" applyAlignment="1">
      <alignment horizontal="left" wrapText="1"/>
    </xf>
    <xf numFmtId="0" fontId="70" fillId="0" borderId="0" xfId="0" applyFont="1" applyFill="1" applyBorder="1" applyAlignment="1">
      <alignment horizontal="left" wrapText="1"/>
    </xf>
    <xf numFmtId="0" fontId="71" fillId="0" borderId="0" xfId="0" applyFont="1" applyFill="1" applyBorder="1" applyAlignment="1">
      <alignment horizontal="left" wrapText="1"/>
    </xf>
    <xf numFmtId="0" fontId="71" fillId="0" borderId="0" xfId="0" applyFont="1" applyFill="1" applyBorder="1" applyAlignment="1">
      <alignment horizontal="left"/>
    </xf>
    <xf numFmtId="0" fontId="71" fillId="2" borderId="0" xfId="0" applyFont="1" applyFill="1" applyBorder="1" applyAlignment="1">
      <alignment wrapText="1"/>
    </xf>
    <xf numFmtId="0" fontId="70" fillId="2" borderId="0" xfId="0" applyFont="1" applyFill="1" applyAlignment="1">
      <alignment wrapText="1"/>
    </xf>
    <xf numFmtId="0" fontId="71" fillId="0" borderId="0" xfId="0" applyFont="1" applyFill="1" applyBorder="1" applyAlignment="1">
      <alignment wrapText="1"/>
    </xf>
    <xf numFmtId="0" fontId="70" fillId="0" borderId="0" xfId="0" applyFont="1" applyFill="1" applyBorder="1" applyAlignment="1">
      <alignment wrapText="1"/>
    </xf>
    <xf numFmtId="0" fontId="71" fillId="2" borderId="0" xfId="0" applyFont="1" applyFill="1" applyBorder="1" applyAlignment="1">
      <alignment horizontal="left" wrapText="1"/>
    </xf>
    <xf numFmtId="0" fontId="70" fillId="2" borderId="0" xfId="0" applyFont="1" applyFill="1" applyBorder="1" applyAlignment="1">
      <alignment wrapText="1"/>
    </xf>
    <xf numFmtId="0" fontId="70" fillId="0" borderId="0" xfId="0" applyFont="1" applyFill="1" applyAlignment="1">
      <alignment wrapText="1"/>
    </xf>
    <xf numFmtId="0" fontId="70" fillId="0" borderId="0" xfId="0" applyFont="1" applyFill="1" applyAlignment="1"/>
    <xf numFmtId="0" fontId="71" fillId="0" borderId="0" xfId="0" applyFont="1" applyFill="1" applyAlignment="1">
      <alignment horizontal="left" wrapText="1"/>
    </xf>
  </cellXfs>
  <cellStyles count="486">
    <cellStyle name="20 % - Accent1" xfId="53"/>
    <cellStyle name="20 % - Accent1 2" xfId="54"/>
    <cellStyle name="20 % - Accent2" xfId="55"/>
    <cellStyle name="20 % - Accent2 2" xfId="56"/>
    <cellStyle name="20 % - Accent3" xfId="57"/>
    <cellStyle name="20 % - Accent3 2" xfId="58"/>
    <cellStyle name="20 % - Accent4" xfId="59"/>
    <cellStyle name="20 % - Accent4 2" xfId="60"/>
    <cellStyle name="20 % - Accent5" xfId="61"/>
    <cellStyle name="20 % - Accent5 2" xfId="62"/>
    <cellStyle name="20 % - Accent6" xfId="63"/>
    <cellStyle name="20 % - Accent6 2" xfId="64"/>
    <cellStyle name="20% - Accent1" xfId="1" builtinId="30" customBuiltin="1"/>
    <cellStyle name="20% - Accent1 2" xfId="65"/>
    <cellStyle name="20% - Accent1 2 2" xfId="66"/>
    <cellStyle name="20% - Accent1 3" xfId="67"/>
    <cellStyle name="20% - Accent1 3 2" xfId="68"/>
    <cellStyle name="20% - Accent1 4" xfId="69"/>
    <cellStyle name="20% - Accent2" xfId="2" builtinId="34" customBuiltin="1"/>
    <cellStyle name="20% - Accent2 2" xfId="70"/>
    <cellStyle name="20% - Accent2 2 2" xfId="71"/>
    <cellStyle name="20% - Accent2 3" xfId="72"/>
    <cellStyle name="20% - Accent2 3 2" xfId="73"/>
    <cellStyle name="20% - Accent2 4" xfId="74"/>
    <cellStyle name="20% - Accent3" xfId="3" builtinId="38" customBuiltin="1"/>
    <cellStyle name="20% - Accent3 2" xfId="75"/>
    <cellStyle name="20% - Accent3 2 2" xfId="76"/>
    <cellStyle name="20% - Accent3 3" xfId="77"/>
    <cellStyle name="20% - Accent3 3 2" xfId="78"/>
    <cellStyle name="20% - Accent3 4" xfId="79"/>
    <cellStyle name="20% - Accent4" xfId="4" builtinId="42" customBuiltin="1"/>
    <cellStyle name="20% - Accent4 2" xfId="80"/>
    <cellStyle name="20% - Accent4 2 2" xfId="81"/>
    <cellStyle name="20% - Accent4 3" xfId="82"/>
    <cellStyle name="20% - Accent4 3 2" xfId="83"/>
    <cellStyle name="20% - Accent4 4" xfId="84"/>
    <cellStyle name="20% - Accent5" xfId="5" builtinId="46" customBuiltin="1"/>
    <cellStyle name="20% - Accent5 2" xfId="85"/>
    <cellStyle name="20% - Accent5 2 2" xfId="86"/>
    <cellStyle name="20% - Accent5 3" xfId="87"/>
    <cellStyle name="20% - Accent5 3 2" xfId="88"/>
    <cellStyle name="20% - Accent5 4" xfId="89"/>
    <cellStyle name="20% - Accent6" xfId="6" builtinId="50" customBuiltin="1"/>
    <cellStyle name="20% - Accent6 2" xfId="90"/>
    <cellStyle name="20% - Accent6 2 2" xfId="91"/>
    <cellStyle name="20% - Accent6 3" xfId="92"/>
    <cellStyle name="20% - Accent6 3 2" xfId="93"/>
    <cellStyle name="20% - Accent6 4" xfId="94"/>
    <cellStyle name="40 % - Accent1" xfId="95"/>
    <cellStyle name="40 % - Accent1 2" xfId="96"/>
    <cellStyle name="40 % - Accent2" xfId="97"/>
    <cellStyle name="40 % - Accent2 2" xfId="98"/>
    <cellStyle name="40 % - Accent3" xfId="99"/>
    <cellStyle name="40 % - Accent3 2" xfId="100"/>
    <cellStyle name="40 % - Accent4" xfId="101"/>
    <cellStyle name="40 % - Accent4 2" xfId="102"/>
    <cellStyle name="40 % - Accent5" xfId="103"/>
    <cellStyle name="40 % - Accent5 2" xfId="104"/>
    <cellStyle name="40 % - Accent6" xfId="105"/>
    <cellStyle name="40 % - Accent6 2" xfId="106"/>
    <cellStyle name="40% - Accent1" xfId="7" builtinId="31" customBuiltin="1"/>
    <cellStyle name="40% - Accent1 2" xfId="107"/>
    <cellStyle name="40% - Accent1 2 2" xfId="108"/>
    <cellStyle name="40% - Accent1 3" xfId="109"/>
    <cellStyle name="40% - Accent1 3 2" xfId="110"/>
    <cellStyle name="40% - Accent2" xfId="8" builtinId="35" customBuiltin="1"/>
    <cellStyle name="40% - Accent2 2" xfId="111"/>
    <cellStyle name="40% - Accent2 2 2" xfId="112"/>
    <cellStyle name="40% - Accent2 3" xfId="113"/>
    <cellStyle name="40% - Accent2 3 2" xfId="114"/>
    <cellStyle name="40% - Accent2 4" xfId="115"/>
    <cellStyle name="40% - Accent3" xfId="9" builtinId="39" customBuiltin="1"/>
    <cellStyle name="40% - Accent3 2" xfId="116"/>
    <cellStyle name="40% - Accent3 2 2" xfId="117"/>
    <cellStyle name="40% - Accent3 3" xfId="118"/>
    <cellStyle name="40% - Accent3 3 2" xfId="119"/>
    <cellStyle name="40% - Accent4" xfId="10" builtinId="43" customBuiltin="1"/>
    <cellStyle name="40% - Accent4 2" xfId="120"/>
    <cellStyle name="40% - Accent4 2 2" xfId="121"/>
    <cellStyle name="40% - Accent4 3" xfId="122"/>
    <cellStyle name="40% - Accent4 3 2" xfId="123"/>
    <cellStyle name="40% - Accent5" xfId="11" builtinId="47" customBuiltin="1"/>
    <cellStyle name="40% - Accent5 2" xfId="124"/>
    <cellStyle name="40% - Accent5 2 2" xfId="125"/>
    <cellStyle name="40% - Accent5 3" xfId="126"/>
    <cellStyle name="40% - Accent5 3 2" xfId="127"/>
    <cellStyle name="40% - Accent5 4" xfId="128"/>
    <cellStyle name="40% - Accent6" xfId="12" builtinId="51" customBuiltin="1"/>
    <cellStyle name="40% - Accent6 2" xfId="129"/>
    <cellStyle name="40% - Accent6 2 2" xfId="130"/>
    <cellStyle name="40% - Accent6 3" xfId="131"/>
    <cellStyle name="40% - Accent6 3 2" xfId="132"/>
    <cellStyle name="40% - Accent6 4" xfId="133"/>
    <cellStyle name="60 % - Accent1" xfId="134"/>
    <cellStyle name="60 % - Accent2" xfId="135"/>
    <cellStyle name="60 % - Accent3" xfId="136"/>
    <cellStyle name="60 % - Accent4" xfId="137"/>
    <cellStyle name="60 % - Accent5" xfId="138"/>
    <cellStyle name="60 % - Accent6" xfId="139"/>
    <cellStyle name="60% - Accent1" xfId="13" builtinId="32" customBuiltin="1"/>
    <cellStyle name="60% - Accent1 2" xfId="140"/>
    <cellStyle name="60% - Accent1 3" xfId="141"/>
    <cellStyle name="60% - Accent2" xfId="14" builtinId="36" customBuiltin="1"/>
    <cellStyle name="60% - Accent2 2" xfId="142"/>
    <cellStyle name="60% - Accent2 3" xfId="143"/>
    <cellStyle name="60% - Accent3" xfId="15" builtinId="40" customBuiltin="1"/>
    <cellStyle name="60% - Accent3 2" xfId="144"/>
    <cellStyle name="60% - Accent4" xfId="16" builtinId="44" customBuiltin="1"/>
    <cellStyle name="60% - Accent4 2" xfId="145"/>
    <cellStyle name="60% - Accent4 3" xfId="146"/>
    <cellStyle name="60% - Accent5" xfId="17" builtinId="48" customBuiltin="1"/>
    <cellStyle name="60% - Accent5 2" xfId="147"/>
    <cellStyle name="60% - Accent5 3" xfId="148"/>
    <cellStyle name="60% - Accent6" xfId="18" builtinId="52" customBuiltin="1"/>
    <cellStyle name="60% - Accent6 2" xfId="149"/>
    <cellStyle name="60% - Accent6 3" xfId="150"/>
    <cellStyle name="Accent1" xfId="19" builtinId="29" customBuiltin="1"/>
    <cellStyle name="Accent1 2" xfId="151"/>
    <cellStyle name="Accent1 3" xfId="152"/>
    <cellStyle name="Accent2" xfId="20" builtinId="33" customBuiltin="1"/>
    <cellStyle name="Accent2 2" xfId="153"/>
    <cellStyle name="Accent3" xfId="21" builtinId="37" customBuiltin="1"/>
    <cellStyle name="Accent3 2" xfId="154"/>
    <cellStyle name="Accent3 3" xfId="155"/>
    <cellStyle name="Accent4" xfId="22" builtinId="41" customBuiltin="1"/>
    <cellStyle name="Accent4 2" xfId="156"/>
    <cellStyle name="Accent4 3" xfId="157"/>
    <cellStyle name="Accent5" xfId="23" builtinId="45" customBuiltin="1"/>
    <cellStyle name="Accent5 2" xfId="158"/>
    <cellStyle name="Accent5 3" xfId="159"/>
    <cellStyle name="Accent6" xfId="24" builtinId="49" customBuiltin="1"/>
    <cellStyle name="Accent6 2" xfId="160"/>
    <cellStyle name="Accent6 3" xfId="161"/>
    <cellStyle name="Avertissement" xfId="162"/>
    <cellStyle name="Avertissement 2" xfId="163"/>
    <cellStyle name="Bad" xfId="25" builtinId="27" customBuiltin="1"/>
    <cellStyle name="Bad 2" xfId="164"/>
    <cellStyle name="Bad 3" xfId="165"/>
    <cellStyle name="Body" xfId="166"/>
    <cellStyle name="Ç¥ÁØ_¿ù°£¿ä¾àº¸°í" xfId="167"/>
    <cellStyle name="Calcul" xfId="168"/>
    <cellStyle name="Calculation" xfId="26" builtinId="22" customBuiltin="1"/>
    <cellStyle name="Calculation 2" xfId="169"/>
    <cellStyle name="Calculation 3" xfId="170"/>
    <cellStyle name="Cellule liée" xfId="171"/>
    <cellStyle name="Check Cell" xfId="27" builtinId="23" customBuiltin="1"/>
    <cellStyle name="Check Cell 2" xfId="172"/>
    <cellStyle name="Check Cell 3" xfId="173"/>
    <cellStyle name="Co.Name" xfId="174"/>
    <cellStyle name="Comma" xfId="28" builtinId="3"/>
    <cellStyle name="Comma 10" xfId="175"/>
    <cellStyle name="Comma 11" xfId="176"/>
    <cellStyle name="Comma 2" xfId="49"/>
    <cellStyle name="Comma 2 2" xfId="177"/>
    <cellStyle name="Comma 2 2 2" xfId="178"/>
    <cellStyle name="Comma 2 3" xfId="179"/>
    <cellStyle name="Comma 2 3 2" xfId="180"/>
    <cellStyle name="Comma 2_ROB Comparison" xfId="181"/>
    <cellStyle name="Comma 3" xfId="182"/>
    <cellStyle name="Comma 3 2" xfId="183"/>
    <cellStyle name="Comma 4" xfId="184"/>
    <cellStyle name="Comma 4 2" xfId="185"/>
    <cellStyle name="Comma 5" xfId="186"/>
    <cellStyle name="Comma 5 2" xfId="187"/>
    <cellStyle name="Comma 5 2 2" xfId="188"/>
    <cellStyle name="Comma 5 3" xfId="189"/>
    <cellStyle name="Comma 6" xfId="190"/>
    <cellStyle name="Comma 6 2" xfId="191"/>
    <cellStyle name="Comma 7" xfId="192"/>
    <cellStyle name="Comma 7 2" xfId="193"/>
    <cellStyle name="Comma 8" xfId="194"/>
    <cellStyle name="Comma 8 2" xfId="195"/>
    <cellStyle name="Comma 9" xfId="196"/>
    <cellStyle name="Comma0" xfId="197"/>
    <cellStyle name="Comma0 2" xfId="198"/>
    <cellStyle name="Comma0 2 2" xfId="199"/>
    <cellStyle name="Comma0 3" xfId="200"/>
    <cellStyle name="Comma0 3 2" xfId="201"/>
    <cellStyle name="Comma0 4" xfId="202"/>
    <cellStyle name="Comma0 4 2" xfId="203"/>
    <cellStyle name="Comma0 5" xfId="204"/>
    <cellStyle name="Comma0 5 2" xfId="205"/>
    <cellStyle name="Commentaire" xfId="206"/>
    <cellStyle name="Company Name" xfId="207"/>
    <cellStyle name="Currency" xfId="29" builtinId="4"/>
    <cellStyle name="Currency 10" xfId="208"/>
    <cellStyle name="Currency 2" xfId="209"/>
    <cellStyle name="Currency 2 2" xfId="210"/>
    <cellStyle name="Currency 2 3" xfId="211"/>
    <cellStyle name="Currency 2_ROB Comparison" xfId="212"/>
    <cellStyle name="Currency 3" xfId="213"/>
    <cellStyle name="Currency 3 2" xfId="214"/>
    <cellStyle name="Currency 4" xfId="215"/>
    <cellStyle name="Currency 4 2" xfId="216"/>
    <cellStyle name="Currency 5" xfId="217"/>
    <cellStyle name="Currency 6" xfId="218"/>
    <cellStyle name="Currency 7" xfId="219"/>
    <cellStyle name="Currency 8" xfId="220"/>
    <cellStyle name="Currency 9" xfId="221"/>
    <cellStyle name="Currency0" xfId="222"/>
    <cellStyle name="Currency0 2" xfId="223"/>
    <cellStyle name="Currency0 2 2" xfId="224"/>
    <cellStyle name="Currency0 3" xfId="225"/>
    <cellStyle name="Currency0 3 2" xfId="226"/>
    <cellStyle name="Currency0 4" xfId="227"/>
    <cellStyle name="Currency0 4 2" xfId="228"/>
    <cellStyle name="Currency0 5" xfId="229"/>
    <cellStyle name="Currency0 5 2" xfId="230"/>
    <cellStyle name="Currency0 6" xfId="231"/>
    <cellStyle name="Date" xfId="232"/>
    <cellStyle name="Date 2" xfId="233"/>
    <cellStyle name="Entrée" xfId="234"/>
    <cellStyle name="Euro" xfId="235"/>
    <cellStyle name="Euro 2" xfId="236"/>
    <cellStyle name="Explanatory Text" xfId="30" builtinId="53" customBuiltin="1"/>
    <cellStyle name="Explanatory Text 2" xfId="237"/>
    <cellStyle name="Explanatory Text 3" xfId="238"/>
    <cellStyle name="Fixed" xfId="239"/>
    <cellStyle name="Fixed 2" xfId="240"/>
    <cellStyle name="Followed Hyperlink 2" xfId="31"/>
    <cellStyle name="FRxAmtStyle" xfId="241"/>
    <cellStyle name="FRxAmtStyle 2" xfId="242"/>
    <cellStyle name="Good" xfId="32" builtinId="26" customBuiltin="1"/>
    <cellStyle name="Good 2" xfId="243"/>
    <cellStyle name="Good 3" xfId="244"/>
    <cellStyle name="Grey" xfId="245"/>
    <cellStyle name="Header1" xfId="246"/>
    <cellStyle name="Header2" xfId="247"/>
    <cellStyle name="Heading 1" xfId="33" builtinId="16" customBuiltin="1"/>
    <cellStyle name="Heading 1 2" xfId="248"/>
    <cellStyle name="Heading 1 3" xfId="249"/>
    <cellStyle name="Heading 1 4" xfId="250"/>
    <cellStyle name="Heading 2" xfId="34" builtinId="17" customBuiltin="1"/>
    <cellStyle name="Heading 2 2" xfId="251"/>
    <cellStyle name="Heading 2 3" xfId="252"/>
    <cellStyle name="Heading 2 4" xfId="253"/>
    <cellStyle name="Heading 3" xfId="35" builtinId="18" customBuiltin="1"/>
    <cellStyle name="Heading 3 2" xfId="254"/>
    <cellStyle name="Heading 3 3" xfId="255"/>
    <cellStyle name="Heading 3 4" xfId="256"/>
    <cellStyle name="Heading 4" xfId="36" builtinId="19" customBuiltin="1"/>
    <cellStyle name="Heading 4 2" xfId="257"/>
    <cellStyle name="Heading 4 3" xfId="258"/>
    <cellStyle name="Heading 4 4" xfId="259"/>
    <cellStyle name="Hyperlink 2" xfId="37"/>
    <cellStyle name="Hyperlink 2 2" xfId="260"/>
    <cellStyle name="Hyperlink 3" xfId="261"/>
    <cellStyle name="Input" xfId="38" builtinId="20" customBuiltin="1"/>
    <cellStyle name="Input [yellow]" xfId="262"/>
    <cellStyle name="Input 2" xfId="263"/>
    <cellStyle name="Input 3" xfId="264"/>
    <cellStyle name="Input 4" xfId="265"/>
    <cellStyle name="Input 5" xfId="266"/>
    <cellStyle name="Input 6" xfId="267"/>
    <cellStyle name="Input 7" xfId="268"/>
    <cellStyle name="Input Value" xfId="269"/>
    <cellStyle name="Insatisfaisant" xfId="270"/>
    <cellStyle name="Lines" xfId="271"/>
    <cellStyle name="Lines 2" xfId="272"/>
    <cellStyle name="Lines 3" xfId="273"/>
    <cellStyle name="Lines 4" xfId="274"/>
    <cellStyle name="Linked Cell" xfId="39" builtinId="24" customBuiltin="1"/>
    <cellStyle name="Linked Cell 2" xfId="275"/>
    <cellStyle name="Linked Cell 3" xfId="276"/>
    <cellStyle name="Linked Cell 4" xfId="277"/>
    <cellStyle name="Milliers 2" xfId="278"/>
    <cellStyle name="Milliers 3" xfId="279"/>
    <cellStyle name="Milliers 3 2" xfId="280"/>
    <cellStyle name="Neutral" xfId="40" builtinId="28" customBuiltin="1"/>
    <cellStyle name="Neutral 2" xfId="281"/>
    <cellStyle name="Neutral 3" xfId="282"/>
    <cellStyle name="Neutre" xfId="283"/>
    <cellStyle name="no dec" xfId="284"/>
    <cellStyle name="Normal" xfId="0" builtinId="0"/>
    <cellStyle name="Normal - Style1" xfId="285"/>
    <cellStyle name="Normal 000$" xfId="286"/>
    <cellStyle name="Normal 10" xfId="287"/>
    <cellStyle name="Normal 10 2" xfId="288"/>
    <cellStyle name="Normal 10 2 2" xfId="289"/>
    <cellStyle name="Normal 10 3" xfId="290"/>
    <cellStyle name="Normal 10_Gaz Metro TFP Tables Second Draft" xfId="291"/>
    <cellStyle name="Normal 11" xfId="292"/>
    <cellStyle name="Normal 11 2" xfId="293"/>
    <cellStyle name="Normal 12" xfId="294"/>
    <cellStyle name="Normal 12 2" xfId="295"/>
    <cellStyle name="Normal 13" xfId="296"/>
    <cellStyle name="Normal 13 2" xfId="297"/>
    <cellStyle name="Normal 14" xfId="298"/>
    <cellStyle name="Normal 14 2" xfId="299"/>
    <cellStyle name="Normal 15" xfId="300"/>
    <cellStyle name="Normal 15 2" xfId="301"/>
    <cellStyle name="Normal 16" xfId="302"/>
    <cellStyle name="Normal 16 2" xfId="303"/>
    <cellStyle name="Normal 17" xfId="304"/>
    <cellStyle name="Normal 17 2" xfId="305"/>
    <cellStyle name="Normal 18" xfId="306"/>
    <cellStyle name="Normal 18 2" xfId="307"/>
    <cellStyle name="Normal 19" xfId="308"/>
    <cellStyle name="Normal 19 2" xfId="309"/>
    <cellStyle name="Normal 2" xfId="41"/>
    <cellStyle name="Normal 2 2" xfId="310"/>
    <cellStyle name="Normal 2 2 2" xfId="311"/>
    <cellStyle name="Normal 2 3" xfId="312"/>
    <cellStyle name="Normal 2 3 2" xfId="313"/>
    <cellStyle name="Normal 2 3_Test 2 DVA per customer - 2014 COS " xfId="314"/>
    <cellStyle name="Normal 2 4" xfId="315"/>
    <cellStyle name="Normal 2 5" xfId="316"/>
    <cellStyle name="Normal 2_2010 2 1 5 Number of Customers" xfId="317"/>
    <cellStyle name="Normal 20" xfId="318"/>
    <cellStyle name="Normal 21" xfId="319"/>
    <cellStyle name="Normal 21 2" xfId="320"/>
    <cellStyle name="Normal 22" xfId="321"/>
    <cellStyle name="Normal 22 2" xfId="322"/>
    <cellStyle name="Normal 23" xfId="323"/>
    <cellStyle name="Normal 23 2" xfId="324"/>
    <cellStyle name="Normal 24" xfId="325"/>
    <cellStyle name="Normal 24 2" xfId="326"/>
    <cellStyle name="Normal 25" xfId="327"/>
    <cellStyle name="Normal 26" xfId="328"/>
    <cellStyle name="Normal 27" xfId="329"/>
    <cellStyle name="Normal 28" xfId="330"/>
    <cellStyle name="Normal 29" xfId="331"/>
    <cellStyle name="Normal 3" xfId="48"/>
    <cellStyle name="Normal 3 2" xfId="332"/>
    <cellStyle name="Normal 3 2 2" xfId="333"/>
    <cellStyle name="Normal 3 3" xfId="334"/>
    <cellStyle name="Normal 3 4" xfId="335"/>
    <cellStyle name="Normal 3_2012-2013 Risk Model (June 11, 2012)" xfId="336"/>
    <cellStyle name="Normal 30" xfId="337"/>
    <cellStyle name="Normal 31" xfId="338"/>
    <cellStyle name="Normal 32" xfId="339"/>
    <cellStyle name="Normal 33" xfId="340"/>
    <cellStyle name="Normal 34" xfId="341"/>
    <cellStyle name="Normal 35" xfId="342"/>
    <cellStyle name="Normal 36" xfId="343"/>
    <cellStyle name="Normal 37" xfId="344"/>
    <cellStyle name="Normal 38" xfId="345"/>
    <cellStyle name="Normal 39" xfId="346"/>
    <cellStyle name="Normal 4" xfId="51"/>
    <cellStyle name="Normal 4 2" xfId="347"/>
    <cellStyle name="Normal 4 2 2" xfId="348"/>
    <cellStyle name="Normal 4 2 3" xfId="349"/>
    <cellStyle name="Normal 4 3" xfId="350"/>
    <cellStyle name="Normal 4 4" xfId="351"/>
    <cellStyle name="Normal 4_2012-2013 Risk Model (June 11, 2012)" xfId="352"/>
    <cellStyle name="Normal 40" xfId="353"/>
    <cellStyle name="Normal 41" xfId="354"/>
    <cellStyle name="Normal 5" xfId="355"/>
    <cellStyle name="Normal 5 2" xfId="356"/>
    <cellStyle name="Normal 5 2 2" xfId="357"/>
    <cellStyle name="Normal 5 3" xfId="358"/>
    <cellStyle name="Normal 5_2012-2013 Risk Model (June 11, 2012)" xfId="359"/>
    <cellStyle name="Normal 6" xfId="360"/>
    <cellStyle name="Normal 6 2" xfId="361"/>
    <cellStyle name="Normal 6 2 2" xfId="362"/>
    <cellStyle name="Normal 6 3" xfId="363"/>
    <cellStyle name="Normal 6 4" xfId="364"/>
    <cellStyle name="Normal 6_Consumer Complaints" xfId="365"/>
    <cellStyle name="Normal 7" xfId="366"/>
    <cellStyle name="Normal 7 2" xfId="367"/>
    <cellStyle name="Normal 7 3" xfId="368"/>
    <cellStyle name="Normal 7_Copy of Gaz Metro TFP draft Tables 2012 (with inflation measure table)" xfId="369"/>
    <cellStyle name="Normal 8" xfId="370"/>
    <cellStyle name="Normal 8 2" xfId="371"/>
    <cellStyle name="Normal 8 3" xfId="372"/>
    <cellStyle name="Normal 8 4" xfId="373"/>
    <cellStyle name="Normal 8_2012-2013 Risk Model (June 11, 2012)" xfId="374"/>
    <cellStyle name="Normal 9" xfId="375"/>
    <cellStyle name="Normal 9 2" xfId="376"/>
    <cellStyle name="Note 2" xfId="42"/>
    <cellStyle name="Note 2 2" xfId="377"/>
    <cellStyle name="Note 3" xfId="378"/>
    <cellStyle name="Note 3 2" xfId="379"/>
    <cellStyle name="Note 4" xfId="380"/>
    <cellStyle name="Note 4 2" xfId="381"/>
    <cellStyle name="Note 5" xfId="382"/>
    <cellStyle name="Note 6" xfId="383"/>
    <cellStyle name="Output" xfId="43" builtinId="21" customBuiltin="1"/>
    <cellStyle name="Output 2" xfId="384"/>
    <cellStyle name="Output 2 2" xfId="385"/>
    <cellStyle name="Output 3" xfId="386"/>
    <cellStyle name="Output Amounts" xfId="387"/>
    <cellStyle name="Output Column Headings" xfId="388"/>
    <cellStyle name="Output Line Items" xfId="389"/>
    <cellStyle name="Output Report Heading" xfId="390"/>
    <cellStyle name="Output Report Title" xfId="391"/>
    <cellStyle name="Percent" xfId="44" builtinId="5"/>
    <cellStyle name="Percent [2]" xfId="392"/>
    <cellStyle name="Percent 10" xfId="393"/>
    <cellStyle name="Percent 10 2" xfId="394"/>
    <cellStyle name="Percent 11" xfId="395"/>
    <cellStyle name="Percent 11 2" xfId="396"/>
    <cellStyle name="Percent 12" xfId="397"/>
    <cellStyle name="Percent 13" xfId="398"/>
    <cellStyle name="Percent 14" xfId="399"/>
    <cellStyle name="Percent 15" xfId="400"/>
    <cellStyle name="Percent 16" xfId="401"/>
    <cellStyle name="Percent 17" xfId="402"/>
    <cellStyle name="Percent 18" xfId="403"/>
    <cellStyle name="Percent 19" xfId="404"/>
    <cellStyle name="Percent 2" xfId="50"/>
    <cellStyle name="Percent 2 2" xfId="405"/>
    <cellStyle name="Percent 2 3" xfId="406"/>
    <cellStyle name="Percent 20" xfId="407"/>
    <cellStyle name="Percent 3" xfId="52"/>
    <cellStyle name="Percent 3 2" xfId="408"/>
    <cellStyle name="Percent 4" xfId="409"/>
    <cellStyle name="Percent 4 2" xfId="410"/>
    <cellStyle name="Percent 5" xfId="411"/>
    <cellStyle name="Percent 5 2" xfId="412"/>
    <cellStyle name="Percent 5 2 2" xfId="413"/>
    <cellStyle name="Percent 5 3" xfId="414"/>
    <cellStyle name="Percent 5 3 2" xfId="415"/>
    <cellStyle name="Percent 5 4" xfId="416"/>
    <cellStyle name="Percent 5 4 2" xfId="417"/>
    <cellStyle name="Percent 5 5" xfId="418"/>
    <cellStyle name="Percent 6" xfId="419"/>
    <cellStyle name="Percent 6 2" xfId="420"/>
    <cellStyle name="Percent 6 2 2" xfId="421"/>
    <cellStyle name="Percent 6 3" xfId="422"/>
    <cellStyle name="Percent 6 3 2" xfId="423"/>
    <cellStyle name="Percent 6 4" xfId="424"/>
    <cellStyle name="Percent 7" xfId="425"/>
    <cellStyle name="Percent 7 2" xfId="426"/>
    <cellStyle name="Percent 8" xfId="427"/>
    <cellStyle name="Percent 8 2" xfId="428"/>
    <cellStyle name="Percent 9" xfId="429"/>
    <cellStyle name="Pourcentage 2" xfId="430"/>
    <cellStyle name="PSChar" xfId="431"/>
    <cellStyle name="PSChar 2" xfId="432"/>
    <cellStyle name="PSDate" xfId="433"/>
    <cellStyle name="PSDate 2" xfId="434"/>
    <cellStyle name="PSDec" xfId="435"/>
    <cellStyle name="PSDec 2" xfId="436"/>
    <cellStyle name="PSHeading" xfId="437"/>
    <cellStyle name="PSInt" xfId="438"/>
    <cellStyle name="PSInt 2" xfId="439"/>
    <cellStyle name="PSSpacer" xfId="440"/>
    <cellStyle name="PSSpacer 2" xfId="441"/>
    <cellStyle name="rf8" xfId="442"/>
    <cellStyle name="SAPError" xfId="443"/>
    <cellStyle name="SAPError 2" xfId="444"/>
    <cellStyle name="SAPKey" xfId="445"/>
    <cellStyle name="SAPKey 2" xfId="446"/>
    <cellStyle name="SAPLocked" xfId="447"/>
    <cellStyle name="SAPLocked 2" xfId="448"/>
    <cellStyle name="SAPOutput" xfId="449"/>
    <cellStyle name="SAPOutput 2" xfId="450"/>
    <cellStyle name="SAPSpace" xfId="451"/>
    <cellStyle name="SAPSpace 2" xfId="452"/>
    <cellStyle name="SAPText" xfId="453"/>
    <cellStyle name="SAPText 2" xfId="454"/>
    <cellStyle name="SAPUnLocked" xfId="455"/>
    <cellStyle name="SAPUnLocked 2" xfId="456"/>
    <cellStyle name="Satisfaisant" xfId="457"/>
    <cellStyle name="Sortie" xfId="458"/>
    <cellStyle name="Style 1" xfId="459"/>
    <cellStyle name="STYLE1" xfId="460"/>
    <cellStyle name="STYLE2" xfId="461"/>
    <cellStyle name="STYLE3" xfId="462"/>
    <cellStyle name="Texte explicatif" xfId="463"/>
    <cellStyle name="Title" xfId="45" builtinId="15" customBuiltin="1"/>
    <cellStyle name="Title 2" xfId="464"/>
    <cellStyle name="Title 3" xfId="465"/>
    <cellStyle name="Title 4" xfId="466"/>
    <cellStyle name="Title 5" xfId="467"/>
    <cellStyle name="Titre" xfId="468"/>
    <cellStyle name="Titre 1" xfId="469"/>
    <cellStyle name="Titre 2" xfId="470"/>
    <cellStyle name="Titre 3" xfId="471"/>
    <cellStyle name="Titre 4" xfId="472"/>
    <cellStyle name="Titre_Gaz Metro TFP Tables Second Draft" xfId="473"/>
    <cellStyle name="Total" xfId="46" builtinId="25" customBuiltin="1"/>
    <cellStyle name="Total 2" xfId="474"/>
    <cellStyle name="Total 2 2" xfId="475"/>
    <cellStyle name="Total 3" xfId="476"/>
    <cellStyle name="Total 3 2" xfId="477"/>
    <cellStyle name="Total 4" xfId="478"/>
    <cellStyle name="Upper_Underline" xfId="479"/>
    <cellStyle name="Vérification" xfId="480"/>
    <cellStyle name="Warning Text" xfId="47" builtinId="11" customBuiltin="1"/>
    <cellStyle name="Warning Text 2" xfId="481"/>
    <cellStyle name="Warning Text 2 2" xfId="482"/>
    <cellStyle name="Warning Text 3" xfId="483"/>
    <cellStyle name="Warning Text 3 2" xfId="484"/>
    <cellStyle name="Year" xfId="485"/>
  </cellStyles>
  <dxfs count="0"/>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D4D4D4"/>
      <rgbColor rgb="00F7F7E7"/>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99"/>
      <color rgb="FFFFFF66"/>
      <color rgb="FFCCFF66"/>
      <color rgb="FFF6F10D"/>
      <color rgb="FFD797C2"/>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externalLink" Target="externalLinks/externalLink2.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externalLink" Target="externalLinks/externalLink5.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1.xml"/><Relationship Id="rId25" Type="http://schemas.openxmlformats.org/officeDocument/2006/relationships/externalLink" Target="externalLinks/externalLink9.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externalLink" Target="externalLinks/externalLink4.xml"/><Relationship Id="rId29"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8.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7.xml"/><Relationship Id="rId28"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6.xml"/><Relationship Id="rId27" Type="http://schemas.openxmlformats.org/officeDocument/2006/relationships/styles" Target="styles.xml"/></Relationships>
</file>

<file path=xl/charts/_rels/chart1.xml.rels><?xml version="1.0" encoding="UTF-8" standalone="yes"?>
<Relationships xmlns="http://schemas.openxmlformats.org/package/2006/relationships"><Relationship Id="rId1" Type="http://schemas.openxmlformats.org/officeDocument/2006/relationships/themeOverride" Target="../theme/themeOverride1.xml"/></Relationships>
</file>

<file path=xl/charts/_rels/chart2.xml.rels><?xml version="1.0" encoding="UTF-8" standalone="yes"?>
<Relationships xmlns="http://schemas.openxmlformats.org/package/2006/relationships"><Relationship Id="rId1" Type="http://schemas.openxmlformats.org/officeDocument/2006/relationships/themeOverride" Target="../theme/themeOverride2.xml"/></Relationships>
</file>

<file path=xl/charts/_rels/chart4.xml.rels><?xml version="1.0" encoding="UTF-8" standalone="yes"?>
<Relationships xmlns="http://schemas.openxmlformats.org/package/2006/relationships"><Relationship Id="rId1" Type="http://schemas.openxmlformats.org/officeDocument/2006/relationships/themeOverride" Target="../theme/themeOverride3.xml"/></Relationships>
</file>

<file path=xl/charts/_rels/chart6.xml.rels><?xml version="1.0" encoding="UTF-8" standalone="yes"?>
<Relationships xmlns="http://schemas.openxmlformats.org/package/2006/relationships"><Relationship Id="rId1" Type="http://schemas.openxmlformats.org/officeDocument/2006/relationships/themeOverride" Target="../theme/themeOverride4.xml"/></Relationships>
</file>

<file path=xl/charts/_rels/chart8.xml.rels><?xml version="1.0" encoding="UTF-8" standalone="yes"?>
<Relationships xmlns="http://schemas.openxmlformats.org/package/2006/relationships"><Relationship Id="rId1" Type="http://schemas.openxmlformats.org/officeDocument/2006/relationships/themeOverride" Target="../theme/themeOverride5.xml"/></Relationships>
</file>

<file path=xl/charts/_rels/chart10.xml.rels><?xml version="1.0" encoding="UTF-8" standalone="yes"?>
<Relationships xmlns="http://schemas.openxmlformats.org/package/2006/relationships"><Relationship Id="rId1" Type="http://schemas.openxmlformats.org/officeDocument/2006/relationships/themeOverride" Target="../theme/themeOverride6.xml"/></Relationships>
</file>

<file path=xl/charts/_rels/chart12.xml.rels><?xml version="1.0" encoding="UTF-8" standalone="yes"?>
<Relationships xmlns="http://schemas.openxmlformats.org/package/2006/relationships"><Relationship Id="rId1" Type="http://schemas.openxmlformats.org/officeDocument/2006/relationships/themeOverride" Target="../theme/themeOverride7.xml"/></Relationships>
</file>

<file path=xl/charts/_rels/chart14.xml.rels><?xml version="1.0" encoding="UTF-8" standalone="yes"?>
<Relationships xmlns="http://schemas.openxmlformats.org/package/2006/relationships"><Relationship Id="rId1" Type="http://schemas.openxmlformats.org/officeDocument/2006/relationships/themeOverride" Target="../theme/themeOverride8.xml"/></Relationships>
</file>

<file path=xl/charts/_rels/chart16.xml.rels><?xml version="1.0" encoding="UTF-8" standalone="yes"?>
<Relationships xmlns="http://schemas.openxmlformats.org/package/2006/relationships"><Relationship Id="rId1" Type="http://schemas.openxmlformats.org/officeDocument/2006/relationships/themeOverride" Target="../theme/themeOverride9.xml"/></Relationships>
</file>

<file path=xl/charts/_rels/chart18.xml.rels><?xml version="1.0" encoding="UTF-8" standalone="yes"?>
<Relationships xmlns="http://schemas.openxmlformats.org/package/2006/relationships"><Relationship Id="rId1" Type="http://schemas.openxmlformats.org/officeDocument/2006/relationships/themeOverride" Target="../theme/themeOverride10.xml"/></Relationships>
</file>

<file path=xl/charts/_rels/chart20.xml.rels><?xml version="1.0" encoding="UTF-8" standalone="yes"?>
<Relationships xmlns="http://schemas.openxmlformats.org/package/2006/relationships"><Relationship Id="rId1" Type="http://schemas.openxmlformats.org/officeDocument/2006/relationships/themeOverride" Target="../theme/themeOverride11.xml"/></Relationships>
</file>

<file path=xl/charts/_rels/chart22.xml.rels><?xml version="1.0" encoding="UTF-8" standalone="yes"?>
<Relationships xmlns="http://schemas.openxmlformats.org/package/2006/relationships"><Relationship Id="rId1" Type="http://schemas.openxmlformats.org/officeDocument/2006/relationships/themeOverride" Target="../theme/themeOverride12.xml"/></Relationships>
</file>

<file path=xl/charts/_rels/chart24.xml.rels><?xml version="1.0" encoding="UTF-8" standalone="yes"?>
<Relationships xmlns="http://schemas.openxmlformats.org/package/2006/relationships"><Relationship Id="rId1" Type="http://schemas.openxmlformats.org/officeDocument/2006/relationships/themeOverride" Target="../theme/themeOverride13.xml"/></Relationships>
</file>

<file path=xl/charts/_rels/chart26.xml.rels><?xml version="1.0" encoding="UTF-8" standalone="yes"?>
<Relationships xmlns="http://schemas.openxmlformats.org/package/2006/relationships"><Relationship Id="rId1" Type="http://schemas.openxmlformats.org/officeDocument/2006/relationships/themeOverride" Target="../theme/themeOverride14.xml"/></Relationships>
</file>

<file path=xl/charts/_rels/chart28.xml.rels><?xml version="1.0" encoding="UTF-8" standalone="yes"?>
<Relationships xmlns="http://schemas.openxmlformats.org/package/2006/relationships"><Relationship Id="rId1" Type="http://schemas.openxmlformats.org/officeDocument/2006/relationships/themeOverride" Target="../theme/themeOverride15.xml"/></Relationships>
</file>

<file path=xl/charts/_rels/chart30.xml.rels><?xml version="1.0" encoding="UTF-8" standalone="yes"?>
<Relationships xmlns="http://schemas.openxmlformats.org/package/2006/relationships"><Relationship Id="rId1" Type="http://schemas.openxmlformats.org/officeDocument/2006/relationships/themeOverride" Target="../theme/themeOverride16.xml"/></Relationships>
</file>

<file path=xl/charts/_rels/chart32.xml.rels><?xml version="1.0" encoding="UTF-8" standalone="yes"?>
<Relationships xmlns="http://schemas.openxmlformats.org/package/2006/relationships"><Relationship Id="rId1" Type="http://schemas.openxmlformats.org/officeDocument/2006/relationships/themeOverride" Target="../theme/themeOverride17.xml"/></Relationships>
</file>

<file path=xl/charts/_rels/chart34.xml.rels><?xml version="1.0" encoding="UTF-8" standalone="yes"?>
<Relationships xmlns="http://schemas.openxmlformats.org/package/2006/relationships"><Relationship Id="rId1" Type="http://schemas.openxmlformats.org/officeDocument/2006/relationships/themeOverride" Target="../theme/themeOverride18.xml"/></Relationships>
</file>

<file path=xl/charts/_rels/chart36.xml.rels><?xml version="1.0" encoding="UTF-8" standalone="yes"?>
<Relationships xmlns="http://schemas.openxmlformats.org/package/2006/relationships"><Relationship Id="rId1" Type="http://schemas.openxmlformats.org/officeDocument/2006/relationships/themeOverride" Target="../theme/themeOverride19.xml"/></Relationships>
</file>

<file path=xl/charts/_rels/chart38.xml.rels><?xml version="1.0" encoding="UTF-8" standalone="yes"?>
<Relationships xmlns="http://schemas.openxmlformats.org/package/2006/relationships"><Relationship Id="rId1" Type="http://schemas.openxmlformats.org/officeDocument/2006/relationships/themeOverride" Target="../theme/themeOverride20.xml"/></Relationships>
</file>

<file path=xl/charts/_rels/chart40.xml.rels><?xml version="1.0" encoding="UTF-8" standalone="yes"?>
<Relationships xmlns="http://schemas.openxmlformats.org/package/2006/relationships"><Relationship Id="rId1" Type="http://schemas.openxmlformats.org/officeDocument/2006/relationships/themeOverride" Target="../theme/themeOverride21.xml"/></Relationships>
</file>

<file path=xl/charts/_rels/chart42.xml.rels><?xml version="1.0" encoding="UTF-8" standalone="yes"?>
<Relationships xmlns="http://schemas.openxmlformats.org/package/2006/relationships"><Relationship Id="rId1" Type="http://schemas.openxmlformats.org/officeDocument/2006/relationships/themeOverride" Target="../theme/themeOverride22.xml"/></Relationships>
</file>

<file path=xl/charts/_rels/chart44.xml.rels><?xml version="1.0" encoding="UTF-8" standalone="yes"?>
<Relationships xmlns="http://schemas.openxmlformats.org/package/2006/relationships"><Relationship Id="rId1" Type="http://schemas.openxmlformats.org/officeDocument/2006/relationships/themeOverride" Target="../theme/themeOverride23.xml"/></Relationships>
</file>

<file path=xl/charts/_rels/chart46.xml.rels><?xml version="1.0" encoding="UTF-8" standalone="yes"?>
<Relationships xmlns="http://schemas.openxmlformats.org/package/2006/relationships"><Relationship Id="rId1" Type="http://schemas.openxmlformats.org/officeDocument/2006/relationships/themeOverride" Target="../theme/themeOverride24.xml"/></Relationships>
</file>

<file path=xl/charts/_rels/chart48.xml.rels><?xml version="1.0" encoding="UTF-8" standalone="yes"?>
<Relationships xmlns="http://schemas.openxmlformats.org/package/2006/relationships"><Relationship Id="rId1" Type="http://schemas.openxmlformats.org/officeDocument/2006/relationships/themeOverride" Target="../theme/themeOverride25.xml"/></Relationships>
</file>

<file path=xl/charts/_rels/chart50.xml.rels><?xml version="1.0" encoding="UTF-8" standalone="yes"?>
<Relationships xmlns="http://schemas.openxmlformats.org/package/2006/relationships"><Relationship Id="rId1" Type="http://schemas.openxmlformats.org/officeDocument/2006/relationships/themeOverride" Target="../theme/themeOverride26.xml"/></Relationships>
</file>

<file path=xl/charts/_rels/chart52.xml.rels><?xml version="1.0" encoding="UTF-8" standalone="yes"?>
<Relationships xmlns="http://schemas.openxmlformats.org/package/2006/relationships"><Relationship Id="rId1" Type="http://schemas.openxmlformats.org/officeDocument/2006/relationships/themeOverride" Target="../theme/themeOverride27.xml"/></Relationships>
</file>

<file path=xl/charts/_rels/chart54.xml.rels><?xml version="1.0" encoding="UTF-8" standalone="yes"?>
<Relationships xmlns="http://schemas.openxmlformats.org/package/2006/relationships"><Relationship Id="rId1" Type="http://schemas.openxmlformats.org/officeDocument/2006/relationships/themeOverride" Target="../theme/themeOverride28.xml"/></Relationships>
</file>

<file path=xl/charts/_rels/chart56.xml.rels><?xml version="1.0" encoding="UTF-8" standalone="yes"?>
<Relationships xmlns="http://schemas.openxmlformats.org/package/2006/relationships"><Relationship Id="rId1" Type="http://schemas.openxmlformats.org/officeDocument/2006/relationships/themeOverride" Target="../theme/themeOverride29.xml"/></Relationships>
</file>

<file path=xl/charts/_rels/chart58.xml.rels><?xml version="1.0" encoding="UTF-8" standalone="yes"?>
<Relationships xmlns="http://schemas.openxmlformats.org/package/2006/relationships"><Relationship Id="rId1" Type="http://schemas.openxmlformats.org/officeDocument/2006/relationships/themeOverride" Target="../theme/themeOverride30.xml"/></Relationships>
</file>

<file path=xl/charts/_rels/chart60.xml.rels><?xml version="1.0" encoding="UTF-8" standalone="yes"?>
<Relationships xmlns="http://schemas.openxmlformats.org/package/2006/relationships"><Relationship Id="rId1" Type="http://schemas.openxmlformats.org/officeDocument/2006/relationships/themeOverride" Target="../theme/themeOverride31.xml"/></Relationships>
</file>

<file path=xl/charts/_rels/chart62.xml.rels><?xml version="1.0" encoding="UTF-8" standalone="yes"?>
<Relationships xmlns="http://schemas.openxmlformats.org/package/2006/relationships"><Relationship Id="rId1" Type="http://schemas.openxmlformats.org/officeDocument/2006/relationships/themeOverride" Target="../theme/themeOverride32.xml"/></Relationships>
</file>

<file path=xl/charts/_rels/chart64.xml.rels><?xml version="1.0" encoding="UTF-8" standalone="yes"?>
<Relationships xmlns="http://schemas.openxmlformats.org/package/2006/relationships"><Relationship Id="rId1" Type="http://schemas.openxmlformats.org/officeDocument/2006/relationships/themeOverride" Target="../theme/themeOverride33.xml"/></Relationships>
</file>

<file path=xl/charts/_rels/chart66.xml.rels><?xml version="1.0" encoding="UTF-8" standalone="yes"?>
<Relationships xmlns="http://schemas.openxmlformats.org/package/2006/relationships"><Relationship Id="rId1" Type="http://schemas.openxmlformats.org/officeDocument/2006/relationships/themeOverride" Target="../theme/themeOverride34.xml"/></Relationships>
</file>

<file path=xl/charts/_rels/chart68.xml.rels><?xml version="1.0" encoding="UTF-8" standalone="yes"?>
<Relationships xmlns="http://schemas.openxmlformats.org/package/2006/relationships"><Relationship Id="rId1" Type="http://schemas.openxmlformats.org/officeDocument/2006/relationships/themeOverride" Target="../theme/themeOverride35.xml"/></Relationships>
</file>

<file path=xl/charts/_rels/chart70.xml.rels><?xml version="1.0" encoding="UTF-8" standalone="yes"?>
<Relationships xmlns="http://schemas.openxmlformats.org/package/2006/relationships"><Relationship Id="rId1" Type="http://schemas.openxmlformats.org/officeDocument/2006/relationships/themeOverride" Target="../theme/themeOverride36.xml"/></Relationships>
</file>

<file path=xl/charts/_rels/chart74.xml.rels><?xml version="1.0" encoding="UTF-8" standalone="yes"?>
<Relationships xmlns="http://schemas.openxmlformats.org/package/2006/relationships"><Relationship Id="rId1" Type="http://schemas.openxmlformats.org/officeDocument/2006/relationships/themeOverride" Target="../theme/themeOverride37.xml"/></Relationships>
</file>

<file path=xl/charts/_rels/chart76.xml.rels><?xml version="1.0" encoding="UTF-8" standalone="yes"?>
<Relationships xmlns="http://schemas.openxmlformats.org/package/2006/relationships"><Relationship Id="rId1" Type="http://schemas.openxmlformats.org/officeDocument/2006/relationships/themeOverride" Target="../theme/themeOverride38.xml"/></Relationships>
</file>

<file path=xl/charts/_rels/chart78.xml.rels><?xml version="1.0" encoding="UTF-8" standalone="yes"?>
<Relationships xmlns="http://schemas.openxmlformats.org/package/2006/relationships"><Relationship Id="rId1" Type="http://schemas.openxmlformats.org/officeDocument/2006/relationships/themeOverride" Target="../theme/themeOverride39.xml"/></Relationships>
</file>

<file path=xl/charts/_rels/chart80.xml.rels><?xml version="1.0" encoding="UTF-8" standalone="yes"?>
<Relationships xmlns="http://schemas.openxmlformats.org/package/2006/relationships"><Relationship Id="rId1" Type="http://schemas.openxmlformats.org/officeDocument/2006/relationships/themeOverride" Target="../theme/themeOverride40.xml"/></Relationships>
</file>

<file path=xl/charts/_rels/chart82.xml.rels><?xml version="1.0" encoding="UTF-8" standalone="yes"?>
<Relationships xmlns="http://schemas.openxmlformats.org/package/2006/relationships"><Relationship Id="rId1" Type="http://schemas.openxmlformats.org/officeDocument/2006/relationships/themeOverride" Target="../theme/themeOverride41.xml"/></Relationships>
</file>

<file path=xl/charts/_rels/chart84.xml.rels><?xml version="1.0" encoding="UTF-8" standalone="yes"?>
<Relationships xmlns="http://schemas.openxmlformats.org/package/2006/relationships"><Relationship Id="rId1" Type="http://schemas.openxmlformats.org/officeDocument/2006/relationships/themeOverride" Target="../theme/themeOverride42.xml"/></Relationships>
</file>

<file path=xl/charts/_rels/chart86.xml.rels><?xml version="1.0" encoding="UTF-8" standalone="yes"?>
<Relationships xmlns="http://schemas.openxmlformats.org/package/2006/relationships"><Relationship Id="rId1" Type="http://schemas.openxmlformats.org/officeDocument/2006/relationships/themeOverride" Target="../theme/themeOverride43.xml"/></Relationships>
</file>

<file path=xl/charts/_rels/chart88.xml.rels><?xml version="1.0" encoding="UTF-8" standalone="yes"?>
<Relationships xmlns="http://schemas.openxmlformats.org/package/2006/relationships"><Relationship Id="rId1" Type="http://schemas.openxmlformats.org/officeDocument/2006/relationships/themeOverride" Target="../theme/themeOverride44.xml"/></Relationships>
</file>

<file path=xl/charts/_rels/chart90.xml.rels><?xml version="1.0" encoding="UTF-8" standalone="yes"?>
<Relationships xmlns="http://schemas.openxmlformats.org/package/2006/relationships"><Relationship Id="rId1" Type="http://schemas.openxmlformats.org/officeDocument/2006/relationships/themeOverride" Target="../theme/themeOverride45.xml"/></Relationships>
</file>

<file path=xl/charts/_rels/chart92.xml.rels><?xml version="1.0" encoding="UTF-8" standalone="yes"?>
<Relationships xmlns="http://schemas.openxmlformats.org/package/2006/relationships"><Relationship Id="rId1" Type="http://schemas.openxmlformats.org/officeDocument/2006/relationships/themeOverride" Target="../theme/themeOverride46.xml"/></Relationships>
</file>

<file path=xl/charts/_rels/chart94.xml.rels><?xml version="1.0" encoding="UTF-8" standalone="yes"?>
<Relationships xmlns="http://schemas.openxmlformats.org/package/2006/relationships"><Relationship Id="rId1" Type="http://schemas.openxmlformats.org/officeDocument/2006/relationships/themeOverride" Target="../theme/themeOverride47.xml"/></Relationships>
</file>

<file path=xl/charts/_rels/chart96.xml.rels><?xml version="1.0" encoding="UTF-8" standalone="yes"?>
<Relationships xmlns="http://schemas.openxmlformats.org/package/2006/relationships"><Relationship Id="rId1" Type="http://schemas.openxmlformats.org/officeDocument/2006/relationships/themeOverride" Target="../theme/themeOverride48.xml"/></Relationships>
</file>

<file path=xl/charts/_rels/chart98.xml.rels><?xml version="1.0" encoding="UTF-8" standalone="yes"?>
<Relationships xmlns="http://schemas.openxmlformats.org/package/2006/relationships"><Relationship Id="rId1" Type="http://schemas.openxmlformats.org/officeDocument/2006/relationships/themeOverride" Target="../theme/themeOverride49.xml"/></Relationships>
</file>

<file path=xl/charts/_rels/chart100.xml.rels><?xml version="1.0" encoding="UTF-8" standalone="yes"?>
<Relationships xmlns="http://schemas.openxmlformats.org/package/2006/relationships"><Relationship Id="rId1" Type="http://schemas.openxmlformats.org/officeDocument/2006/relationships/themeOverride" Target="../theme/themeOverride50.xml"/></Relationships>
</file>

<file path=xl/charts/_rels/chart102.xml.rels><?xml version="1.0" encoding="UTF-8" standalone="yes"?>
<Relationships xmlns="http://schemas.openxmlformats.org/package/2006/relationships"><Relationship Id="rId1" Type="http://schemas.openxmlformats.org/officeDocument/2006/relationships/themeOverride" Target="../theme/themeOverride51.xml"/></Relationships>
</file>

<file path=xl/charts/_rels/chart104.xml.rels><?xml version="1.0" encoding="UTF-8" standalone="yes"?>
<Relationships xmlns="http://schemas.openxmlformats.org/package/2006/relationships"><Relationship Id="rId1" Type="http://schemas.openxmlformats.org/officeDocument/2006/relationships/themeOverride" Target="../theme/themeOverride52.xml"/></Relationships>
</file>

<file path=xl/charts/_rels/chart106.xml.rels><?xml version="1.0" encoding="UTF-8" standalone="yes"?>
<Relationships xmlns="http://schemas.openxmlformats.org/package/2006/relationships"><Relationship Id="rId1" Type="http://schemas.openxmlformats.org/officeDocument/2006/relationships/themeOverride" Target="../theme/themeOverride53.xml"/></Relationships>
</file>

<file path=xl/charts/_rels/chart108.xml.rels><?xml version="1.0" encoding="UTF-8" standalone="yes"?>
<Relationships xmlns="http://schemas.openxmlformats.org/package/2006/relationships"><Relationship Id="rId1" Type="http://schemas.openxmlformats.org/officeDocument/2006/relationships/themeOverride" Target="../theme/themeOverride54.xml"/></Relationships>
</file>

<file path=xl/charts/_rels/chart110.xml.rels><?xml version="1.0" encoding="UTF-8" standalone="yes"?>
<Relationships xmlns="http://schemas.openxmlformats.org/package/2006/relationships"><Relationship Id="rId1" Type="http://schemas.openxmlformats.org/officeDocument/2006/relationships/themeOverride" Target="../theme/themeOverride55.xml"/></Relationships>
</file>

<file path=xl/charts/_rels/chart112.xml.rels><?xml version="1.0" encoding="UTF-8" standalone="yes"?>
<Relationships xmlns="http://schemas.openxmlformats.org/package/2006/relationships"><Relationship Id="rId1" Type="http://schemas.openxmlformats.org/officeDocument/2006/relationships/themeOverride" Target="../theme/themeOverride56.xml"/></Relationships>
</file>

<file path=xl/charts/_rels/chart114.xml.rels><?xml version="1.0" encoding="UTF-8" standalone="yes"?>
<Relationships xmlns="http://schemas.openxmlformats.org/package/2006/relationships"><Relationship Id="rId1" Type="http://schemas.openxmlformats.org/officeDocument/2006/relationships/themeOverride" Target="../theme/themeOverride57.xml"/></Relationships>
</file>

<file path=xl/charts/_rels/chart116.xml.rels><?xml version="1.0" encoding="UTF-8" standalone="yes"?>
<Relationships xmlns="http://schemas.openxmlformats.org/package/2006/relationships"><Relationship Id="rId1" Type="http://schemas.openxmlformats.org/officeDocument/2006/relationships/themeOverride" Target="../theme/themeOverride58.xml"/></Relationships>
</file>

<file path=xl/charts/_rels/chart118.xml.rels><?xml version="1.0" encoding="UTF-8" standalone="yes"?>
<Relationships xmlns="http://schemas.openxmlformats.org/package/2006/relationships"><Relationship Id="rId1" Type="http://schemas.openxmlformats.org/officeDocument/2006/relationships/themeOverride" Target="../theme/themeOverride59.xml"/></Relationships>
</file>

<file path=xl/charts/_rels/chart120.xml.rels><?xml version="1.0" encoding="UTF-8" standalone="yes"?>
<Relationships xmlns="http://schemas.openxmlformats.org/package/2006/relationships"><Relationship Id="rId1" Type="http://schemas.openxmlformats.org/officeDocument/2006/relationships/themeOverride" Target="../theme/themeOverride60.xml"/></Relationships>
</file>

<file path=xl/charts/_rels/chart122.xml.rels><?xml version="1.0" encoding="UTF-8" standalone="yes"?>
<Relationships xmlns="http://schemas.openxmlformats.org/package/2006/relationships"><Relationship Id="rId1" Type="http://schemas.openxmlformats.org/officeDocument/2006/relationships/themeOverride" Target="../theme/themeOverride61.xml"/></Relationships>
</file>

<file path=xl/charts/_rels/chart124.xml.rels><?xml version="1.0" encoding="UTF-8" standalone="yes"?>
<Relationships xmlns="http://schemas.openxmlformats.org/package/2006/relationships"><Relationship Id="rId1" Type="http://schemas.openxmlformats.org/officeDocument/2006/relationships/themeOverride" Target="../theme/themeOverride62.xml"/></Relationships>
</file>

<file path=xl/charts/_rels/chart126.xml.rels><?xml version="1.0" encoding="UTF-8" standalone="yes"?>
<Relationships xmlns="http://schemas.openxmlformats.org/package/2006/relationships"><Relationship Id="rId1" Type="http://schemas.openxmlformats.org/officeDocument/2006/relationships/themeOverride" Target="../theme/themeOverride63.xml"/></Relationships>
</file>

<file path=xl/charts/_rels/chart128.xml.rels><?xml version="1.0" encoding="UTF-8" standalone="yes"?>
<Relationships xmlns="http://schemas.openxmlformats.org/package/2006/relationships"><Relationship Id="rId1" Type="http://schemas.openxmlformats.org/officeDocument/2006/relationships/themeOverride" Target="../theme/themeOverride64.xml"/></Relationships>
</file>

<file path=xl/charts/_rels/chart130.xml.rels><?xml version="1.0" encoding="UTF-8" standalone="yes"?>
<Relationships xmlns="http://schemas.openxmlformats.org/package/2006/relationships"><Relationship Id="rId1" Type="http://schemas.openxmlformats.org/officeDocument/2006/relationships/themeOverride" Target="../theme/themeOverride65.xml"/></Relationships>
</file>

<file path=xl/charts/_rels/chart132.xml.rels><?xml version="1.0" encoding="UTF-8" standalone="yes"?>
<Relationships xmlns="http://schemas.openxmlformats.org/package/2006/relationships"><Relationship Id="rId1" Type="http://schemas.openxmlformats.org/officeDocument/2006/relationships/themeOverride" Target="../theme/themeOverride66.xml"/></Relationships>
</file>

<file path=xl/charts/_rels/chart134.xml.rels><?xml version="1.0" encoding="UTF-8" standalone="yes"?>
<Relationships xmlns="http://schemas.openxmlformats.org/package/2006/relationships"><Relationship Id="rId1" Type="http://schemas.openxmlformats.org/officeDocument/2006/relationships/themeOverride" Target="../theme/themeOverride67.xml"/></Relationships>
</file>

<file path=xl/charts/_rels/chart136.xml.rels><?xml version="1.0" encoding="UTF-8" standalone="yes"?>
<Relationships xmlns="http://schemas.openxmlformats.org/package/2006/relationships"><Relationship Id="rId1" Type="http://schemas.openxmlformats.org/officeDocument/2006/relationships/themeOverride" Target="../theme/themeOverride68.xml"/></Relationships>
</file>

<file path=xl/charts/_rels/chart138.xml.rels><?xml version="1.0" encoding="UTF-8" standalone="yes"?>
<Relationships xmlns="http://schemas.openxmlformats.org/package/2006/relationships"><Relationship Id="rId1" Type="http://schemas.openxmlformats.org/officeDocument/2006/relationships/themeOverride" Target="../theme/themeOverride69.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rich>
          <a:bodyPr/>
          <a:lstStyle/>
          <a:p>
            <a:pPr>
              <a:defRPr sz="1200">
                <a:latin typeface="Arial" pitchFamily="34" charset="0"/>
                <a:cs typeface="Arial" pitchFamily="34" charset="0"/>
              </a:defRPr>
            </a:pPr>
            <a:r>
              <a:rPr lang="en-CA" sz="1200">
                <a:latin typeface="Arial" pitchFamily="34" charset="0"/>
                <a:cs typeface="Arial" pitchFamily="34" charset="0"/>
              </a:rPr>
              <a:t> Frequency </a:t>
            </a:r>
            <a:r>
              <a:rPr lang="en-CA" sz="1200" baseline="0">
                <a:latin typeface="Arial" pitchFamily="34" charset="0"/>
                <a:cs typeface="Arial" pitchFamily="34" charset="0"/>
              </a:rPr>
              <a:t>by</a:t>
            </a:r>
            <a:r>
              <a:rPr lang="en-CA" sz="1200">
                <a:latin typeface="Arial" pitchFamily="34" charset="0"/>
                <a:cs typeface="Arial" pitchFamily="34" charset="0"/>
              </a:rPr>
              <a:t> Cause </a:t>
            </a:r>
            <a:r>
              <a:rPr lang="en-CA" sz="1200" b="1" i="0" u="none" strike="noStrike" baseline="0">
                <a:effectLst/>
              </a:rPr>
              <a:t>of Interruptions </a:t>
            </a:r>
            <a:endParaRPr lang="en-CA" sz="1200">
              <a:latin typeface="Arial" pitchFamily="34" charset="0"/>
              <a:cs typeface="Arial" pitchFamily="34" charset="0"/>
            </a:endParaRPr>
          </a:p>
        </c:rich>
      </c:tx>
      <c:layout/>
      <c:overlay val="0"/>
    </c:title>
    <c:autoTitleDeleted val="0"/>
    <c:plotArea>
      <c:layout>
        <c:manualLayout>
          <c:layoutTarget val="inner"/>
          <c:xMode val="edge"/>
          <c:yMode val="edge"/>
          <c:x val="0.14828866541329211"/>
          <c:y val="0.22119675454081411"/>
          <c:w val="0.71193201905737002"/>
          <c:h val="0.71810483862709051"/>
        </c:manualLayout>
      </c:layout>
      <c:pieChart>
        <c:varyColors val="1"/>
        <c:ser>
          <c:idx val="0"/>
          <c:order val="0"/>
          <c:dLbls>
            <c:dLbl>
              <c:idx val="0"/>
              <c:layout>
                <c:manualLayout>
                  <c:x val="5.3010229722126219E-3"/>
                  <c:y val="-8.6705182580405406E-3"/>
                </c:manualLayout>
              </c:layout>
              <c:dLblPos val="bestFit"/>
              <c:showLegendKey val="0"/>
              <c:showVal val="0"/>
              <c:showCatName val="0"/>
              <c:showSerName val="0"/>
              <c:showPercent val="1"/>
              <c:showBubbleSize val="0"/>
            </c:dLbl>
            <c:dLbl>
              <c:idx val="1"/>
              <c:layout>
                <c:manualLayout>
                  <c:x val="0"/>
                  <c:y val="0"/>
                </c:manualLayout>
              </c:layout>
              <c:dLblPos val="bestFit"/>
              <c:showLegendKey val="0"/>
              <c:showVal val="0"/>
              <c:showCatName val="0"/>
              <c:showSerName val="0"/>
              <c:showPercent val="1"/>
              <c:showBubbleSize val="0"/>
            </c:dLbl>
            <c:dLbl>
              <c:idx val="2"/>
              <c:layout>
                <c:manualLayout>
                  <c:x val="5.3010229722126219E-3"/>
                  <c:y val="0"/>
                </c:manualLayout>
              </c:layout>
              <c:dLblPos val="bestFit"/>
              <c:showLegendKey val="0"/>
              <c:showVal val="0"/>
              <c:showCatName val="0"/>
              <c:showSerName val="0"/>
              <c:showPercent val="1"/>
              <c:showBubbleSize val="0"/>
            </c:dLbl>
            <c:dLbl>
              <c:idx val="3"/>
              <c:layout>
                <c:manualLayout>
                  <c:x val="3.9744414810673583E-2"/>
                  <c:y val="2.8902817458904837E-3"/>
                </c:manualLayout>
              </c:layout>
              <c:dLblPos val="bestFit"/>
              <c:showLegendKey val="0"/>
              <c:showVal val="0"/>
              <c:showCatName val="0"/>
              <c:showSerName val="0"/>
              <c:showPercent val="1"/>
              <c:showBubbleSize val="0"/>
            </c:dLbl>
            <c:dLbl>
              <c:idx val="4"/>
              <c:layout>
                <c:manualLayout>
                  <c:x val="1.3252557430531603E-2"/>
                  <c:y val="2.8901727526801802E-3"/>
                </c:manualLayout>
              </c:layout>
              <c:dLblPos val="bestFit"/>
              <c:showLegendKey val="0"/>
              <c:showVal val="0"/>
              <c:showCatName val="0"/>
              <c:showSerName val="0"/>
              <c:showPercent val="1"/>
              <c:showBubbleSize val="0"/>
            </c:dLbl>
            <c:dLbl>
              <c:idx val="5"/>
              <c:layout>
                <c:manualLayout>
                  <c:x val="-7.9515344583189328E-3"/>
                  <c:y val="2.8901727526801802E-3"/>
                </c:manualLayout>
              </c:layout>
              <c:dLblPos val="bestFit"/>
              <c:showLegendKey val="0"/>
              <c:showVal val="0"/>
              <c:showCatName val="0"/>
              <c:showSerName val="0"/>
              <c:showPercent val="1"/>
              <c:showBubbleSize val="0"/>
            </c:dLbl>
            <c:dLbl>
              <c:idx val="6"/>
              <c:layout>
                <c:manualLayout>
                  <c:x val="-2.6505114861063109E-3"/>
                  <c:y val="-5.7803455053603604E-3"/>
                </c:manualLayout>
              </c:layout>
              <c:dLblPos val="bestFit"/>
              <c:showLegendKey val="0"/>
              <c:showVal val="0"/>
              <c:showCatName val="0"/>
              <c:showSerName val="0"/>
              <c:showPercent val="1"/>
              <c:showBubbleSize val="0"/>
            </c:dLbl>
            <c:dLbl>
              <c:idx val="7"/>
              <c:layout>
                <c:manualLayout>
                  <c:x val="-1.0602045944425244E-2"/>
                  <c:y val="0"/>
                </c:manualLayout>
              </c:layout>
              <c:dLblPos val="bestFit"/>
              <c:showLegendKey val="0"/>
              <c:showVal val="0"/>
              <c:showCatName val="0"/>
              <c:showSerName val="0"/>
              <c:showPercent val="1"/>
              <c:showBubbleSize val="0"/>
            </c:dLbl>
            <c:dLbl>
              <c:idx val="8"/>
              <c:layout>
                <c:manualLayout>
                  <c:x val="0"/>
                  <c:y val="-5.7803455053603604E-3"/>
                </c:manualLayout>
              </c:layout>
              <c:dLblPos val="bestFit"/>
              <c:showLegendKey val="0"/>
              <c:showVal val="0"/>
              <c:showCatName val="0"/>
              <c:showSerName val="0"/>
              <c:showPercent val="1"/>
              <c:showBubbleSize val="0"/>
            </c:dLbl>
            <c:dLbl>
              <c:idx val="9"/>
              <c:layout>
                <c:manualLayout>
                  <c:x val="1.5903068916637866E-2"/>
                  <c:y val="-1.1560691010720721E-2"/>
                </c:manualLayout>
              </c:layout>
              <c:dLblPos val="bestFit"/>
              <c:showLegendKey val="0"/>
              <c:showVal val="0"/>
              <c:showCatName val="0"/>
              <c:showSerName val="0"/>
              <c:showPercent val="1"/>
              <c:showBubbleSize val="0"/>
            </c:dLbl>
            <c:txPr>
              <a:bodyPr/>
              <a:lstStyle/>
              <a:p>
                <a:pPr>
                  <a:defRPr sz="105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'Industry Gen'!$AW$26:$AW$35</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'Industry Gen'!$AX$26:$AX$35</c:f>
              <c:numCache>
                <c:formatCode>_-* #,##0_-;\-* #,##0_-;_-* "-"??_-;_-@_-</c:formatCode>
                <c:ptCount val="10"/>
                <c:pt idx="0">
                  <c:v>1402852</c:v>
                </c:pt>
                <c:pt idx="1">
                  <c:v>1036281</c:v>
                </c:pt>
                <c:pt idx="2">
                  <c:v>1720125</c:v>
                </c:pt>
                <c:pt idx="3">
                  <c:v>1495227</c:v>
                </c:pt>
                <c:pt idx="4">
                  <c:v>125282</c:v>
                </c:pt>
                <c:pt idx="5">
                  <c:v>2466602</c:v>
                </c:pt>
                <c:pt idx="6">
                  <c:v>746682</c:v>
                </c:pt>
                <c:pt idx="7">
                  <c:v>71456</c:v>
                </c:pt>
                <c:pt idx="8">
                  <c:v>304862</c:v>
                </c:pt>
                <c:pt idx="9">
                  <c:v>1072311</c:v>
                </c:pt>
              </c:numCache>
            </c:numRef>
          </c:val>
        </c:ser>
        <c:dLbls>
          <c:showLegendKey val="0"/>
          <c:showVal val="0"/>
          <c:showCatName val="0"/>
          <c:showSerName val="0"/>
          <c:showPercent val="0"/>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rich>
          <a:bodyPr/>
          <a:lstStyle/>
          <a:p>
            <a:pPr>
              <a:defRPr sz="1200">
                <a:latin typeface="Arial" pitchFamily="34" charset="0"/>
                <a:cs typeface="Arial" pitchFamily="34" charset="0"/>
              </a:defRPr>
            </a:pPr>
            <a:r>
              <a:rPr lang="en-CA"/>
              <a:t>Duration by Cause </a:t>
            </a:r>
            <a:r>
              <a:rPr lang="en-CA" sz="1200" b="1" i="0" u="none" strike="noStrike" baseline="0">
                <a:effectLst/>
              </a:rPr>
              <a:t>of Interruptions </a:t>
            </a:r>
            <a:r>
              <a:rPr lang="en-CA"/>
              <a:t> </a:t>
            </a:r>
          </a:p>
        </c:rich>
      </c:tx>
      <c:layout>
        <c:manualLayout>
          <c:xMode val="edge"/>
          <c:yMode val="edge"/>
          <c:x val="0.31084342847618984"/>
          <c:y val="2.0000129479574708E-2"/>
        </c:manualLayout>
      </c:layout>
      <c:overlay val="1"/>
    </c:title>
    <c:autoTitleDeleted val="0"/>
    <c:plotArea>
      <c:layout>
        <c:manualLayout>
          <c:layoutTarget val="inner"/>
          <c:xMode val="edge"/>
          <c:yMode val="edge"/>
          <c:x val="0.27281864438721026"/>
          <c:y val="0.21510975304199079"/>
          <c:w val="0.63767563082247991"/>
          <c:h val="0.69878748895342047"/>
        </c:manualLayout>
      </c:layout>
      <c:pieChart>
        <c:varyColors val="1"/>
        <c:ser>
          <c:idx val="0"/>
          <c:order val="0"/>
          <c:dPt>
            <c:idx val="8"/>
            <c:bubble3D val="0"/>
            <c:spPr>
              <a:solidFill>
                <a:srgbClr val="FFFF66"/>
              </a:solidFill>
            </c:spPr>
          </c:dPt>
          <c:dLbls>
            <c:dLbl>
              <c:idx val="0"/>
              <c:layout>
                <c:manualLayout>
                  <c:x val="9.230514795280197E-17"/>
                  <c:y val="-5.55335219140962E-3"/>
                </c:manualLayout>
              </c:layout>
              <c:dLblPos val="bestFit"/>
              <c:showLegendKey val="0"/>
              <c:showVal val="0"/>
              <c:showCatName val="0"/>
              <c:showSerName val="0"/>
              <c:showPercent val="1"/>
              <c:showBubbleSize val="0"/>
            </c:dLbl>
            <c:dLbl>
              <c:idx val="1"/>
              <c:layout>
                <c:manualLayout>
                  <c:x val="2.5174422073567589E-3"/>
                  <c:y val="0"/>
                </c:manualLayout>
              </c:layout>
              <c:dLblPos val="bestFit"/>
              <c:showLegendKey val="0"/>
              <c:showVal val="0"/>
              <c:showCatName val="0"/>
              <c:showSerName val="0"/>
              <c:showPercent val="1"/>
              <c:showBubbleSize val="0"/>
            </c:dLbl>
            <c:dLbl>
              <c:idx val="2"/>
              <c:layout>
                <c:manualLayout>
                  <c:x val="0"/>
                  <c:y val="0"/>
                </c:manualLayout>
              </c:layout>
              <c:dLblPos val="bestFit"/>
              <c:showLegendKey val="0"/>
              <c:showVal val="0"/>
              <c:showCatName val="0"/>
              <c:showSerName val="0"/>
              <c:showPercent val="1"/>
              <c:showBubbleSize val="0"/>
            </c:dLbl>
            <c:dLbl>
              <c:idx val="3"/>
              <c:layout>
                <c:manualLayout>
                  <c:x val="2.5174223849771735E-2"/>
                  <c:y val="-8.3300282871144309E-3"/>
                </c:manualLayout>
              </c:layout>
              <c:dLblPos val="bestFit"/>
              <c:showLegendKey val="0"/>
              <c:showVal val="0"/>
              <c:showCatName val="0"/>
              <c:showSerName val="0"/>
              <c:showPercent val="1"/>
              <c:showBubbleSize val="0"/>
            </c:dLbl>
            <c:dLbl>
              <c:idx val="4"/>
              <c:layout>
                <c:manualLayout>
                  <c:x val="0"/>
                  <c:y val="1.110670438281924E-2"/>
                </c:manualLayout>
              </c:layout>
              <c:dLblPos val="bestFit"/>
              <c:showLegendKey val="0"/>
              <c:showVal val="0"/>
              <c:showCatName val="0"/>
              <c:showSerName val="0"/>
              <c:showPercent val="1"/>
              <c:showBubbleSize val="0"/>
            </c:dLbl>
            <c:dLbl>
              <c:idx val="5"/>
              <c:layout>
                <c:manualLayout>
                  <c:x val="-1.5104653244140577E-2"/>
                  <c:y val="1.110670438281924E-2"/>
                </c:manualLayout>
              </c:layout>
              <c:dLblPos val="bestFit"/>
              <c:showLegendKey val="0"/>
              <c:showVal val="0"/>
              <c:showCatName val="0"/>
              <c:showSerName val="0"/>
              <c:showPercent val="1"/>
              <c:showBubbleSize val="0"/>
            </c:dLbl>
            <c:dLbl>
              <c:idx val="6"/>
              <c:layout>
                <c:manualLayout>
                  <c:x val="-5.3942793947730806E-3"/>
                  <c:y val="4.3449625153973341E-4"/>
                </c:manualLayout>
              </c:layout>
              <c:dLblPos val="bestFit"/>
              <c:showLegendKey val="0"/>
              <c:showVal val="0"/>
              <c:showCatName val="0"/>
              <c:showSerName val="0"/>
              <c:showPercent val="1"/>
              <c:showBubbleSize val="0"/>
            </c:dLbl>
            <c:dLbl>
              <c:idx val="7"/>
              <c:layout>
                <c:manualLayout>
                  <c:x val="-9.7104392053391671E-3"/>
                  <c:y val="3.4768719246199736E-4"/>
                </c:manualLayout>
              </c:layout>
              <c:dLblPos val="bestFit"/>
              <c:showLegendKey val="0"/>
              <c:showVal val="0"/>
              <c:showCatName val="0"/>
              <c:showSerName val="0"/>
              <c:showPercent val="1"/>
              <c:showBubbleSize val="0"/>
            </c:dLbl>
            <c:dLbl>
              <c:idx val="8"/>
              <c:layout>
                <c:manualLayout>
                  <c:x val="2.4708210993359174E-2"/>
                  <c:y val="-1.791152736368103E-2"/>
                </c:manualLayout>
              </c:layout>
              <c:dLblPos val="bestFit"/>
              <c:showLegendKey val="0"/>
              <c:showVal val="0"/>
              <c:showCatName val="0"/>
              <c:showSerName val="0"/>
              <c:showPercent val="1"/>
              <c:showBubbleSize val="0"/>
            </c:dLbl>
            <c:dLbl>
              <c:idx val="9"/>
              <c:layout>
                <c:manualLayout>
                  <c:x val="1.4026414942218349E-2"/>
                  <c:y val="-2.4290753076479234E-3"/>
                </c:manualLayout>
              </c:layout>
              <c:dLblPos val="bestFit"/>
              <c:showLegendKey val="0"/>
              <c:showVal val="0"/>
              <c:showCatName val="0"/>
              <c:showSerName val="0"/>
              <c:showPercent val="1"/>
              <c:showBubbleSize val="0"/>
            </c:dLbl>
            <c:txPr>
              <a:bodyPr/>
              <a:lstStyle/>
              <a:p>
                <a:pPr>
                  <a:defRPr sz="105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'Industry Gen'!$BC$26:$BC$35</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'Industry Gen'!$BD$26:$BD$35</c:f>
              <c:numCache>
                <c:formatCode>_-* #,##0_-;\-* #,##0_-;_-* "-"??_-;_-@_-</c:formatCode>
                <c:ptCount val="10"/>
                <c:pt idx="0">
                  <c:v>2087321.6713999996</c:v>
                </c:pt>
                <c:pt idx="1">
                  <c:v>2570619.8293000003</c:v>
                </c:pt>
                <c:pt idx="2">
                  <c:v>2371550.3432900002</c:v>
                </c:pt>
                <c:pt idx="3">
                  <c:v>8803984.9316999987</c:v>
                </c:pt>
                <c:pt idx="4">
                  <c:v>107350.89299999998</c:v>
                </c:pt>
                <c:pt idx="5">
                  <c:v>5574904.1070000026</c:v>
                </c:pt>
                <c:pt idx="6">
                  <c:v>1428777.6440000001</c:v>
                </c:pt>
                <c:pt idx="7">
                  <c:v>92298.750000000029</c:v>
                </c:pt>
                <c:pt idx="8">
                  <c:v>190313.75</c:v>
                </c:pt>
                <c:pt idx="9">
                  <c:v>1123687.3440000003</c:v>
                </c:pt>
              </c:numCache>
            </c:numRef>
          </c:val>
        </c:ser>
        <c:dLbls>
          <c:showLegendKey val="0"/>
          <c:showVal val="0"/>
          <c:showCatName val="0"/>
          <c:showSerName val="0"/>
          <c:showPercent val="0"/>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layout/>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4.6522776482242997E-2"/>
                  <c:y val="1.2959026754030529E-2"/>
                </c:manualLayout>
              </c:layout>
              <c:dLblPos val="bestFit"/>
              <c:showLegendKey val="0"/>
              <c:showVal val="0"/>
              <c:showCatName val="0"/>
              <c:showSerName val="0"/>
              <c:showPercent val="1"/>
              <c:showBubbleSize val="0"/>
            </c:dLbl>
            <c:dLbl>
              <c:idx val="1"/>
              <c:layout>
                <c:manualLayout>
                  <c:x val="2.3261485260225111E-2"/>
                  <c:y val="-4.4973534668398089E-3"/>
                </c:manualLayout>
              </c:layout>
              <c:dLblPos val="bestFit"/>
              <c:showLegendKey val="0"/>
              <c:showVal val="0"/>
              <c:showCatName val="0"/>
              <c:showSerName val="0"/>
              <c:showPercent val="1"/>
              <c:showBubbleSize val="0"/>
            </c:dLbl>
            <c:dLbl>
              <c:idx val="2"/>
              <c:layout>
                <c:manualLayout>
                  <c:x val="6.5605962892941419E-2"/>
                  <c:y val="-1.0351773208862615E-3"/>
                </c:manualLayout>
              </c:layout>
              <c:dLblPos val="bestFit"/>
              <c:showLegendKey val="0"/>
              <c:showVal val="0"/>
              <c:showCatName val="0"/>
              <c:showSerName val="0"/>
              <c:showPercent val="1"/>
              <c:showBubbleSize val="0"/>
            </c:dLbl>
            <c:dLbl>
              <c:idx val="3"/>
              <c:layout>
                <c:manualLayout>
                  <c:x val="1.5570938498471106E-2"/>
                  <c:y val="8.8341631115068542E-2"/>
                </c:manualLayout>
              </c:layout>
              <c:dLblPos val="bestFit"/>
              <c:showLegendKey val="0"/>
              <c:showVal val="0"/>
              <c:showCatName val="0"/>
              <c:showSerName val="0"/>
              <c:showPercent val="1"/>
              <c:showBubbleSize val="0"/>
            </c:dLbl>
            <c:dLbl>
              <c:idx val="4"/>
              <c:layout>
                <c:manualLayout>
                  <c:x val="3.2308675669202973E-3"/>
                  <c:y val="-8.8814419096888239E-2"/>
                </c:manualLayout>
              </c:layout>
              <c:showLegendKey val="0"/>
              <c:showVal val="0"/>
              <c:showCatName val="0"/>
              <c:showSerName val="0"/>
              <c:showPercent val="1"/>
              <c:showBubbleSize val="0"/>
            </c:dLbl>
            <c:dLbl>
              <c:idx val="5"/>
              <c:layout>
                <c:manualLayout>
                  <c:x val="9.455769134885196E-3"/>
                  <c:y val="-3.9724943537737492E-2"/>
                </c:manualLayout>
              </c:layout>
              <c:dLblPos val="bestFit"/>
              <c:showLegendKey val="0"/>
              <c:showVal val="0"/>
              <c:showCatName val="0"/>
              <c:showSerName val="0"/>
              <c:showPercent val="1"/>
              <c:showBubbleSize val="0"/>
            </c:dLbl>
            <c:dLbl>
              <c:idx val="6"/>
              <c:layout>
                <c:manualLayout>
                  <c:x val="-3.7021030166752081E-2"/>
                  <c:y val="-2.6511161161039635E-2"/>
                </c:manualLayout>
              </c:layout>
              <c:showLegendKey val="0"/>
              <c:showVal val="0"/>
              <c:showCatName val="0"/>
              <c:showSerName val="0"/>
              <c:showPercent val="1"/>
              <c:showBubbleSize val="0"/>
            </c:dLbl>
            <c:dLbl>
              <c:idx val="7"/>
              <c:delete val="1"/>
            </c:dLbl>
            <c:dLbl>
              <c:idx val="8"/>
              <c:layout>
                <c:manualLayout>
                  <c:x val="-2.8068557902230853E-2"/>
                  <c:y val="-0.11173856593657981"/>
                </c:manualLayout>
              </c:layout>
              <c:showLegendKey val="0"/>
              <c:showVal val="0"/>
              <c:showCatName val="0"/>
              <c:showSerName val="0"/>
              <c:showPercent val="1"/>
              <c:showBubbleSize val="0"/>
            </c:dLbl>
            <c:dLbl>
              <c:idx val="9"/>
              <c:layout>
                <c:manualLayout>
                  <c:x val="7.7854692492355521E-2"/>
                  <c:y val="-9.3146786224979471E-3"/>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Reliability'!$C$7:$C$16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Reliability'!$D$7:$D$16</c:f>
              <c:numCache>
                <c:formatCode>_-* #,##0_-;\-* #,##0_-;_-* "-"??_-;_-@_-</c:formatCode>
                <c:ptCount val="10"/>
                <c:pt idx="0">
                  <c:v>2839</c:v>
                </c:pt>
                <c:pt idx="1">
                  <c:v>5715</c:v>
                </c:pt>
                <c:pt idx="2">
                  <c:v>14968</c:v>
                </c:pt>
                <c:pt idx="3">
                  <c:v>12186</c:v>
                </c:pt>
                <c:pt idx="4">
                  <c:v>477</c:v>
                </c:pt>
                <c:pt idx="5">
                  <c:v>4057</c:v>
                </c:pt>
                <c:pt idx="6">
                  <c:v>580</c:v>
                </c:pt>
                <c:pt idx="7">
                  <c:v>12</c:v>
                </c:pt>
                <c:pt idx="8">
                  <c:v>171</c:v>
                </c:pt>
                <c:pt idx="9">
                  <c:v>4038</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layout/>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4.6522859769935053E-2"/>
                  <c:y val="-2.5944703305356337E-2"/>
                </c:manualLayout>
              </c:layout>
              <c:dLblPos val="bestFit"/>
              <c:showLegendKey val="0"/>
              <c:showVal val="0"/>
              <c:showCatName val="0"/>
              <c:showSerName val="0"/>
              <c:showPercent val="1"/>
              <c:showBubbleSize val="0"/>
            </c:dLbl>
            <c:dLbl>
              <c:idx val="1"/>
              <c:layout>
                <c:manualLayout>
                  <c:x val="3.38608915668936E-3"/>
                  <c:y val="-5.9583831730953746E-2"/>
                </c:manualLayout>
              </c:layout>
              <c:dLblPos val="bestFit"/>
              <c:showLegendKey val="0"/>
              <c:showVal val="0"/>
              <c:showCatName val="0"/>
              <c:showSerName val="0"/>
              <c:showPercent val="1"/>
              <c:showBubbleSize val="0"/>
            </c:dLbl>
            <c:dLbl>
              <c:idx val="2"/>
              <c:layout>
                <c:manualLayout>
                  <c:x val="0"/>
                  <c:y val="5.5885390505461423E-2"/>
                </c:manualLayout>
              </c:layout>
              <c:dLblPos val="bestFit"/>
              <c:showLegendKey val="0"/>
              <c:showVal val="0"/>
              <c:showCatName val="0"/>
              <c:showSerName val="0"/>
              <c:showPercent val="1"/>
              <c:showBubbleSize val="0"/>
            </c:dLbl>
            <c:dLbl>
              <c:idx val="3"/>
              <c:layout>
                <c:manualLayout>
                  <c:x val="-1.3675186503899628E-2"/>
                  <c:y val="4.7651316854097535E-2"/>
                </c:manualLayout>
              </c:layout>
              <c:dLblPos val="bestFit"/>
              <c:showLegendKey val="0"/>
              <c:showVal val="0"/>
              <c:showCatName val="0"/>
              <c:showSerName val="0"/>
              <c:showPercent val="1"/>
              <c:showBubbleSize val="0"/>
            </c:dLbl>
            <c:dLbl>
              <c:idx val="4"/>
              <c:layout>
                <c:manualLayout>
                  <c:x val="3.222042348123223E-3"/>
                  <c:y val="0.17259255181249905"/>
                </c:manualLayout>
              </c:layout>
              <c:showLegendKey val="0"/>
              <c:showVal val="0"/>
              <c:showCatName val="0"/>
              <c:showSerName val="0"/>
              <c:showPercent val="1"/>
              <c:showBubbleSize val="0"/>
            </c:dLbl>
            <c:dLbl>
              <c:idx val="5"/>
              <c:layout>
                <c:manualLayout>
                  <c:x val="0"/>
                  <c:y val="-0.10024773906820081"/>
                </c:manualLayout>
              </c:layout>
              <c:dLblPos val="bestFit"/>
              <c:showLegendKey val="0"/>
              <c:showVal val="0"/>
              <c:showCatName val="0"/>
              <c:showSerName val="0"/>
              <c:showPercent val="1"/>
              <c:showBubbleSize val="0"/>
            </c:dLbl>
            <c:dLbl>
              <c:idx val="6"/>
              <c:layout>
                <c:manualLayout>
                  <c:x val="-4.8869646164279934E-3"/>
                  <c:y val="-5.3493954999908243E-2"/>
                </c:manualLayout>
              </c:layout>
              <c:showLegendKey val="0"/>
              <c:showVal val="0"/>
              <c:showCatName val="0"/>
              <c:showSerName val="0"/>
              <c:showPercent val="1"/>
              <c:showBubbleSize val="0"/>
            </c:dLbl>
            <c:dLbl>
              <c:idx val="7"/>
              <c:delete val="1"/>
            </c:dLbl>
            <c:dLbl>
              <c:idx val="8"/>
              <c:delete val="1"/>
            </c:dLbl>
            <c:dLbl>
              <c:idx val="9"/>
              <c:layout>
                <c:manualLayout>
                  <c:x val="5.176135326186191E-2"/>
                  <c:y val="-2.248665006905895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Reliability'!$C$24:$C$33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Reliability'!$D$24:$D$33</c:f>
              <c:numCache>
                <c:formatCode>_-* #,##0_-;\-* #,##0_-;_-* "-"??_-;_-@_-</c:formatCode>
                <c:ptCount val="10"/>
                <c:pt idx="0">
                  <c:v>4910.88</c:v>
                </c:pt>
                <c:pt idx="1">
                  <c:v>17252.11</c:v>
                </c:pt>
                <c:pt idx="2">
                  <c:v>8827.369999999999</c:v>
                </c:pt>
                <c:pt idx="3">
                  <c:v>22816.859999999997</c:v>
                </c:pt>
                <c:pt idx="4">
                  <c:v>564.16999999999996</c:v>
                </c:pt>
                <c:pt idx="5">
                  <c:v>7317.2300000000005</c:v>
                </c:pt>
                <c:pt idx="6">
                  <c:v>1537.77</c:v>
                </c:pt>
                <c:pt idx="7">
                  <c:v>10.41</c:v>
                </c:pt>
                <c:pt idx="8">
                  <c:v>159.69999999999999</c:v>
                </c:pt>
                <c:pt idx="9">
                  <c:v>9323.5300000000007</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5.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layout/>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layout>
                <c:manualLayout>
                  <c:x val="5.6670042413438253E-2"/>
                  <c:y val="-2.321517333767156E-2"/>
                </c:manualLayout>
              </c:layout>
              <c:showLegendKey val="0"/>
              <c:showVal val="0"/>
              <c:showCatName val="0"/>
              <c:showSerName val="0"/>
              <c:showPercent val="1"/>
              <c:showBubbleSize val="0"/>
            </c:dLbl>
            <c:dLbl>
              <c:idx val="2"/>
              <c:layout>
                <c:manualLayout>
                  <c:x val="0.19363218092041001"/>
                  <c:y val="-2.0984432683906026E-2"/>
                </c:manualLayout>
              </c:layout>
              <c:showLegendKey val="0"/>
              <c:showVal val="0"/>
              <c:showCatName val="0"/>
              <c:showSerName val="0"/>
              <c:showPercent val="1"/>
              <c:showBubbleSize val="0"/>
            </c:dLbl>
            <c:dLbl>
              <c:idx val="3"/>
              <c:layout>
                <c:manualLayout>
                  <c:x val="-1.7356896536222254E-2"/>
                  <c:y val="-5.6600664816908258E-2"/>
                </c:manualLayout>
              </c:layout>
              <c:showLegendKey val="0"/>
              <c:showVal val="0"/>
              <c:showCatName val="0"/>
              <c:showSerName val="0"/>
              <c:showPercent val="1"/>
              <c:showBubbleSize val="0"/>
            </c:dLbl>
            <c:dLbl>
              <c:idx val="4"/>
              <c:delete val="1"/>
            </c:dLbl>
            <c:dLbl>
              <c:idx val="5"/>
              <c:delete val="1"/>
            </c:dLbl>
            <c:dLbl>
              <c:idx val="6"/>
              <c:delete val="1"/>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Reliability'!$I$7:$I$16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Reliability'!$J$7:$J$16</c:f>
              <c:numCache>
                <c:formatCode>_-* #,##0_-;\-* #,##0_-;_-* "-"??_-;_-@_-</c:formatCode>
                <c:ptCount val="10"/>
                <c:pt idx="0">
                  <c:v>0</c:v>
                </c:pt>
                <c:pt idx="1">
                  <c:v>102</c:v>
                </c:pt>
                <c:pt idx="2">
                  <c:v>1650</c:v>
                </c:pt>
                <c:pt idx="3">
                  <c:v>250</c:v>
                </c:pt>
                <c:pt idx="4">
                  <c:v>1</c:v>
                </c:pt>
                <c:pt idx="5">
                  <c:v>3</c:v>
                </c:pt>
                <c:pt idx="6">
                  <c:v>0</c:v>
                </c:pt>
                <c:pt idx="7">
                  <c:v>0</c:v>
                </c:pt>
                <c:pt idx="8">
                  <c:v>2</c:v>
                </c:pt>
                <c:pt idx="9">
                  <c:v>0</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6.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layout>
        <c:manualLayout>
          <c:xMode val="edge"/>
          <c:yMode val="edge"/>
          <c:x val="0.16201490066156893"/>
          <c:y val="3.442434562035996E-2"/>
        </c:manualLayout>
      </c:layout>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delete val="1"/>
            </c:dLbl>
            <c:dLbl>
              <c:idx val="1"/>
              <c:layout>
                <c:manualLayout>
                  <c:x val="2.9721735279235859E-2"/>
                  <c:y val="-4.0770343381363018E-2"/>
                </c:manualLayout>
              </c:layout>
              <c:showLegendKey val="0"/>
              <c:showVal val="0"/>
              <c:showCatName val="0"/>
              <c:showSerName val="0"/>
              <c:showPercent val="1"/>
              <c:showBubbleSize val="0"/>
            </c:dLbl>
            <c:dLbl>
              <c:idx val="2"/>
              <c:layout>
                <c:manualLayout>
                  <c:x val="0.12616778687608582"/>
                  <c:y val="2.0917518738916386E-2"/>
                </c:manualLayout>
              </c:layout>
              <c:showLegendKey val="0"/>
              <c:showVal val="0"/>
              <c:showCatName val="0"/>
              <c:showSerName val="0"/>
              <c:showPercent val="1"/>
              <c:showBubbleSize val="0"/>
            </c:dLbl>
            <c:dLbl>
              <c:idx val="3"/>
              <c:layout>
                <c:manualLayout>
                  <c:x val="-6.6077716512996126E-2"/>
                  <c:y val="-3.8387710807595996E-2"/>
                </c:manualLayout>
              </c:layout>
              <c:showLegendKey val="0"/>
              <c:showVal val="0"/>
              <c:showCatName val="0"/>
              <c:showSerName val="0"/>
              <c:showPercent val="1"/>
              <c:showBubbleSize val="0"/>
            </c:dLbl>
            <c:dLbl>
              <c:idx val="4"/>
              <c:delete val="1"/>
            </c:dLbl>
            <c:dLbl>
              <c:idx val="5"/>
              <c:delete val="1"/>
            </c:dLbl>
            <c:dLbl>
              <c:idx val="6"/>
              <c:delete val="1"/>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Reliability'!$I$24:$I$33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Reliability'!$J$24:$J$33</c:f>
              <c:numCache>
                <c:formatCode>_-* #,##0_-;\-* #,##0_-;_-* "-"??_-;_-@_-</c:formatCode>
                <c:ptCount val="10"/>
                <c:pt idx="0">
                  <c:v>0</c:v>
                </c:pt>
                <c:pt idx="1">
                  <c:v>1189</c:v>
                </c:pt>
                <c:pt idx="2">
                  <c:v>9900</c:v>
                </c:pt>
                <c:pt idx="3">
                  <c:v>460</c:v>
                </c:pt>
                <c:pt idx="4">
                  <c:v>2</c:v>
                </c:pt>
                <c:pt idx="5">
                  <c:v>6.5</c:v>
                </c:pt>
                <c:pt idx="6">
                  <c:v>0</c:v>
                </c:pt>
                <c:pt idx="7">
                  <c:v>0</c:v>
                </c:pt>
                <c:pt idx="8">
                  <c:v>4</c:v>
                </c:pt>
                <c:pt idx="9">
                  <c:v>0</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7.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layout/>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5.0025105756213523E-2"/>
                  <c:y val="2.0177605944571766E-2"/>
                </c:manualLayout>
              </c:layout>
              <c:showLegendKey val="0"/>
              <c:showVal val="0"/>
              <c:showCatName val="0"/>
              <c:showSerName val="0"/>
              <c:showPercent val="1"/>
              <c:showBubbleSize val="0"/>
            </c:dLbl>
            <c:dLbl>
              <c:idx val="1"/>
              <c:layout>
                <c:manualLayout>
                  <c:x val="-1.0360458291201483E-2"/>
                  <c:y val="-4.7283654404819596E-2"/>
                </c:manualLayout>
              </c:layout>
              <c:dLblPos val="bestFit"/>
              <c:showLegendKey val="0"/>
              <c:showVal val="0"/>
              <c:showCatName val="0"/>
              <c:showSerName val="0"/>
              <c:showPercent val="1"/>
              <c:showBubbleSize val="0"/>
            </c:dLbl>
            <c:dLbl>
              <c:idx val="2"/>
              <c:layout>
                <c:manualLayout>
                  <c:x val="0.30401663546972235"/>
                  <c:y val="-1.3264078970508505E-2"/>
                </c:manualLayout>
              </c:layout>
              <c:dLblPos val="bestFit"/>
              <c:showLegendKey val="0"/>
              <c:showVal val="0"/>
              <c:showCatName val="0"/>
              <c:showSerName val="0"/>
              <c:showPercent val="1"/>
              <c:showBubbleSize val="0"/>
            </c:dLbl>
            <c:dLbl>
              <c:idx val="3"/>
              <c:layout>
                <c:manualLayout>
                  <c:x val="5.5473319984381367E-5"/>
                  <c:y val="-0.17554100924104521"/>
                </c:manualLayout>
              </c:layout>
              <c:dLblPos val="bestFit"/>
              <c:showLegendKey val="0"/>
              <c:showVal val="0"/>
              <c:showCatName val="0"/>
              <c:showSerName val="0"/>
              <c:showPercent val="1"/>
              <c:showBubbleSize val="0"/>
            </c:dLbl>
            <c:dLbl>
              <c:idx val="4"/>
              <c:layout>
                <c:manualLayout>
                  <c:x val="-7.1295452941697252E-3"/>
                  <c:y val="-6.9996555550506628E-2"/>
                </c:manualLayout>
              </c:layout>
              <c:showLegendKey val="0"/>
              <c:showVal val="0"/>
              <c:showCatName val="0"/>
              <c:showSerName val="0"/>
              <c:showPercent val="1"/>
              <c:showBubbleSize val="0"/>
            </c:dLbl>
            <c:dLbl>
              <c:idx val="5"/>
              <c:layout>
                <c:manualLayout>
                  <c:x val="-4.6541299682782346E-2"/>
                  <c:y val="-2.2922412474387761E-2"/>
                </c:manualLayout>
              </c:layout>
              <c:dLblPos val="bestFit"/>
              <c:showLegendKey val="0"/>
              <c:showVal val="0"/>
              <c:showCatName val="0"/>
              <c:showSerName val="0"/>
              <c:showPercent val="1"/>
              <c:showBubbleSize val="0"/>
            </c:dLbl>
            <c:dLbl>
              <c:idx val="6"/>
              <c:layout>
                <c:manualLayout>
                  <c:x val="2.0768232061213178E-2"/>
                  <c:y val="-6.024040384349226E-2"/>
                </c:manualLayout>
              </c:layout>
              <c:showLegendKey val="0"/>
              <c:showVal val="0"/>
              <c:showCatName val="0"/>
              <c:showSerName val="0"/>
              <c:showPercent val="1"/>
              <c:showBubbleSize val="0"/>
            </c:dLbl>
            <c:dLbl>
              <c:idx val="7"/>
              <c:delete val="1"/>
            </c:dLbl>
            <c:dLbl>
              <c:idx val="8"/>
              <c:layout>
                <c:manualLayout>
                  <c:x val="7.7248637538550893E-2"/>
                  <c:y val="-4.3698027575714588E-2"/>
                </c:manualLayout>
              </c:layout>
              <c:showLegendKey val="0"/>
              <c:showVal val="0"/>
              <c:showCatName val="0"/>
              <c:showSerName val="0"/>
              <c:showPercent val="1"/>
              <c:showBubbleSize val="0"/>
            </c:dLbl>
            <c:dLbl>
              <c:idx val="9"/>
              <c:layout>
                <c:manualLayout>
                  <c:x val="3.6291788031549727E-2"/>
                  <c:y val="-8.9694436052043438E-3"/>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Reliability'!$O$7:$O$16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Reliability'!$P$7:$P$16</c:f>
              <c:numCache>
                <c:formatCode>_-* #,##0_-;\-* #,##0_-;_-* "-"??_-;_-@_-</c:formatCode>
                <c:ptCount val="10"/>
                <c:pt idx="0">
                  <c:v>1100</c:v>
                </c:pt>
                <c:pt idx="1">
                  <c:v>11926</c:v>
                </c:pt>
                <c:pt idx="2">
                  <c:v>47055</c:v>
                </c:pt>
                <c:pt idx="3">
                  <c:v>13016</c:v>
                </c:pt>
                <c:pt idx="4">
                  <c:v>5123</c:v>
                </c:pt>
                <c:pt idx="5">
                  <c:v>11819</c:v>
                </c:pt>
                <c:pt idx="6">
                  <c:v>3048</c:v>
                </c:pt>
                <c:pt idx="7">
                  <c:v>0</c:v>
                </c:pt>
                <c:pt idx="8">
                  <c:v>1595</c:v>
                </c:pt>
                <c:pt idx="9">
                  <c:v>2385</c:v>
                </c:pt>
              </c:numCache>
            </c:numRef>
          </c:val>
        </c:ser>
        <c:dLbls>
          <c:dLblPos val="outEnd"/>
          <c:showLegendKey val="0"/>
          <c:showVal val="0"/>
          <c:showCatName val="0"/>
          <c:showSerName val="0"/>
          <c:showPercent val="1"/>
          <c:showBubbleSize val="0"/>
          <c:showLeaderLines val="1"/>
        </c:dLbls>
        <c:firstSliceAng val="38"/>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8.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layout/>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1.8635717453113182E-2"/>
                  <c:y val="-2.319571394638914E-2"/>
                </c:manualLayout>
              </c:layout>
              <c:showLegendKey val="0"/>
              <c:showVal val="0"/>
              <c:showCatName val="0"/>
              <c:showSerName val="0"/>
              <c:showPercent val="1"/>
              <c:showBubbleSize val="0"/>
            </c:dLbl>
            <c:dLbl>
              <c:idx val="1"/>
              <c:layout>
                <c:manualLayout>
                  <c:x val="5.1753201867648395E-3"/>
                  <c:y val="-8.5334681300788598E-2"/>
                </c:manualLayout>
              </c:layout>
              <c:dLblPos val="bestFit"/>
              <c:showLegendKey val="0"/>
              <c:showVal val="0"/>
              <c:showCatName val="0"/>
              <c:showSerName val="0"/>
              <c:showPercent val="1"/>
              <c:showBubbleSize val="0"/>
            </c:dLbl>
            <c:dLbl>
              <c:idx val="2"/>
              <c:layout>
                <c:manualLayout>
                  <c:x val="2.4027049586561284E-2"/>
                  <c:y val="2.1601178470557422E-2"/>
                </c:manualLayout>
              </c:layout>
              <c:dLblPos val="bestFit"/>
              <c:showLegendKey val="0"/>
              <c:showVal val="0"/>
              <c:showCatName val="0"/>
              <c:showSerName val="0"/>
              <c:showPercent val="1"/>
              <c:showBubbleSize val="0"/>
            </c:dLbl>
            <c:dLbl>
              <c:idx val="3"/>
              <c:layout>
                <c:manualLayout>
                  <c:x val="0"/>
                  <c:y val="0.1434665943488535"/>
                </c:manualLayout>
              </c:layout>
              <c:dLblPos val="bestFit"/>
              <c:showLegendKey val="0"/>
              <c:showVal val="0"/>
              <c:showCatName val="0"/>
              <c:showSerName val="0"/>
              <c:showPercent val="1"/>
              <c:showBubbleSize val="0"/>
            </c:dLbl>
            <c:dLbl>
              <c:idx val="4"/>
              <c:layout>
                <c:manualLayout>
                  <c:x val="3.8690592638964969E-3"/>
                  <c:y val="0.15096167801928861"/>
                </c:manualLayout>
              </c:layout>
              <c:showLegendKey val="0"/>
              <c:showVal val="0"/>
              <c:showCatName val="0"/>
              <c:showSerName val="0"/>
              <c:showPercent val="1"/>
              <c:showBubbleSize val="0"/>
            </c:dLbl>
            <c:dLbl>
              <c:idx val="5"/>
              <c:layout>
                <c:manualLayout>
                  <c:x val="0"/>
                  <c:y val="-8.718813655177246E-2"/>
                </c:manualLayout>
              </c:layout>
              <c:dLblPos val="bestFit"/>
              <c:showLegendKey val="0"/>
              <c:showVal val="0"/>
              <c:showCatName val="0"/>
              <c:showSerName val="0"/>
              <c:showPercent val="1"/>
              <c:showBubbleSize val="0"/>
            </c:dLbl>
            <c:dLbl>
              <c:idx val="6"/>
              <c:layout>
                <c:manualLayout>
                  <c:x val="3.4476729399796541E-2"/>
                  <c:y val="-2.356308997017709E-2"/>
                </c:manualLayout>
              </c:layout>
              <c:showLegendKey val="0"/>
              <c:showVal val="0"/>
              <c:showCatName val="0"/>
              <c:showSerName val="0"/>
              <c:showPercent val="1"/>
              <c:showBubbleSize val="0"/>
            </c:dLbl>
            <c:dLbl>
              <c:idx val="7"/>
              <c:delete val="1"/>
            </c:dLbl>
            <c:dLbl>
              <c:idx val="8"/>
              <c:delete val="1"/>
            </c:dLbl>
            <c:dLbl>
              <c:idx val="9"/>
              <c:layout>
                <c:manualLayout>
                  <c:x val="-5.176135326186191E-3"/>
                  <c:y val="-2.248665006905895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Reliability'!$O$24:$O$33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Reliability'!$P$24:$P$33</c:f>
              <c:numCache>
                <c:formatCode>_-* #,##0_-;\-* #,##0_-;_-* "-"??_-;_-@_-</c:formatCode>
                <c:ptCount val="10"/>
                <c:pt idx="0">
                  <c:v>937.66700000000003</c:v>
                </c:pt>
                <c:pt idx="1">
                  <c:v>16090.032999999999</c:v>
                </c:pt>
                <c:pt idx="2">
                  <c:v>13420.031999999999</c:v>
                </c:pt>
                <c:pt idx="3">
                  <c:v>6517.98</c:v>
                </c:pt>
                <c:pt idx="4">
                  <c:v>15366.583000000001</c:v>
                </c:pt>
                <c:pt idx="5">
                  <c:v>3586.6370000000002</c:v>
                </c:pt>
                <c:pt idx="6">
                  <c:v>5374.8940000000002</c:v>
                </c:pt>
                <c:pt idx="7">
                  <c:v>0</c:v>
                </c:pt>
                <c:pt idx="8">
                  <c:v>187.32999999999998</c:v>
                </c:pt>
                <c:pt idx="9">
                  <c:v>2102.194</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9.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9.2458679796932078E-2"/>
                  <c:y val="-4.1642804690695027E-2"/>
                </c:manualLayout>
              </c:layout>
              <c:showLegendKey val="0"/>
              <c:showVal val="0"/>
              <c:showCatName val="0"/>
              <c:showSerName val="0"/>
              <c:showPercent val="1"/>
              <c:showBubbleSize val="0"/>
            </c:dLbl>
            <c:dLbl>
              <c:idx val="1"/>
              <c:layout>
                <c:manualLayout>
                  <c:x val="5.4403469581088625E-2"/>
                  <c:y val="-4.4976290330922932E-3"/>
                </c:manualLayout>
              </c:layout>
              <c:dLblPos val="bestFit"/>
              <c:showLegendKey val="0"/>
              <c:showVal val="0"/>
              <c:showCatName val="0"/>
              <c:showSerName val="0"/>
              <c:showPercent val="1"/>
              <c:showBubbleSize val="0"/>
            </c:dLbl>
            <c:dLbl>
              <c:idx val="2"/>
              <c:layout>
                <c:manualLayout>
                  <c:x val="1.4660590322477815E-2"/>
                  <c:y val="-9.8327172524295663E-3"/>
                </c:manualLayout>
              </c:layout>
              <c:showLegendKey val="0"/>
              <c:showVal val="0"/>
              <c:showCatName val="0"/>
              <c:showSerName val="0"/>
              <c:showPercent val="1"/>
              <c:showBubbleSize val="0"/>
            </c:dLbl>
            <c:dLbl>
              <c:idx val="3"/>
              <c:delete val="1"/>
            </c:dLbl>
            <c:dLbl>
              <c:idx val="4"/>
              <c:layout>
                <c:manualLayout>
                  <c:x val="5.648858580731434E-3"/>
                  <c:y val="3.7417197064482662E-2"/>
                </c:manualLayout>
              </c:layout>
              <c:showLegendKey val="0"/>
              <c:showVal val="0"/>
              <c:showCatName val="0"/>
              <c:showSerName val="0"/>
              <c:showPercent val="1"/>
              <c:showBubbleSize val="0"/>
            </c:dLbl>
            <c:dLbl>
              <c:idx val="5"/>
              <c:layout>
                <c:manualLayout>
                  <c:x val="-6.1461886347679032E-2"/>
                  <c:y val="-8.2340727163872206E-3"/>
                </c:manualLayout>
              </c:layout>
              <c:dLblPos val="bestFit"/>
              <c:showLegendKey val="0"/>
              <c:showVal val="0"/>
              <c:showCatName val="0"/>
              <c:showSerName val="0"/>
              <c:showPercent val="1"/>
              <c:showBubbleSize val="0"/>
            </c:dLbl>
            <c:dLbl>
              <c:idx val="6"/>
              <c:layout>
                <c:manualLayout>
                  <c:x val="0"/>
                  <c:y val="0.17909541749468158"/>
                </c:manualLayout>
              </c:layout>
              <c:showLegendKey val="0"/>
              <c:showVal val="0"/>
              <c:showCatName val="0"/>
              <c:showSerName val="0"/>
              <c:showPercent val="1"/>
              <c:showBubbleSize val="0"/>
            </c:dLbl>
            <c:dLbl>
              <c:idx val="7"/>
              <c:delete val="1"/>
            </c:dLbl>
            <c:dLbl>
              <c:idx val="8"/>
              <c:delete val="1"/>
            </c:dLbl>
            <c:dLbl>
              <c:idx val="9"/>
              <c:layout>
                <c:manualLayout>
                  <c:x val="-1.5570938498471106E-2"/>
                  <c:y val="-1.9147392954106265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Reliability'!$U$7:$U$16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Reliability'!$V$7:$V$16</c:f>
              <c:numCache>
                <c:formatCode>_-* #,##0_-;\-* #,##0_-;_-* "-"??_-;_-@_-</c:formatCode>
                <c:ptCount val="10"/>
                <c:pt idx="0">
                  <c:v>2679</c:v>
                </c:pt>
                <c:pt idx="1">
                  <c:v>564</c:v>
                </c:pt>
                <c:pt idx="2">
                  <c:v>17173</c:v>
                </c:pt>
                <c:pt idx="3">
                  <c:v>0</c:v>
                </c:pt>
                <c:pt idx="4">
                  <c:v>15407</c:v>
                </c:pt>
                <c:pt idx="5">
                  <c:v>12676</c:v>
                </c:pt>
                <c:pt idx="6">
                  <c:v>12404</c:v>
                </c:pt>
                <c:pt idx="7">
                  <c:v>0</c:v>
                </c:pt>
                <c:pt idx="8">
                  <c:v>194</c:v>
                </c:pt>
                <c:pt idx="9">
                  <c:v>14660</c:v>
                </c:pt>
              </c:numCache>
            </c:numRef>
          </c:val>
        </c:ser>
        <c:ser>
          <c:idx val="1"/>
          <c:order val="1"/>
          <c:tx>
            <c:strRef>
              <c:f>'System Reliability'!$Q$5</c:f>
              <c:strCache>
                <c:ptCount val="1"/>
              </c:strCache>
            </c:strRef>
          </c:tx>
          <c:dLbls>
            <c:dLblPos val="outEnd"/>
            <c:showLegendKey val="0"/>
            <c:showVal val="0"/>
            <c:showCatName val="0"/>
            <c:showSerName val="0"/>
            <c:showPercent val="1"/>
            <c:showBubbleSize val="0"/>
            <c:showLeaderLines val="1"/>
          </c:dLbls>
          <c:cat>
            <c:strRef>
              <c:f>'System Reliability'!$N$6:$P$6</c:f>
              <c:strCache>
                <c:ptCount val="3"/>
                <c:pt idx="0">
                  <c:v>Cause of Interruption</c:v>
                </c:pt>
                <c:pt idx="2">
                  <c:v>Total Outages</c:v>
                </c:pt>
              </c:strCache>
            </c:strRef>
          </c:cat>
          <c:val>
            <c:numRef>
              <c:f>'System Reliability'!$Q$6</c:f>
              <c:numCache>
                <c:formatCode>General</c:formatCode>
                <c:ptCount val="1"/>
                <c:pt idx="0">
                  <c:v>0</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0.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3.1119170122857812E-2"/>
                  <c:y val="-2.2401843917973802E-2"/>
                </c:manualLayout>
              </c:layout>
              <c:dLblPos val="bestFit"/>
              <c:showLegendKey val="0"/>
              <c:showVal val="0"/>
              <c:showCatName val="0"/>
              <c:showSerName val="0"/>
              <c:showPercent val="1"/>
              <c:showBubbleSize val="0"/>
            </c:dLbl>
            <c:dLbl>
              <c:idx val="1"/>
              <c:layout>
                <c:manualLayout>
                  <c:x val="2.3261633669822885E-2"/>
                  <c:y val="-2.6842378443050558E-2"/>
                </c:manualLayout>
              </c:layout>
              <c:dLblPos val="bestFit"/>
              <c:showLegendKey val="0"/>
              <c:showVal val="0"/>
              <c:showCatName val="0"/>
              <c:showSerName val="0"/>
              <c:showPercent val="1"/>
              <c:showBubbleSize val="0"/>
            </c:dLbl>
            <c:dLbl>
              <c:idx val="2"/>
              <c:layout>
                <c:manualLayout>
                  <c:x val="1.2932186921251105E-2"/>
                  <c:y val="-2.1036633684839202E-2"/>
                </c:manualLayout>
              </c:layout>
              <c:showLegendKey val="0"/>
              <c:showVal val="0"/>
              <c:showCatName val="0"/>
              <c:showSerName val="0"/>
              <c:showPercent val="1"/>
              <c:showBubbleSize val="0"/>
            </c:dLbl>
            <c:dLbl>
              <c:idx val="3"/>
              <c:delete val="1"/>
            </c:dLbl>
            <c:dLbl>
              <c:idx val="4"/>
              <c:layout>
                <c:manualLayout>
                  <c:x val="2.297246296006469E-2"/>
                  <c:y val="-5.126373481362881E-3"/>
                </c:manualLayout>
              </c:layout>
              <c:showLegendKey val="0"/>
              <c:showVal val="0"/>
              <c:showCatName val="0"/>
              <c:showSerName val="0"/>
              <c:showPercent val="1"/>
              <c:showBubbleSize val="0"/>
            </c:dLbl>
            <c:dLbl>
              <c:idx val="5"/>
              <c:layout>
                <c:manualLayout>
                  <c:x val="7.6623105615984558E-4"/>
                  <c:y val="-3.045842827106298E-2"/>
                </c:manualLayout>
              </c:layout>
              <c:dLblPos val="bestFit"/>
              <c:showLegendKey val="0"/>
              <c:showVal val="0"/>
              <c:showCatName val="0"/>
              <c:showSerName val="0"/>
              <c:showPercent val="1"/>
              <c:showBubbleSize val="0"/>
            </c:dLbl>
            <c:dLbl>
              <c:idx val="6"/>
              <c:layout>
                <c:manualLayout>
                  <c:x val="-1.101457143229778E-2"/>
                  <c:y val="2.3695866511183293E-2"/>
                </c:manualLayout>
              </c:layout>
              <c:showLegendKey val="0"/>
              <c:showVal val="0"/>
              <c:showCatName val="0"/>
              <c:showSerName val="0"/>
              <c:showPercent val="1"/>
              <c:showBubbleSize val="0"/>
            </c:dLbl>
            <c:dLbl>
              <c:idx val="7"/>
              <c:delete val="1"/>
            </c:dLbl>
            <c:dLbl>
              <c:idx val="8"/>
              <c:layout>
                <c:manualLayout>
                  <c:x val="2.0691499074001616E-2"/>
                  <c:y val="0.13644567007161912"/>
                </c:manualLayout>
              </c:layout>
              <c:showLegendKey val="0"/>
              <c:showVal val="0"/>
              <c:showCatName val="0"/>
              <c:showSerName val="0"/>
              <c:showPercent val="1"/>
              <c:showBubbleSize val="0"/>
            </c:dLbl>
            <c:dLbl>
              <c:idx val="9"/>
              <c:layout>
                <c:manualLayout>
                  <c:x val="-1.5528405978558585E-2"/>
                  <c:y val="-4.919647459798706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Reliability'!$U$24:$U$33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Reliability'!$V$24:$V$33</c:f>
              <c:numCache>
                <c:formatCode>_-* #,##0_-;\-* #,##0_-;_-* "-"??_-;_-@_-</c:formatCode>
                <c:ptCount val="10"/>
                <c:pt idx="0">
                  <c:v>152</c:v>
                </c:pt>
                <c:pt idx="1">
                  <c:v>794.28000000000009</c:v>
                </c:pt>
                <c:pt idx="2">
                  <c:v>2048.58</c:v>
                </c:pt>
                <c:pt idx="3">
                  <c:v>0</c:v>
                </c:pt>
                <c:pt idx="4">
                  <c:v>2564.69</c:v>
                </c:pt>
                <c:pt idx="5">
                  <c:v>5367.38</c:v>
                </c:pt>
                <c:pt idx="6">
                  <c:v>6653.11</c:v>
                </c:pt>
                <c:pt idx="7">
                  <c:v>0</c:v>
                </c:pt>
                <c:pt idx="8">
                  <c:v>2328</c:v>
                </c:pt>
                <c:pt idx="9">
                  <c:v>5511.2199999999993</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1.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1.0190586652477088E-2"/>
                  <c:y val="-1.3500650144308976E-2"/>
                </c:manualLayout>
              </c:layout>
              <c:dLblPos val="bestFit"/>
              <c:showLegendKey val="0"/>
              <c:showVal val="0"/>
              <c:showCatName val="0"/>
              <c:showSerName val="0"/>
              <c:showPercent val="1"/>
              <c:showBubbleSize val="0"/>
            </c:dLbl>
            <c:dLbl>
              <c:idx val="1"/>
              <c:layout>
                <c:manualLayout>
                  <c:x val="-8.1414347986362018E-3"/>
                  <c:y val="-2.2465723292195962E-2"/>
                </c:manualLayout>
              </c:layout>
              <c:dLblPos val="bestFit"/>
              <c:showLegendKey val="0"/>
              <c:showVal val="0"/>
              <c:showCatName val="0"/>
              <c:showSerName val="0"/>
              <c:showPercent val="1"/>
              <c:showBubbleSize val="0"/>
            </c:dLbl>
            <c:dLbl>
              <c:idx val="2"/>
              <c:layout>
                <c:manualLayout>
                  <c:x val="2.0761251331294809E-2"/>
                  <c:y val="7.1485841308703167E-4"/>
                </c:manualLayout>
              </c:layout>
              <c:dLblPos val="bestFit"/>
              <c:showLegendKey val="0"/>
              <c:showVal val="0"/>
              <c:showCatName val="0"/>
              <c:showSerName val="0"/>
              <c:showPercent val="1"/>
              <c:showBubbleSize val="0"/>
            </c:dLbl>
            <c:dLbl>
              <c:idx val="3"/>
              <c:layout>
                <c:manualLayout>
                  <c:x val="7.0575993944907486E-3"/>
                  <c:y val="2.478849845365344E-2"/>
                </c:manualLayout>
              </c:layout>
              <c:dLblPos val="bestFit"/>
              <c:showLegendKey val="0"/>
              <c:showVal val="0"/>
              <c:showCatName val="0"/>
              <c:showSerName val="0"/>
              <c:showPercent val="1"/>
              <c:showBubbleSize val="0"/>
            </c:dLbl>
            <c:dLbl>
              <c:idx val="4"/>
              <c:delete val="1"/>
            </c:dLbl>
            <c:dLbl>
              <c:idx val="5"/>
              <c:layout>
                <c:manualLayout>
                  <c:x val="0.36414335725781471"/>
                  <c:y val="-1.51250529415009E-2"/>
                </c:manualLayout>
              </c:layout>
              <c:dLblPos val="bestFit"/>
              <c:showLegendKey val="0"/>
              <c:showVal val="0"/>
              <c:showCatName val="0"/>
              <c:showSerName val="0"/>
              <c:showPercent val="1"/>
              <c:showBubbleSize val="0"/>
            </c:dLbl>
            <c:dLbl>
              <c:idx val="6"/>
              <c:delete val="1"/>
            </c:dLbl>
            <c:dLbl>
              <c:idx val="7"/>
              <c:delete val="1"/>
            </c:dLbl>
            <c:dLbl>
              <c:idx val="8"/>
              <c:layout>
                <c:manualLayout>
                  <c:x val="1.4042452672111999E-3"/>
                  <c:y val="0.21980998987477535"/>
                </c:manualLayout>
              </c:layout>
              <c:dLblPos val="bestFit"/>
              <c:showLegendKey val="0"/>
              <c:showVal val="0"/>
              <c:showCatName val="0"/>
              <c:showSerName val="0"/>
              <c:showPercent val="1"/>
              <c:showBubbleSize val="0"/>
            </c:dLbl>
            <c:dLbl>
              <c:idx val="9"/>
              <c:layout>
                <c:manualLayout>
                  <c:x val="5.1899041467738721E-3"/>
                  <c:y val="-6.5693273853235534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Reliability'!$AA$7:$AA$16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Reliability'!$AB$7:$AB$16</c:f>
              <c:numCache>
                <c:formatCode>_-* #,##0_-;\-* #,##0_-;_-* "-"??_-;_-@_-</c:formatCode>
                <c:ptCount val="10"/>
                <c:pt idx="0">
                  <c:v>3776</c:v>
                </c:pt>
                <c:pt idx="1">
                  <c:v>1505</c:v>
                </c:pt>
                <c:pt idx="2">
                  <c:v>8758</c:v>
                </c:pt>
                <c:pt idx="3">
                  <c:v>3202</c:v>
                </c:pt>
                <c:pt idx="4">
                  <c:v>0</c:v>
                </c:pt>
                <c:pt idx="5">
                  <c:v>24754</c:v>
                </c:pt>
                <c:pt idx="6">
                  <c:v>0</c:v>
                </c:pt>
                <c:pt idx="7">
                  <c:v>0</c:v>
                </c:pt>
                <c:pt idx="8">
                  <c:v>425</c:v>
                </c:pt>
                <c:pt idx="9">
                  <c:v>6247</c:v>
                </c:pt>
              </c:numCache>
            </c:numRef>
          </c:val>
        </c:ser>
        <c:dLbls>
          <c:dLblPos val="outEnd"/>
          <c:showLegendKey val="0"/>
          <c:showVal val="0"/>
          <c:showCatName val="0"/>
          <c:showSerName val="0"/>
          <c:showPercent val="1"/>
          <c:showBubbleSize val="0"/>
          <c:showLeaderLines val="1"/>
        </c:dLbls>
        <c:firstSliceAng val="315"/>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2.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2.0337378293463115E-2"/>
                  <c:y val="-8.994641577109776E-3"/>
                </c:manualLayout>
              </c:layout>
              <c:dLblPos val="bestFit"/>
              <c:showLegendKey val="0"/>
              <c:showVal val="0"/>
              <c:showCatName val="0"/>
              <c:showSerName val="0"/>
              <c:showPercent val="1"/>
              <c:showBubbleSize val="0"/>
            </c:dLbl>
            <c:dLbl>
              <c:idx val="1"/>
              <c:layout>
                <c:manualLayout>
                  <c:x val="3.0995268930797924E-2"/>
                  <c:y val="3.9263312806298136E-3"/>
                </c:manualLayout>
              </c:layout>
              <c:dLblPos val="bestFit"/>
              <c:showLegendKey val="0"/>
              <c:showVal val="0"/>
              <c:showCatName val="0"/>
              <c:showSerName val="0"/>
              <c:showPercent val="1"/>
              <c:showBubbleSize val="0"/>
            </c:dLbl>
            <c:dLbl>
              <c:idx val="2"/>
              <c:layout>
                <c:manualLayout>
                  <c:x val="0"/>
                  <c:y val="-5.0560961166913533E-2"/>
                </c:manualLayout>
              </c:layout>
              <c:dLblPos val="bestFit"/>
              <c:showLegendKey val="0"/>
              <c:showVal val="0"/>
              <c:showCatName val="0"/>
              <c:showSerName val="0"/>
              <c:showPercent val="1"/>
              <c:showBubbleSize val="0"/>
            </c:dLbl>
            <c:dLbl>
              <c:idx val="3"/>
              <c:layout>
                <c:manualLayout>
                  <c:x val="1.2205082557320604E-2"/>
                  <c:y val="-1.5221757069761756E-2"/>
                </c:manualLayout>
              </c:layout>
              <c:dLblPos val="bestFit"/>
              <c:showLegendKey val="0"/>
              <c:showVal val="0"/>
              <c:showCatName val="0"/>
              <c:showSerName val="0"/>
              <c:showPercent val="1"/>
              <c:showBubbleSize val="0"/>
            </c:dLbl>
            <c:dLbl>
              <c:idx val="4"/>
              <c:delete val="1"/>
            </c:dLbl>
            <c:dLbl>
              <c:idx val="5"/>
              <c:layout>
                <c:manualLayout>
                  <c:x val="1.2145577379555078E-4"/>
                  <c:y val="5.1212174611565943E-2"/>
                </c:manualLayout>
              </c:layout>
              <c:dLblPos val="bestFit"/>
              <c:showLegendKey val="0"/>
              <c:showVal val="0"/>
              <c:showCatName val="0"/>
              <c:showSerName val="0"/>
              <c:showPercent val="1"/>
              <c:showBubbleSize val="0"/>
            </c:dLbl>
            <c:dLbl>
              <c:idx val="6"/>
              <c:delete val="1"/>
            </c:dLbl>
            <c:dLbl>
              <c:idx val="7"/>
              <c:delete val="1"/>
            </c:dLbl>
            <c:dLbl>
              <c:idx val="8"/>
              <c:delete val="1"/>
            </c:dLbl>
            <c:dLbl>
              <c:idx val="9"/>
              <c:layout>
                <c:manualLayout>
                  <c:x val="-5.1700625374964136E-2"/>
                  <c:y val="7.2551083424220631E-4"/>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Reliability'!$AA$24:$AA$33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Reliability'!$AB$24:$AB$33</c:f>
              <c:numCache>
                <c:formatCode>_-* #,##0_-;\-* #,##0_-;_-* "-"??_-;_-@_-</c:formatCode>
                <c:ptCount val="10"/>
                <c:pt idx="0">
                  <c:v>5928</c:v>
                </c:pt>
                <c:pt idx="1">
                  <c:v>3681</c:v>
                </c:pt>
                <c:pt idx="2">
                  <c:v>18471</c:v>
                </c:pt>
                <c:pt idx="3">
                  <c:v>11894</c:v>
                </c:pt>
                <c:pt idx="4">
                  <c:v>0</c:v>
                </c:pt>
                <c:pt idx="5">
                  <c:v>33936</c:v>
                </c:pt>
                <c:pt idx="6">
                  <c:v>0</c:v>
                </c:pt>
                <c:pt idx="7">
                  <c:v>0</c:v>
                </c:pt>
                <c:pt idx="8">
                  <c:v>53</c:v>
                </c:pt>
                <c:pt idx="9">
                  <c:v>10074</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3.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5.0002738196533855E-3"/>
                  <c:y val="-3.0547029223014749E-2"/>
                </c:manualLayout>
              </c:layout>
              <c:dLblPos val="bestFit"/>
              <c:showLegendKey val="0"/>
              <c:showVal val="0"/>
              <c:showCatName val="0"/>
              <c:showSerName val="0"/>
              <c:showPercent val="1"/>
              <c:showBubbleSize val="0"/>
            </c:dLbl>
            <c:dLbl>
              <c:idx val="1"/>
              <c:layout>
                <c:manualLayout>
                  <c:x val="-2.0761251331294712E-2"/>
                  <c:y val="-4.7978788018588236E-2"/>
                </c:manualLayout>
              </c:layout>
              <c:dLblPos val="bestFit"/>
              <c:showLegendKey val="0"/>
              <c:showVal val="0"/>
              <c:showCatName val="0"/>
              <c:showSerName val="0"/>
              <c:showPercent val="1"/>
              <c:showBubbleSize val="0"/>
            </c:dLbl>
            <c:dLbl>
              <c:idx val="2"/>
              <c:layout>
                <c:manualLayout>
                  <c:x val="3.323026271156655E-3"/>
                  <c:y val="-7.6138289964372663E-2"/>
                </c:manualLayout>
              </c:layout>
              <c:dLblPos val="bestFit"/>
              <c:showLegendKey val="0"/>
              <c:showVal val="0"/>
              <c:showCatName val="0"/>
              <c:showSerName val="0"/>
              <c:showPercent val="1"/>
              <c:showBubbleSize val="0"/>
            </c:dLbl>
            <c:dLbl>
              <c:idx val="3"/>
              <c:layout>
                <c:manualLayout>
                  <c:x val="-5.1903128328237022E-3"/>
                  <c:y val="-0.19871837341509363"/>
                </c:manualLayout>
              </c:layout>
              <c:dLblPos val="bestFit"/>
              <c:showLegendKey val="0"/>
              <c:showVal val="0"/>
              <c:showCatName val="0"/>
              <c:showSerName val="0"/>
              <c:showPercent val="1"/>
              <c:showBubbleSize val="0"/>
            </c:dLbl>
            <c:dLbl>
              <c:idx val="4"/>
              <c:delete val="1"/>
            </c:dLbl>
            <c:dLbl>
              <c:idx val="5"/>
              <c:layout>
                <c:manualLayout>
                  <c:x val="1.6392806144676496E-2"/>
                  <c:y val="-4.4052878716874921E-3"/>
                </c:manualLayout>
              </c:layout>
              <c:dLblPos val="bestFit"/>
              <c:showLegendKey val="0"/>
              <c:showVal val="0"/>
              <c:showCatName val="0"/>
              <c:showSerName val="0"/>
              <c:showPercent val="1"/>
              <c:showBubbleSize val="0"/>
            </c:dLbl>
            <c:dLbl>
              <c:idx val="6"/>
              <c:layout>
                <c:manualLayout>
                  <c:x val="1.8153016961288439E-2"/>
                  <c:y val="4.0380880495639981E-2"/>
                </c:manualLayout>
              </c:layout>
              <c:showLegendKey val="0"/>
              <c:showVal val="0"/>
              <c:showCatName val="0"/>
              <c:showSerName val="0"/>
              <c:showPercent val="1"/>
              <c:showBubbleSize val="0"/>
            </c:dLbl>
            <c:dLbl>
              <c:idx val="7"/>
              <c:layout>
                <c:manualLayout>
                  <c:x val="2.7223395151185232E-2"/>
                  <c:y val="-0.10837632535860604"/>
                </c:manualLayout>
              </c:layout>
              <c:showLegendKey val="0"/>
              <c:showVal val="0"/>
              <c:showCatName val="0"/>
              <c:showSerName val="0"/>
              <c:showPercent val="1"/>
              <c:showBubbleSize val="0"/>
            </c:dLbl>
            <c:dLbl>
              <c:idx val="8"/>
              <c:layout>
                <c:manualLayout>
                  <c:x val="8.4213847427689129E-3"/>
                  <c:y val="-3.9018709986024483E-2"/>
                </c:manualLayout>
              </c:layout>
              <c:showLegendKey val="0"/>
              <c:showVal val="0"/>
              <c:showCatName val="0"/>
              <c:showSerName val="0"/>
              <c:showPercent val="1"/>
              <c:showBubbleSize val="0"/>
            </c:dLbl>
            <c:dLbl>
              <c:idx val="9"/>
              <c:layout>
                <c:manualLayout>
                  <c:x val="2.0761251331294802E-2"/>
                  <c:y val="-2.2615860299033876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Reliability'!$BQ$7:$BQ$16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Reliability'!$BR$7:$BR$16</c:f>
              <c:numCache>
                <c:formatCode>_-* #,##0_-;\-* #,##0_-;_-* "-"??_-;_-@_-</c:formatCode>
                <c:ptCount val="10"/>
                <c:pt idx="0">
                  <c:v>9830</c:v>
                </c:pt>
                <c:pt idx="1">
                  <c:v>9711</c:v>
                </c:pt>
                <c:pt idx="2">
                  <c:v>3057</c:v>
                </c:pt>
                <c:pt idx="3">
                  <c:v>18594</c:v>
                </c:pt>
                <c:pt idx="4">
                  <c:v>150</c:v>
                </c:pt>
                <c:pt idx="5">
                  <c:v>23162</c:v>
                </c:pt>
                <c:pt idx="6">
                  <c:v>33928</c:v>
                </c:pt>
                <c:pt idx="7">
                  <c:v>14012</c:v>
                </c:pt>
                <c:pt idx="8">
                  <c:v>5184</c:v>
                </c:pt>
                <c:pt idx="9">
                  <c:v>11210</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4.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3.6170589117562671E-2"/>
                  <c:y val="-2.5944369650045609E-2"/>
                </c:manualLayout>
              </c:layout>
              <c:dLblPos val="bestFit"/>
              <c:showLegendKey val="0"/>
              <c:showVal val="0"/>
              <c:showCatName val="0"/>
              <c:showSerName val="0"/>
              <c:showPercent val="1"/>
              <c:showBubbleSize val="0"/>
            </c:dLbl>
            <c:dLbl>
              <c:idx val="1"/>
              <c:layout>
                <c:manualLayout>
                  <c:x val="2.3261485260225111E-2"/>
                  <c:y val="-4.4973534668398089E-3"/>
                </c:manualLayout>
              </c:layout>
              <c:dLblPos val="bestFit"/>
              <c:showLegendKey val="0"/>
              <c:showVal val="0"/>
              <c:showCatName val="0"/>
              <c:showSerName val="0"/>
              <c:showPercent val="1"/>
              <c:showBubbleSize val="0"/>
            </c:dLbl>
            <c:dLbl>
              <c:idx val="2"/>
              <c:layout>
                <c:manualLayout>
                  <c:x val="1.0352270652372382E-2"/>
                  <c:y val="-2.5133253589714074E-2"/>
                </c:manualLayout>
              </c:layout>
              <c:dLblPos val="bestFit"/>
              <c:showLegendKey val="0"/>
              <c:showVal val="0"/>
              <c:showCatName val="0"/>
              <c:showSerName val="0"/>
              <c:showPercent val="1"/>
              <c:showBubbleSize val="0"/>
            </c:dLbl>
            <c:dLbl>
              <c:idx val="3"/>
              <c:layout>
                <c:manualLayout>
                  <c:x val="7.0293548008451365E-3"/>
                  <c:y val="5.0088716513263867E-3"/>
                </c:manualLayout>
              </c:layout>
              <c:dLblPos val="bestFit"/>
              <c:showLegendKey val="0"/>
              <c:showVal val="0"/>
              <c:showCatName val="0"/>
              <c:showSerName val="0"/>
              <c:showPercent val="1"/>
              <c:showBubbleSize val="0"/>
            </c:dLbl>
            <c:dLbl>
              <c:idx val="4"/>
              <c:layout>
                <c:manualLayout>
                  <c:x val="1.5549395818660824E-2"/>
                  <c:y val="-9.9822995857669315E-3"/>
                </c:manualLayout>
              </c:layout>
              <c:showLegendKey val="0"/>
              <c:showVal val="0"/>
              <c:showCatName val="0"/>
              <c:showSerName val="0"/>
              <c:showPercent val="1"/>
              <c:showBubbleSize val="0"/>
            </c:dLbl>
            <c:dLbl>
              <c:idx val="5"/>
              <c:layout>
                <c:manualLayout>
                  <c:x val="-3.105681195711724E-2"/>
                  <c:y val="0.13792509771929912"/>
                </c:manualLayout>
              </c:layout>
              <c:dLblPos val="bestFit"/>
              <c:showLegendKey val="0"/>
              <c:showVal val="0"/>
              <c:showCatName val="0"/>
              <c:showSerName val="0"/>
              <c:showPercent val="1"/>
              <c:showBubbleSize val="0"/>
            </c:dLbl>
            <c:dLbl>
              <c:idx val="6"/>
              <c:layout>
                <c:manualLayout>
                  <c:x val="6.6090689151472468E-2"/>
                  <c:y val="5.1596457247910898E-2"/>
                </c:manualLayout>
              </c:layout>
              <c:showLegendKey val="0"/>
              <c:showVal val="0"/>
              <c:showCatName val="0"/>
              <c:showSerName val="0"/>
              <c:showPercent val="1"/>
              <c:showBubbleSize val="0"/>
            </c:dLbl>
            <c:dLbl>
              <c:idx val="7"/>
              <c:layout>
                <c:manualLayout>
                  <c:x val="-2.7160037952891462E-2"/>
                  <c:y val="-1.2230802724629267E-2"/>
                </c:manualLayout>
              </c:layout>
              <c:showLegendKey val="0"/>
              <c:showVal val="0"/>
              <c:showCatName val="0"/>
              <c:showSerName val="0"/>
              <c:showPercent val="1"/>
              <c:showBubbleSize val="0"/>
            </c:dLbl>
            <c:dLbl>
              <c:idx val="8"/>
              <c:delete val="1"/>
            </c:dLbl>
            <c:dLbl>
              <c:idx val="9"/>
              <c:layout>
                <c:manualLayout>
                  <c:x val="-5.1765428958969141E-3"/>
                  <c:y val="-2.6545616519941743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Reliability'!$BQ$24:$BQ$33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Reliability'!$BR$24:$BR$33</c:f>
              <c:numCache>
                <c:formatCode>_-* #,##0_-;\-* #,##0_-;_-* "-"??_-;_-@_-</c:formatCode>
                <c:ptCount val="10"/>
                <c:pt idx="0">
                  <c:v>2110.4</c:v>
                </c:pt>
                <c:pt idx="1">
                  <c:v>6218</c:v>
                </c:pt>
                <c:pt idx="2">
                  <c:v>5280.7000000000007</c:v>
                </c:pt>
                <c:pt idx="3">
                  <c:v>7914.9</c:v>
                </c:pt>
                <c:pt idx="4">
                  <c:v>473.7</c:v>
                </c:pt>
                <c:pt idx="5">
                  <c:v>23087.899999999998</c:v>
                </c:pt>
                <c:pt idx="6">
                  <c:v>68899.299999999988</c:v>
                </c:pt>
                <c:pt idx="7">
                  <c:v>4067.8</c:v>
                </c:pt>
                <c:pt idx="8">
                  <c:v>449.3</c:v>
                </c:pt>
                <c:pt idx="9">
                  <c:v>4126.7999999999993</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5.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5.171268062901687E-2"/>
                  <c:y val="-1.3653556010172763E-2"/>
                </c:manualLayout>
              </c:layout>
              <c:dLblPos val="bestFit"/>
              <c:showLegendKey val="0"/>
              <c:showVal val="0"/>
              <c:showCatName val="0"/>
              <c:showSerName val="0"/>
              <c:showPercent val="1"/>
              <c:showBubbleSize val="0"/>
            </c:dLbl>
            <c:dLbl>
              <c:idx val="1"/>
              <c:layout>
                <c:manualLayout>
                  <c:x val="3.883253108261752E-2"/>
                  <c:y val="-1.3148439365643924E-2"/>
                </c:manualLayout>
              </c:layout>
              <c:dLblPos val="bestFit"/>
              <c:showLegendKey val="0"/>
              <c:showVal val="0"/>
              <c:showCatName val="0"/>
              <c:showSerName val="0"/>
              <c:showPercent val="1"/>
              <c:showBubbleSize val="0"/>
            </c:dLbl>
            <c:dLbl>
              <c:idx val="2"/>
              <c:layout>
                <c:manualLayout>
                  <c:x val="3.136828906854728E-2"/>
                  <c:y val="-5.6925338001782236E-3"/>
                </c:manualLayout>
              </c:layout>
              <c:showLegendKey val="0"/>
              <c:showVal val="0"/>
              <c:showCatName val="0"/>
              <c:showSerName val="0"/>
              <c:showPercent val="1"/>
              <c:showBubbleSize val="0"/>
            </c:dLbl>
            <c:dLbl>
              <c:idx val="3"/>
              <c:layout>
                <c:manualLayout>
                  <c:x val="7.2664379659531819E-2"/>
                  <c:y val="8.9091223799376951E-2"/>
                </c:manualLayout>
              </c:layout>
              <c:dLblPos val="bestFit"/>
              <c:showLegendKey val="0"/>
              <c:showVal val="0"/>
              <c:showCatName val="0"/>
              <c:showSerName val="0"/>
              <c:showPercent val="1"/>
              <c:showBubbleSize val="0"/>
            </c:dLbl>
            <c:dLbl>
              <c:idx val="4"/>
              <c:layout>
                <c:manualLayout>
                  <c:x val="5.1899041467738721E-3"/>
                  <c:y val="0.15613866458727829"/>
                </c:manualLayout>
              </c:layout>
              <c:showLegendKey val="0"/>
              <c:showVal val="0"/>
              <c:showCatName val="0"/>
              <c:showSerName val="0"/>
              <c:showPercent val="1"/>
              <c:showBubbleSize val="0"/>
            </c:dLbl>
            <c:dLbl>
              <c:idx val="5"/>
              <c:layout>
                <c:manualLayout>
                  <c:x val="1.5570938498471106E-2"/>
                  <c:y val="-6.6271832624035742E-2"/>
                </c:manualLayout>
              </c:layout>
              <c:dLblPos val="bestFit"/>
              <c:showLegendKey val="0"/>
              <c:showVal val="0"/>
              <c:showCatName val="0"/>
              <c:showSerName val="0"/>
              <c:showPercent val="1"/>
              <c:showBubbleSize val="0"/>
            </c:dLbl>
            <c:dLbl>
              <c:idx val="6"/>
              <c:layout>
                <c:manualLayout>
                  <c:x val="-5.6869889891804457E-2"/>
                  <c:y val="-1.5880889340903048E-2"/>
                </c:manualLayout>
              </c:layout>
              <c:showLegendKey val="0"/>
              <c:showVal val="0"/>
              <c:showCatName val="0"/>
              <c:showSerName val="0"/>
              <c:showPercent val="1"/>
              <c:showBubbleSize val="0"/>
            </c:dLbl>
            <c:dLbl>
              <c:idx val="7"/>
              <c:delete val="1"/>
            </c:dLbl>
            <c:dLbl>
              <c:idx val="8"/>
              <c:delete val="1"/>
            </c:dLbl>
            <c:dLbl>
              <c:idx val="9"/>
              <c:layout>
                <c:manualLayout>
                  <c:x val="9.8615535137600505E-2"/>
                  <c:y val="-1.7981552596882514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Reliability'!$AG$7:$AG$16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Reliability'!$AH$7:$AH$16</c:f>
              <c:numCache>
                <c:formatCode>_-* #,##0_-;\-* #,##0_-;_-* "-"??_-;_-@_-</c:formatCode>
                <c:ptCount val="10"/>
                <c:pt idx="0">
                  <c:v>13418</c:v>
                </c:pt>
                <c:pt idx="1">
                  <c:v>5117</c:v>
                </c:pt>
                <c:pt idx="2">
                  <c:v>50042</c:v>
                </c:pt>
                <c:pt idx="3">
                  <c:v>13873</c:v>
                </c:pt>
                <c:pt idx="4">
                  <c:v>985</c:v>
                </c:pt>
                <c:pt idx="5">
                  <c:v>28843</c:v>
                </c:pt>
                <c:pt idx="6">
                  <c:v>847</c:v>
                </c:pt>
                <c:pt idx="7">
                  <c:v>35</c:v>
                </c:pt>
                <c:pt idx="8">
                  <c:v>109</c:v>
                </c:pt>
                <c:pt idx="9">
                  <c:v>2903</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6.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9480396491816"/>
          <c:w val="0.83891704668110734"/>
          <c:h val="0.69575097793070029"/>
        </c:manualLayout>
      </c:layout>
      <c:pieChart>
        <c:varyColors val="1"/>
        <c:ser>
          <c:idx val="0"/>
          <c:order val="0"/>
          <c:dPt>
            <c:idx val="8"/>
            <c:bubble3D val="0"/>
            <c:spPr>
              <a:solidFill>
                <a:srgbClr val="FFFF66"/>
              </a:solidFill>
            </c:spPr>
          </c:dPt>
          <c:dLbls>
            <c:dLbl>
              <c:idx val="0"/>
              <c:layout>
                <c:manualLayout>
                  <c:x val="6.7471534969379299E-2"/>
                  <c:y val="-2.268617325439206E-2"/>
                </c:manualLayout>
              </c:layout>
              <c:dLblPos val="bestFit"/>
              <c:showLegendKey val="0"/>
              <c:showVal val="0"/>
              <c:showCatName val="0"/>
              <c:showSerName val="0"/>
              <c:showPercent val="1"/>
              <c:showBubbleSize val="0"/>
            </c:dLbl>
            <c:dLbl>
              <c:idx val="1"/>
              <c:layout>
                <c:manualLayout>
                  <c:x val="1.5806221033457076E-2"/>
                  <c:y val="-2.8215561350036118E-2"/>
                </c:manualLayout>
              </c:layout>
              <c:dLblPos val="bestFit"/>
              <c:showLegendKey val="0"/>
              <c:showVal val="0"/>
              <c:showCatName val="0"/>
              <c:showSerName val="0"/>
              <c:showPercent val="1"/>
              <c:showBubbleSize val="0"/>
            </c:dLbl>
            <c:dLbl>
              <c:idx val="2"/>
              <c:layout>
                <c:manualLayout>
                  <c:x val="-9.0200620588109348E-2"/>
                  <c:y val="7.6273937683197623E-2"/>
                </c:manualLayout>
              </c:layout>
              <c:showLegendKey val="0"/>
              <c:showVal val="0"/>
              <c:showCatName val="0"/>
              <c:showSerName val="0"/>
              <c:showPercent val="1"/>
              <c:showBubbleSize val="0"/>
            </c:dLbl>
            <c:dLbl>
              <c:idx val="3"/>
              <c:layout>
                <c:manualLayout>
                  <c:x val="1.198347340625698E-17"/>
                  <c:y val="5.9832071282120577E-2"/>
                </c:manualLayout>
              </c:layout>
              <c:dLblPos val="bestFit"/>
              <c:showLegendKey val="0"/>
              <c:showVal val="0"/>
              <c:showCatName val="0"/>
              <c:showSerName val="0"/>
              <c:showPercent val="1"/>
              <c:showBubbleSize val="0"/>
            </c:dLbl>
            <c:dLbl>
              <c:idx val="4"/>
              <c:layout>
                <c:manualLayout>
                  <c:x val="4.2791015965979645E-2"/>
                  <c:y val="6.8856780126155079E-2"/>
                </c:manualLayout>
              </c:layout>
              <c:showLegendKey val="0"/>
              <c:showVal val="0"/>
              <c:showCatName val="0"/>
              <c:showSerName val="0"/>
              <c:showPercent val="1"/>
              <c:showBubbleSize val="0"/>
            </c:dLbl>
            <c:dLbl>
              <c:idx val="5"/>
              <c:layout>
                <c:manualLayout>
                  <c:x val="5.2371285195462417E-3"/>
                  <c:y val="-9.834733573206883E-2"/>
                </c:manualLayout>
              </c:layout>
              <c:dLblPos val="bestFit"/>
              <c:showLegendKey val="0"/>
              <c:showVal val="0"/>
              <c:showCatName val="0"/>
              <c:showSerName val="0"/>
              <c:showPercent val="1"/>
              <c:showBubbleSize val="0"/>
            </c:dLbl>
            <c:dLbl>
              <c:idx val="6"/>
              <c:layout>
                <c:manualLayout>
                  <c:x val="-3.7947612349835139E-2"/>
                  <c:y val="-9.5689006557995136E-3"/>
                </c:manualLayout>
              </c:layout>
              <c:showLegendKey val="0"/>
              <c:showVal val="0"/>
              <c:showCatName val="0"/>
              <c:showSerName val="0"/>
              <c:showPercent val="1"/>
              <c:showBubbleSize val="0"/>
            </c:dLbl>
            <c:dLbl>
              <c:idx val="7"/>
              <c:delete val="1"/>
            </c:dLbl>
            <c:dLbl>
              <c:idx val="8"/>
              <c:delete val="1"/>
            </c:dLbl>
            <c:dLbl>
              <c:idx val="9"/>
              <c:layout>
                <c:manualLayout>
                  <c:x val="-5.2387650164864304E-2"/>
                  <c:y val="-3.5857268931185259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Reliability'!$AG$24:$AG$33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Reliability'!$AH$24:$AH$33</c:f>
              <c:numCache>
                <c:formatCode>_-* #,##0_-;\-* #,##0_-;_-* "-"??_-;_-@_-</c:formatCode>
                <c:ptCount val="10"/>
                <c:pt idx="0">
                  <c:v>12494.609999999999</c:v>
                </c:pt>
                <c:pt idx="1">
                  <c:v>13018.51</c:v>
                </c:pt>
                <c:pt idx="2">
                  <c:v>64791.56</c:v>
                </c:pt>
                <c:pt idx="3">
                  <c:v>20766.45</c:v>
                </c:pt>
                <c:pt idx="4">
                  <c:v>2012.6000000000001</c:v>
                </c:pt>
                <c:pt idx="5">
                  <c:v>43262.560000000005</c:v>
                </c:pt>
                <c:pt idx="6">
                  <c:v>975.68000000000006</c:v>
                </c:pt>
                <c:pt idx="7">
                  <c:v>93.58</c:v>
                </c:pt>
                <c:pt idx="8">
                  <c:v>165.99</c:v>
                </c:pt>
                <c:pt idx="9">
                  <c:v>7215.05</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7.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layout>
                <c:manualLayout>
                  <c:x val="5.9593782413912423E-2"/>
                  <c:y val="-3.0928936462914568E-2"/>
                </c:manualLayout>
              </c:layout>
              <c:dLblPos val="bestFit"/>
              <c:showLegendKey val="0"/>
              <c:showVal val="0"/>
              <c:showCatName val="0"/>
              <c:showSerName val="0"/>
              <c:showPercent val="1"/>
              <c:showBubbleSize val="0"/>
            </c:dLbl>
            <c:dLbl>
              <c:idx val="2"/>
              <c:layout>
                <c:manualLayout>
                  <c:x val="0.27555043880621172"/>
                  <c:y val="-1.4999484893504767E-2"/>
                </c:manualLayout>
              </c:layout>
              <c:showLegendKey val="0"/>
              <c:showVal val="0"/>
              <c:showCatName val="0"/>
              <c:showSerName val="0"/>
              <c:showPercent val="1"/>
              <c:showBubbleSize val="0"/>
            </c:dLbl>
            <c:dLbl>
              <c:idx val="3"/>
              <c:delete val="1"/>
            </c:dLbl>
            <c:dLbl>
              <c:idx val="4"/>
              <c:layout>
                <c:manualLayout>
                  <c:x val="-3.6047335653035355E-2"/>
                  <c:y val="-6.6391503829998904E-3"/>
                </c:manualLayout>
              </c:layout>
              <c:showLegendKey val="0"/>
              <c:showVal val="0"/>
              <c:showCatName val="0"/>
              <c:showSerName val="0"/>
              <c:showPercent val="1"/>
              <c:showBubbleSize val="0"/>
            </c:dLbl>
            <c:dLbl>
              <c:idx val="5"/>
              <c:layout>
                <c:manualLayout>
                  <c:x val="-1.3233254293451297E-3"/>
                  <c:y val="-4.6296106800827914E-2"/>
                </c:manualLayout>
              </c:layout>
              <c:showLegendKey val="0"/>
              <c:showVal val="0"/>
              <c:showCatName val="0"/>
              <c:showSerName val="0"/>
              <c:showPercent val="1"/>
              <c:showBubbleSize val="0"/>
            </c:dLbl>
            <c:dLbl>
              <c:idx val="6"/>
              <c:delete val="1"/>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Reliability'!$AM$7:$AM$16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Reliability'!$AN$7:$AN$16</c:f>
              <c:numCache>
                <c:formatCode>_-* #,##0_-;\-* #,##0_-;_-* "-"??_-;_-@_-</c:formatCode>
                <c:ptCount val="10"/>
                <c:pt idx="0">
                  <c:v>0</c:v>
                </c:pt>
                <c:pt idx="1">
                  <c:v>133</c:v>
                </c:pt>
                <c:pt idx="2">
                  <c:v>10757</c:v>
                </c:pt>
                <c:pt idx="3">
                  <c:v>0</c:v>
                </c:pt>
                <c:pt idx="4">
                  <c:v>63</c:v>
                </c:pt>
                <c:pt idx="5">
                  <c:v>571</c:v>
                </c:pt>
                <c:pt idx="6">
                  <c:v>0</c:v>
                </c:pt>
                <c:pt idx="7">
                  <c:v>0</c:v>
                </c:pt>
                <c:pt idx="8">
                  <c:v>0</c:v>
                </c:pt>
                <c:pt idx="9">
                  <c:v>14</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8.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layout>
        <c:manualLayout>
          <c:xMode val="edge"/>
          <c:yMode val="edge"/>
          <c:x val="0.13059226400083471"/>
          <c:y val="2.5960823005786334E-2"/>
        </c:manualLayout>
      </c:layout>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delete val="1"/>
            </c:dLbl>
            <c:dLbl>
              <c:idx val="1"/>
              <c:layout>
                <c:manualLayout>
                  <c:x val="6.9846851605498611E-2"/>
                  <c:y val="-1.6947354196799911E-2"/>
                </c:manualLayout>
              </c:layout>
              <c:dLblPos val="bestFit"/>
              <c:showLegendKey val="0"/>
              <c:showVal val="0"/>
              <c:showCatName val="0"/>
              <c:showSerName val="0"/>
              <c:showPercent val="1"/>
              <c:showBubbleSize val="0"/>
            </c:dLbl>
            <c:dLbl>
              <c:idx val="2"/>
              <c:layout>
                <c:manualLayout>
                  <c:x val="-1.2451458447452853E-2"/>
                  <c:y val="2.3645818214577067E-2"/>
                </c:manualLayout>
              </c:layout>
              <c:showLegendKey val="0"/>
              <c:showVal val="0"/>
              <c:showCatName val="0"/>
              <c:showSerName val="0"/>
              <c:showPercent val="1"/>
              <c:showBubbleSize val="0"/>
            </c:dLbl>
            <c:dLbl>
              <c:idx val="3"/>
              <c:delete val="1"/>
            </c:dLbl>
            <c:dLbl>
              <c:idx val="4"/>
              <c:delete val="1"/>
            </c:dLbl>
            <c:dLbl>
              <c:idx val="5"/>
              <c:layout>
                <c:manualLayout>
                  <c:x val="-6.1347392858074445E-2"/>
                  <c:y val="-1.8719731207281695E-2"/>
                </c:manualLayout>
              </c:layout>
              <c:dLblPos val="bestFit"/>
              <c:showLegendKey val="0"/>
              <c:showVal val="0"/>
              <c:showCatName val="0"/>
              <c:showSerName val="0"/>
              <c:showPercent val="1"/>
              <c:showBubbleSize val="0"/>
            </c:dLbl>
            <c:dLbl>
              <c:idx val="6"/>
              <c:delete val="1"/>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Reliability'!$AM$24:$AM$33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Reliability'!$AN$24:$AN$33</c:f>
              <c:numCache>
                <c:formatCode>_-* #,##0_-;\-* #,##0_-;_-* "-"??_-;_-@_-</c:formatCode>
                <c:ptCount val="10"/>
                <c:pt idx="0">
                  <c:v>0</c:v>
                </c:pt>
                <c:pt idx="1">
                  <c:v>383.49000000000007</c:v>
                </c:pt>
                <c:pt idx="2">
                  <c:v>25448.5</c:v>
                </c:pt>
                <c:pt idx="3">
                  <c:v>0</c:v>
                </c:pt>
                <c:pt idx="4">
                  <c:v>52.5</c:v>
                </c:pt>
                <c:pt idx="5">
                  <c:v>230.35</c:v>
                </c:pt>
                <c:pt idx="6">
                  <c:v>0</c:v>
                </c:pt>
                <c:pt idx="7">
                  <c:v>0</c:v>
                </c:pt>
                <c:pt idx="8">
                  <c:v>0</c:v>
                </c:pt>
                <c:pt idx="9">
                  <c:v>20</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9.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layout>
                <c:manualLayout>
                  <c:x val="4.9299140342708027E-2"/>
                  <c:y val="-2.2619245419281078E-2"/>
                </c:manualLayout>
              </c:layout>
              <c:dLblPos val="bestFit"/>
              <c:showLegendKey val="0"/>
              <c:showVal val="0"/>
              <c:showCatName val="0"/>
              <c:showSerName val="0"/>
              <c:showPercent val="1"/>
              <c:showBubbleSize val="0"/>
            </c:dLbl>
            <c:dLbl>
              <c:idx val="2"/>
              <c:layout>
                <c:manualLayout>
                  <c:x val="0.25317073110799582"/>
                  <c:y val="-2.288252207240004E-2"/>
                </c:manualLayout>
              </c:layout>
              <c:dLblPos val="bestFit"/>
              <c:showLegendKey val="0"/>
              <c:showVal val="0"/>
              <c:showCatName val="0"/>
              <c:showSerName val="0"/>
              <c:showPercent val="1"/>
              <c:showBubbleSize val="0"/>
            </c:dLbl>
            <c:dLbl>
              <c:idx val="3"/>
              <c:delete val="1"/>
            </c:dLbl>
            <c:dLbl>
              <c:idx val="4"/>
              <c:delete val="1"/>
            </c:dLbl>
            <c:dLbl>
              <c:idx val="5"/>
              <c:layout>
                <c:manualLayout>
                  <c:x val="-6.2401020236408826E-3"/>
                  <c:y val="-5.6800463699907631E-3"/>
                </c:manualLayout>
              </c:layout>
              <c:showLegendKey val="0"/>
              <c:showVal val="0"/>
              <c:showCatName val="0"/>
              <c:showSerName val="0"/>
              <c:showPercent val="1"/>
              <c:showBubbleSize val="0"/>
            </c:dLbl>
            <c:dLbl>
              <c:idx val="6"/>
              <c:layout>
                <c:manualLayout>
                  <c:x val="-5.5757446464170905E-2"/>
                  <c:y val="-4.7322129794802326E-2"/>
                </c:manualLayout>
              </c:layout>
              <c:showLegendKey val="0"/>
              <c:showVal val="0"/>
              <c:showCatName val="0"/>
              <c:showSerName val="0"/>
              <c:showPercent val="1"/>
              <c:showBubbleSize val="0"/>
            </c:dLbl>
            <c:dLbl>
              <c:idx val="7"/>
              <c:delete val="1"/>
            </c:dLbl>
            <c:dLbl>
              <c:idx val="8"/>
              <c:delete val="1"/>
            </c:dLbl>
            <c:dLbl>
              <c:idx val="9"/>
              <c:layout>
                <c:manualLayout>
                  <c:x val="7.7811455298926566E-2"/>
                  <c:y val="-3.9854327189402058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Reliability'!$AS$7:$AS$16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Reliability'!$AT$7:$AT$16</c:f>
              <c:numCache>
                <c:formatCode>_-* #,##0_-;\-* #,##0_-;_-* "-"??_-;_-@_-</c:formatCode>
                <c:ptCount val="10"/>
                <c:pt idx="0">
                  <c:v>0</c:v>
                </c:pt>
                <c:pt idx="1">
                  <c:v>339</c:v>
                </c:pt>
                <c:pt idx="2">
                  <c:v>2811</c:v>
                </c:pt>
                <c:pt idx="3">
                  <c:v>0</c:v>
                </c:pt>
                <c:pt idx="4">
                  <c:v>0</c:v>
                </c:pt>
                <c:pt idx="5">
                  <c:v>191</c:v>
                </c:pt>
                <c:pt idx="6">
                  <c:v>240</c:v>
                </c:pt>
                <c:pt idx="7">
                  <c:v>0</c:v>
                </c:pt>
                <c:pt idx="8">
                  <c:v>0</c:v>
                </c:pt>
                <c:pt idx="9">
                  <c:v>21</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20.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delete val="1"/>
            </c:dLbl>
            <c:dLbl>
              <c:idx val="1"/>
              <c:layout>
                <c:manualLayout>
                  <c:x val="5.8579550538908773E-2"/>
                  <c:y val="-4.4974911351625376E-3"/>
                </c:manualLayout>
              </c:layout>
              <c:dLblPos val="bestFit"/>
              <c:showLegendKey val="0"/>
              <c:showVal val="0"/>
              <c:showCatName val="0"/>
              <c:showSerName val="0"/>
              <c:showPercent val="1"/>
              <c:showBubbleSize val="0"/>
            </c:dLbl>
            <c:dLbl>
              <c:idx val="2"/>
              <c:layout>
                <c:manualLayout>
                  <c:x val="3.9555863134830581E-2"/>
                  <c:y val="2.2292584667876269E-2"/>
                </c:manualLayout>
              </c:layout>
              <c:dLblPos val="bestFit"/>
              <c:showLegendKey val="0"/>
              <c:showVal val="0"/>
              <c:showCatName val="0"/>
              <c:showSerName val="0"/>
              <c:showPercent val="1"/>
              <c:showBubbleSize val="0"/>
            </c:dLbl>
            <c:dLbl>
              <c:idx val="3"/>
              <c:delete val="1"/>
            </c:dLbl>
            <c:dLbl>
              <c:idx val="4"/>
              <c:delete val="1"/>
            </c:dLbl>
            <c:dLbl>
              <c:idx val="5"/>
              <c:layout>
                <c:manualLayout>
                  <c:x val="-5.2002624337472311E-2"/>
                  <c:y val="-1.6382475755770984E-2"/>
                </c:manualLayout>
              </c:layout>
              <c:showLegendKey val="0"/>
              <c:showVal val="0"/>
              <c:showCatName val="0"/>
              <c:showSerName val="0"/>
              <c:showPercent val="1"/>
              <c:showBubbleSize val="0"/>
            </c:dLbl>
            <c:dLbl>
              <c:idx val="6"/>
              <c:layout>
                <c:manualLayout>
                  <c:x val="8.2139618547352508E-2"/>
                  <c:y val="-1.7202934164802369E-2"/>
                </c:manualLayout>
              </c:layout>
              <c:showLegendKey val="0"/>
              <c:showVal val="0"/>
              <c:showCatName val="0"/>
              <c:showSerName val="0"/>
              <c:showPercent val="1"/>
              <c:showBubbleSize val="0"/>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Reliability'!$AS$24:$AS$33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Reliability'!$AT$24:$AT$33</c:f>
              <c:numCache>
                <c:formatCode>_-* #,##0_-;\-* #,##0_-;_-* "-"??_-;_-@_-</c:formatCode>
                <c:ptCount val="10"/>
                <c:pt idx="0">
                  <c:v>0</c:v>
                </c:pt>
                <c:pt idx="1">
                  <c:v>1848.75</c:v>
                </c:pt>
                <c:pt idx="2">
                  <c:v>18321</c:v>
                </c:pt>
                <c:pt idx="3">
                  <c:v>0</c:v>
                </c:pt>
                <c:pt idx="4">
                  <c:v>0</c:v>
                </c:pt>
                <c:pt idx="5">
                  <c:v>208</c:v>
                </c:pt>
                <c:pt idx="6">
                  <c:v>135.25</c:v>
                </c:pt>
                <c:pt idx="7">
                  <c:v>0</c:v>
                </c:pt>
                <c:pt idx="8">
                  <c:v>0</c:v>
                </c:pt>
                <c:pt idx="9">
                  <c:v>86</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21.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layout>
                <c:manualLayout>
                  <c:x val="1.8071279751322711E-2"/>
                  <c:y val="4.7725859335538664E-3"/>
                </c:manualLayout>
              </c:layout>
              <c:dLblPos val="bestFit"/>
              <c:showLegendKey val="0"/>
              <c:showVal val="0"/>
              <c:showCatName val="0"/>
              <c:showSerName val="0"/>
              <c:showPercent val="1"/>
              <c:showBubbleSize val="0"/>
            </c:dLbl>
            <c:dLbl>
              <c:idx val="2"/>
              <c:layout>
                <c:manualLayout>
                  <c:x val="-3.8199476391432959E-2"/>
                  <c:y val="-0.19714079473474444"/>
                </c:manualLayout>
              </c:layout>
              <c:dLblPos val="bestFit"/>
              <c:showLegendKey val="0"/>
              <c:showVal val="0"/>
              <c:showCatName val="0"/>
              <c:showSerName val="0"/>
              <c:showPercent val="1"/>
              <c:showBubbleSize val="0"/>
            </c:dLbl>
            <c:dLbl>
              <c:idx val="3"/>
              <c:layout>
                <c:manualLayout>
                  <c:x val="4.7572486601227856E-2"/>
                  <c:y val="-1.3886369241516958E-2"/>
                </c:manualLayout>
              </c:layout>
              <c:showLegendKey val="0"/>
              <c:showVal val="0"/>
              <c:showCatName val="0"/>
              <c:showSerName val="0"/>
              <c:showPercent val="1"/>
              <c:showBubbleSize val="0"/>
            </c:dLbl>
            <c:dLbl>
              <c:idx val="4"/>
              <c:delete val="1"/>
            </c:dLbl>
            <c:dLbl>
              <c:idx val="5"/>
              <c:layout>
                <c:manualLayout>
                  <c:x val="-0.22236117547916398"/>
                  <c:y val="-2.3013640089368376E-2"/>
                </c:manualLayout>
              </c:layout>
              <c:dLblPos val="bestFit"/>
              <c:showLegendKey val="0"/>
              <c:showVal val="0"/>
              <c:showCatName val="0"/>
              <c:showSerName val="0"/>
              <c:showPercent val="1"/>
              <c:showBubbleSize val="0"/>
            </c:dLbl>
            <c:dLbl>
              <c:idx val="6"/>
              <c:layout>
                <c:manualLayout>
                  <c:x val="1.2440812042833567E-2"/>
                  <c:y val="-0.1665028797517922"/>
                </c:manualLayout>
              </c:layout>
              <c:showLegendKey val="0"/>
              <c:showVal val="0"/>
              <c:showCatName val="0"/>
              <c:showSerName val="0"/>
              <c:showPercent val="1"/>
              <c:showBubbleSize val="0"/>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Reliability'!$AY$7:$AY$16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Reliability'!$AZ$7:$AZ$16</c:f>
              <c:numCache>
                <c:formatCode>_-* #,##0_-;\-* #,##0_-;_-* "-"??_-;_-@_-</c:formatCode>
                <c:ptCount val="10"/>
                <c:pt idx="0">
                  <c:v>0</c:v>
                </c:pt>
                <c:pt idx="1">
                  <c:v>3806</c:v>
                </c:pt>
                <c:pt idx="2">
                  <c:v>6718</c:v>
                </c:pt>
                <c:pt idx="3">
                  <c:v>6357</c:v>
                </c:pt>
                <c:pt idx="4">
                  <c:v>0</c:v>
                </c:pt>
                <c:pt idx="5">
                  <c:v>2657</c:v>
                </c:pt>
                <c:pt idx="6">
                  <c:v>14969</c:v>
                </c:pt>
                <c:pt idx="7">
                  <c:v>0</c:v>
                </c:pt>
                <c:pt idx="8">
                  <c:v>99</c:v>
                </c:pt>
                <c:pt idx="9">
                  <c:v>20</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22.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delete val="1"/>
            </c:dLbl>
            <c:dLbl>
              <c:idx val="1"/>
              <c:layout>
                <c:manualLayout>
                  <c:x val="3.361390432219527E-2"/>
                  <c:y val="-3.5085524197517252E-2"/>
                </c:manualLayout>
              </c:layout>
              <c:dLblPos val="bestFit"/>
              <c:showLegendKey val="0"/>
              <c:showVal val="0"/>
              <c:showCatName val="0"/>
              <c:showSerName val="0"/>
              <c:showPercent val="1"/>
              <c:showBubbleSize val="0"/>
            </c:dLbl>
            <c:dLbl>
              <c:idx val="2"/>
              <c:layout>
                <c:manualLayout>
                  <c:x val="8.4982360382919887E-3"/>
                  <c:y val="-3.644905032945958E-3"/>
                </c:manualLayout>
              </c:layout>
              <c:dLblPos val="bestFit"/>
              <c:showLegendKey val="0"/>
              <c:showVal val="0"/>
              <c:showCatName val="0"/>
              <c:showSerName val="0"/>
              <c:showPercent val="1"/>
              <c:showBubbleSize val="0"/>
            </c:dLbl>
            <c:dLbl>
              <c:idx val="3"/>
              <c:layout>
                <c:manualLayout>
                  <c:x val="-3.5680690325273234E-3"/>
                  <c:y val="-8.092309078260522E-2"/>
                </c:manualLayout>
              </c:layout>
              <c:showLegendKey val="0"/>
              <c:showVal val="0"/>
              <c:showCatName val="0"/>
              <c:showSerName val="0"/>
              <c:showPercent val="1"/>
              <c:showBubbleSize val="0"/>
            </c:dLbl>
            <c:dLbl>
              <c:idx val="4"/>
              <c:delete val="1"/>
            </c:dLbl>
            <c:dLbl>
              <c:idx val="5"/>
              <c:layout>
                <c:manualLayout>
                  <c:x val="-4.1409490179200252E-2"/>
                  <c:y val="0.13348147629128776"/>
                </c:manualLayout>
              </c:layout>
              <c:dLblPos val="bestFit"/>
              <c:showLegendKey val="0"/>
              <c:showVal val="0"/>
              <c:showCatName val="0"/>
              <c:showSerName val="0"/>
              <c:showPercent val="1"/>
              <c:showBubbleSize val="0"/>
            </c:dLbl>
            <c:dLbl>
              <c:idx val="6"/>
              <c:layout>
                <c:manualLayout>
                  <c:x val="5.6937488588048098E-2"/>
                  <c:y val="5.9753662284104163E-2"/>
                </c:manualLayout>
              </c:layout>
              <c:showLegendKey val="0"/>
              <c:showVal val="0"/>
              <c:showCatName val="0"/>
              <c:showSerName val="0"/>
              <c:showPercent val="1"/>
              <c:showBubbleSize val="0"/>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Reliability'!$AY$24:$AY$33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Reliability'!$AZ$24:$AZ$33</c:f>
              <c:numCache>
                <c:formatCode>_-* #,##0_-;\-* #,##0_-;_-* "-"??_-;_-@_-</c:formatCode>
                <c:ptCount val="10"/>
                <c:pt idx="0">
                  <c:v>0</c:v>
                </c:pt>
                <c:pt idx="1">
                  <c:v>6476.15</c:v>
                </c:pt>
                <c:pt idx="2">
                  <c:v>9105.41</c:v>
                </c:pt>
                <c:pt idx="3">
                  <c:v>9768.69</c:v>
                </c:pt>
                <c:pt idx="4">
                  <c:v>0</c:v>
                </c:pt>
                <c:pt idx="5">
                  <c:v>3761.7000000000003</c:v>
                </c:pt>
                <c:pt idx="6">
                  <c:v>70712.689999999988</c:v>
                </c:pt>
                <c:pt idx="7">
                  <c:v>0</c:v>
                </c:pt>
                <c:pt idx="8">
                  <c:v>84.35</c:v>
                </c:pt>
                <c:pt idx="9">
                  <c:v>83.23</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23.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layout>
                <c:manualLayout>
                  <c:x val="5.6254408700762523E-2"/>
                  <c:y val="-3.0986517391001212E-2"/>
                </c:manualLayout>
              </c:layout>
              <c:showLegendKey val="0"/>
              <c:showVal val="0"/>
              <c:showCatName val="0"/>
              <c:showSerName val="0"/>
              <c:showPercent val="1"/>
              <c:showBubbleSize val="0"/>
            </c:dLbl>
            <c:dLbl>
              <c:idx val="2"/>
              <c:layout>
                <c:manualLayout>
                  <c:x val="-0.24581198970438103"/>
                  <c:y val="-2.2935246777635983E-2"/>
                </c:manualLayout>
              </c:layout>
              <c:dLblPos val="bestFit"/>
              <c:showLegendKey val="0"/>
              <c:showVal val="0"/>
              <c:showCatName val="0"/>
              <c:showSerName val="0"/>
              <c:showPercent val="1"/>
              <c:showBubbleSize val="0"/>
            </c:dLbl>
            <c:dLbl>
              <c:idx val="3"/>
              <c:delete val="1"/>
            </c:dLbl>
            <c:dLbl>
              <c:idx val="4"/>
              <c:delete val="1"/>
            </c:dLbl>
            <c:dLbl>
              <c:idx val="5"/>
              <c:delete val="1"/>
            </c:dLbl>
            <c:dLbl>
              <c:idx val="6"/>
              <c:delete val="1"/>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Reliability'!$BE$7:$BE$16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Reliability'!$BF$7:$BF$16</c:f>
              <c:numCache>
                <c:formatCode>_-* #,##0_-;\-* #,##0_-;_-* "-"??_-;_-@_-</c:formatCode>
                <c:ptCount val="10"/>
                <c:pt idx="0">
                  <c:v>0</c:v>
                </c:pt>
                <c:pt idx="1">
                  <c:v>485</c:v>
                </c:pt>
                <c:pt idx="2">
                  <c:v>10622</c:v>
                </c:pt>
                <c:pt idx="3">
                  <c:v>0</c:v>
                </c:pt>
                <c:pt idx="4">
                  <c:v>0</c:v>
                </c:pt>
                <c:pt idx="5">
                  <c:v>0</c:v>
                </c:pt>
                <c:pt idx="6">
                  <c:v>0</c:v>
                </c:pt>
                <c:pt idx="7">
                  <c:v>0</c:v>
                </c:pt>
                <c:pt idx="8">
                  <c:v>0</c:v>
                </c:pt>
                <c:pt idx="9">
                  <c:v>0</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24.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delete val="1"/>
            </c:dLbl>
            <c:dLbl>
              <c:idx val="1"/>
              <c:delete val="1"/>
            </c:dLbl>
            <c:dLbl>
              <c:idx val="2"/>
              <c:layout>
                <c:manualLayout>
                  <c:x val="0"/>
                  <c:y val="0.10481653192107046"/>
                </c:manualLayout>
              </c:layout>
              <c:dLblPos val="bestFit"/>
              <c:showLegendKey val="0"/>
              <c:showVal val="0"/>
              <c:showCatName val="0"/>
              <c:showSerName val="0"/>
              <c:showPercent val="1"/>
              <c:showBubbleSize val="0"/>
            </c:dLbl>
            <c:dLbl>
              <c:idx val="3"/>
              <c:delete val="1"/>
            </c:dLbl>
            <c:dLbl>
              <c:idx val="4"/>
              <c:delete val="1"/>
            </c:dLbl>
            <c:dLbl>
              <c:idx val="5"/>
              <c:delete val="1"/>
            </c:dLbl>
            <c:dLbl>
              <c:idx val="6"/>
              <c:delete val="1"/>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Reliability'!$BE$24:$BE$33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Reliability'!$BF$24:$BF$33</c:f>
              <c:numCache>
                <c:formatCode>_-* #,##0_-;\-* #,##0_-;_-* "-"??_-;_-@_-</c:formatCode>
                <c:ptCount val="10"/>
                <c:pt idx="0">
                  <c:v>0</c:v>
                </c:pt>
                <c:pt idx="1">
                  <c:v>88</c:v>
                </c:pt>
                <c:pt idx="2">
                  <c:v>53070</c:v>
                </c:pt>
                <c:pt idx="3">
                  <c:v>0</c:v>
                </c:pt>
                <c:pt idx="4">
                  <c:v>0</c:v>
                </c:pt>
                <c:pt idx="5">
                  <c:v>0</c:v>
                </c:pt>
                <c:pt idx="6">
                  <c:v>0</c:v>
                </c:pt>
                <c:pt idx="7">
                  <c:v>0</c:v>
                </c:pt>
                <c:pt idx="8">
                  <c:v>0</c:v>
                </c:pt>
                <c:pt idx="9">
                  <c:v>0</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25.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6.0863569970729905E-2"/>
                  <c:y val="-4.1117292003639394E-2"/>
                </c:manualLayout>
              </c:layout>
              <c:showLegendKey val="0"/>
              <c:showVal val="0"/>
              <c:showCatName val="0"/>
              <c:showSerName val="0"/>
              <c:showPercent val="1"/>
              <c:showBubbleSize val="0"/>
            </c:dLbl>
            <c:dLbl>
              <c:idx val="1"/>
              <c:layout>
                <c:manualLayout>
                  <c:x val="-6.9962964870164531E-3"/>
                  <c:y val="-4.1462430699098371E-2"/>
                </c:manualLayout>
              </c:layout>
              <c:showLegendKey val="0"/>
              <c:showVal val="0"/>
              <c:showCatName val="0"/>
              <c:showSerName val="0"/>
              <c:showPercent val="1"/>
              <c:showBubbleSize val="0"/>
            </c:dLbl>
            <c:dLbl>
              <c:idx val="2"/>
              <c:layout>
                <c:manualLayout>
                  <c:x val="-1.5570938498471106E-2"/>
                  <c:y val="5.5651966995722016E-2"/>
                </c:manualLayout>
              </c:layout>
              <c:dLblPos val="bestFit"/>
              <c:showLegendKey val="0"/>
              <c:showVal val="0"/>
              <c:showCatName val="0"/>
              <c:showSerName val="0"/>
              <c:showPercent val="1"/>
              <c:showBubbleSize val="0"/>
            </c:dLbl>
            <c:dLbl>
              <c:idx val="3"/>
              <c:layout>
                <c:manualLayout>
                  <c:x val="-7.1495537557021921E-3"/>
                  <c:y val="0"/>
                </c:manualLayout>
              </c:layout>
              <c:showLegendKey val="0"/>
              <c:showVal val="0"/>
              <c:showCatName val="0"/>
              <c:showSerName val="0"/>
              <c:showPercent val="1"/>
              <c:showBubbleSize val="0"/>
            </c:dLbl>
            <c:dLbl>
              <c:idx val="4"/>
              <c:layout>
                <c:manualLayout>
                  <c:x val="-3.1141876996942212E-2"/>
                  <c:y val="1.8542099463075189E-2"/>
                </c:manualLayout>
              </c:layout>
              <c:showLegendKey val="0"/>
              <c:showVal val="0"/>
              <c:showCatName val="0"/>
              <c:showSerName val="0"/>
              <c:showPercent val="1"/>
              <c:showBubbleSize val="0"/>
            </c:dLbl>
            <c:dLbl>
              <c:idx val="5"/>
              <c:layout>
                <c:manualLayout>
                  <c:x val="0"/>
                  <c:y val="0.15844086109156097"/>
                </c:manualLayout>
              </c:layout>
              <c:dLblPos val="bestFit"/>
              <c:showLegendKey val="0"/>
              <c:showVal val="0"/>
              <c:showCatName val="0"/>
              <c:showSerName val="0"/>
              <c:showPercent val="1"/>
              <c:showBubbleSize val="0"/>
            </c:dLbl>
            <c:dLbl>
              <c:idx val="6"/>
              <c:delete val="1"/>
            </c:dLbl>
            <c:dLbl>
              <c:idx val="7"/>
              <c:delete val="1"/>
            </c:dLbl>
            <c:dLbl>
              <c:idx val="8"/>
              <c:layout>
                <c:manualLayout>
                  <c:x val="5.7079954521416378E-2"/>
                  <c:y val="-0.16388572752635455"/>
                </c:manualLayout>
              </c:layout>
              <c:showLegendKey val="0"/>
              <c:showVal val="0"/>
              <c:showCatName val="0"/>
              <c:showSerName val="0"/>
              <c:showPercent val="1"/>
              <c:showBubbleSize val="0"/>
            </c:dLbl>
            <c:dLbl>
              <c:idx val="9"/>
              <c:layout>
                <c:manualLayout>
                  <c:x val="1.0380216979597574E-2"/>
                  <c:y val="-4.0514426624033657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Reliability'!$BK$7:$BK$16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Reliability'!$BL$7:$BL$16</c:f>
              <c:numCache>
                <c:formatCode>_-* #,##0_-;\-* #,##0_-;_-* "-"??_-;_-@_-</c:formatCode>
                <c:ptCount val="10"/>
                <c:pt idx="0">
                  <c:v>14</c:v>
                </c:pt>
                <c:pt idx="1">
                  <c:v>79</c:v>
                </c:pt>
                <c:pt idx="2">
                  <c:v>1000</c:v>
                </c:pt>
                <c:pt idx="3">
                  <c:v>16</c:v>
                </c:pt>
                <c:pt idx="4">
                  <c:v>141</c:v>
                </c:pt>
                <c:pt idx="5">
                  <c:v>254</c:v>
                </c:pt>
                <c:pt idx="6">
                  <c:v>10</c:v>
                </c:pt>
                <c:pt idx="7">
                  <c:v>1</c:v>
                </c:pt>
                <c:pt idx="8">
                  <c:v>100</c:v>
                </c:pt>
                <c:pt idx="9">
                  <c:v>403</c:v>
                </c:pt>
              </c:numCache>
            </c:numRef>
          </c:val>
        </c:ser>
        <c:dLbls>
          <c:dLblPos val="outEnd"/>
          <c:showLegendKey val="0"/>
          <c:showVal val="0"/>
          <c:showCatName val="0"/>
          <c:showSerName val="0"/>
          <c:showPercent val="1"/>
          <c:showBubbleSize val="0"/>
          <c:showLeaderLines val="1"/>
        </c:dLbls>
        <c:firstSliceAng val="1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26.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4.0630624462007978E-3"/>
                  <c:y val="-2.8756750264004764E-2"/>
                </c:manualLayout>
              </c:layout>
              <c:showLegendKey val="0"/>
              <c:showVal val="0"/>
              <c:showCatName val="0"/>
              <c:showSerName val="0"/>
              <c:showPercent val="1"/>
              <c:showBubbleSize val="0"/>
            </c:dLbl>
            <c:dLbl>
              <c:idx val="1"/>
              <c:layout>
                <c:manualLayout>
                  <c:x val="9.2200419959829923E-3"/>
                  <c:y val="-1.0076056728075926E-2"/>
                </c:manualLayout>
              </c:layout>
              <c:showLegendKey val="0"/>
              <c:showVal val="0"/>
              <c:showCatName val="0"/>
              <c:showSerName val="0"/>
              <c:showPercent val="1"/>
              <c:showBubbleSize val="0"/>
            </c:dLbl>
            <c:dLbl>
              <c:idx val="2"/>
              <c:layout>
                <c:manualLayout>
                  <c:x val="-3.105681195711724E-2"/>
                  <c:y val="0.17810086733698019"/>
                </c:manualLayout>
              </c:layout>
              <c:dLblPos val="bestFit"/>
              <c:showLegendKey val="0"/>
              <c:showVal val="0"/>
              <c:showCatName val="0"/>
              <c:showSerName val="0"/>
              <c:showPercent val="1"/>
              <c:showBubbleSize val="0"/>
            </c:dLbl>
            <c:dLbl>
              <c:idx val="3"/>
              <c:delete val="1"/>
            </c:dLbl>
            <c:dLbl>
              <c:idx val="4"/>
              <c:layout>
                <c:manualLayout>
                  <c:x val="1.3767297258523098E-2"/>
                  <c:y val="2.6910635429856479E-2"/>
                </c:manualLayout>
              </c:layout>
              <c:showLegendKey val="0"/>
              <c:showVal val="0"/>
              <c:showCatName val="0"/>
              <c:showSerName val="0"/>
              <c:showPercent val="1"/>
              <c:showBubbleSize val="0"/>
            </c:dLbl>
            <c:dLbl>
              <c:idx val="5"/>
              <c:layout>
                <c:manualLayout>
                  <c:x val="-1.9938310248584917E-2"/>
                  <c:y val="8.4829203677306286E-3"/>
                </c:manualLayout>
              </c:layout>
              <c:dLblPos val="bestFit"/>
              <c:showLegendKey val="0"/>
              <c:showVal val="0"/>
              <c:showCatName val="0"/>
              <c:showSerName val="0"/>
              <c:showPercent val="1"/>
              <c:showBubbleSize val="0"/>
            </c:dLbl>
            <c:dLbl>
              <c:idx val="6"/>
              <c:delete val="1"/>
            </c:dLbl>
            <c:dLbl>
              <c:idx val="7"/>
              <c:delete val="1"/>
            </c:dLbl>
            <c:dLbl>
              <c:idx val="8"/>
              <c:layout>
                <c:manualLayout>
                  <c:x val="2.3926583652867987E-2"/>
                  <c:y val="-6.1167359835574663E-2"/>
                </c:manualLayout>
              </c:layout>
              <c:showLegendKey val="0"/>
              <c:showVal val="0"/>
              <c:showCatName val="0"/>
              <c:showSerName val="0"/>
              <c:showPercent val="1"/>
              <c:showBubbleSize val="0"/>
            </c:dLbl>
            <c:dLbl>
              <c:idx val="9"/>
              <c:layout>
                <c:manualLayout>
                  <c:x val="7.787821654015703E-2"/>
                  <c:y val="-2.5400177838280608E-2"/>
                </c:manualLayout>
              </c:layou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Reliability'!$BK$24:$BK$33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Reliability'!$BL$24:$BL$33</c:f>
              <c:numCache>
                <c:formatCode>_-* #,##0_-;\-* #,##0_-;_-* "-"??_-;_-@_-</c:formatCode>
                <c:ptCount val="10"/>
                <c:pt idx="0">
                  <c:v>24.36</c:v>
                </c:pt>
                <c:pt idx="1">
                  <c:v>308.27</c:v>
                </c:pt>
                <c:pt idx="2">
                  <c:v>2000</c:v>
                </c:pt>
                <c:pt idx="3">
                  <c:v>16.8</c:v>
                </c:pt>
                <c:pt idx="4">
                  <c:v>256.94</c:v>
                </c:pt>
                <c:pt idx="5">
                  <c:v>1154.95</c:v>
                </c:pt>
                <c:pt idx="6">
                  <c:v>12.5</c:v>
                </c:pt>
                <c:pt idx="7">
                  <c:v>1.92</c:v>
                </c:pt>
                <c:pt idx="8">
                  <c:v>465</c:v>
                </c:pt>
                <c:pt idx="9">
                  <c:v>676.78</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27.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6.8595720013525921E-3"/>
                  <c:y val="-2.2512150273211524E-2"/>
                </c:manualLayout>
              </c:layout>
              <c:dLblPos val="bestFit"/>
              <c:showLegendKey val="0"/>
              <c:showVal val="0"/>
              <c:showCatName val="0"/>
              <c:showSerName val="0"/>
              <c:showPercent val="1"/>
              <c:showBubbleSize val="0"/>
            </c:dLbl>
            <c:dLbl>
              <c:idx val="1"/>
              <c:layout>
                <c:manualLayout>
                  <c:x val="-2.622600351751611E-3"/>
                  <c:y val="0.12645306950066754"/>
                </c:manualLayout>
              </c:layout>
              <c:dLblPos val="bestFit"/>
              <c:showLegendKey val="0"/>
              <c:showVal val="0"/>
              <c:showCatName val="0"/>
              <c:showSerName val="0"/>
              <c:showPercent val="1"/>
              <c:showBubbleSize val="0"/>
            </c:dLbl>
            <c:dLbl>
              <c:idx val="2"/>
              <c:layout>
                <c:manualLayout>
                  <c:x val="-1.1674154227654059E-5"/>
                  <c:y val="5.9191542021141422E-2"/>
                </c:manualLayout>
              </c:layout>
              <c:showLegendKey val="0"/>
              <c:showVal val="0"/>
              <c:showCatName val="0"/>
              <c:showSerName val="0"/>
              <c:showPercent val="1"/>
              <c:showBubbleSize val="0"/>
            </c:dLbl>
            <c:dLbl>
              <c:idx val="3"/>
              <c:layout>
                <c:manualLayout>
                  <c:x val="2.2161570294510734E-2"/>
                  <c:y val="8.6533137317032164E-3"/>
                </c:manualLayout>
              </c:layout>
              <c:dLblPos val="bestFit"/>
              <c:showLegendKey val="0"/>
              <c:showVal val="0"/>
              <c:showCatName val="0"/>
              <c:showSerName val="0"/>
              <c:showPercent val="1"/>
              <c:showBubbleSize val="0"/>
            </c:dLbl>
            <c:dLbl>
              <c:idx val="4"/>
              <c:layout>
                <c:manualLayout>
                  <c:x val="-4.9284999596044966E-2"/>
                  <c:y val="3.8905815875972444E-2"/>
                </c:manualLayout>
              </c:layout>
              <c:showLegendKey val="0"/>
              <c:showVal val="0"/>
              <c:showCatName val="0"/>
              <c:showSerName val="0"/>
              <c:showPercent val="1"/>
              <c:showBubbleSize val="0"/>
            </c:dLbl>
            <c:dLbl>
              <c:idx val="5"/>
              <c:layout>
                <c:manualLayout>
                  <c:x val="5.4243910118969944E-2"/>
                  <c:y val="4.2773287426929214E-2"/>
                </c:manualLayout>
              </c:layout>
              <c:dLblPos val="bestFit"/>
              <c:showLegendKey val="0"/>
              <c:showVal val="0"/>
              <c:showCatName val="0"/>
              <c:showSerName val="0"/>
              <c:showPercent val="1"/>
              <c:showBubbleSize val="0"/>
            </c:dLbl>
            <c:dLbl>
              <c:idx val="6"/>
              <c:layout>
                <c:manualLayout>
                  <c:x val="1.070377252567186E-2"/>
                  <c:y val="-5.8544849558158932E-2"/>
                </c:manualLayout>
              </c:layout>
              <c:showLegendKey val="0"/>
              <c:showVal val="0"/>
              <c:showCatName val="0"/>
              <c:showSerName val="0"/>
              <c:showPercent val="1"/>
              <c:showBubbleSize val="0"/>
            </c:dLbl>
            <c:dLbl>
              <c:idx val="7"/>
              <c:delete val="1"/>
            </c:dLbl>
            <c:dLbl>
              <c:idx val="8"/>
              <c:layout>
                <c:manualLayout>
                  <c:x val="5.6988732761995911E-2"/>
                  <c:y val="-4.6302411435455E-2"/>
                </c:manualLayout>
              </c:layout>
              <c:showLegendKey val="0"/>
              <c:showVal val="0"/>
              <c:showCatName val="0"/>
              <c:showSerName val="0"/>
              <c:showPercent val="1"/>
              <c:showBubbleSize val="0"/>
            </c:dLbl>
            <c:dLbl>
              <c:idx val="9"/>
              <c:layout>
                <c:manualLayout>
                  <c:x val="-6.6306628798471962E-2"/>
                  <c:y val="-2.2121286869243896E-2"/>
                </c:manualLayout>
              </c:layout>
              <c:dLblPos val="bestFit"/>
              <c:showLegendKey val="0"/>
              <c:showVal val="0"/>
              <c:showCatName val="0"/>
              <c:showSerName val="0"/>
              <c:showPercent val="1"/>
              <c:showBubbleSize val="0"/>
            </c:dLbl>
            <c:txPr>
              <a:bodyPr rot="0"/>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Reliability'!$BW$7:$BW$16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Reliability'!$BX$7:$BX$16</c:f>
              <c:numCache>
                <c:formatCode>_-* #,##0_-;\-* #,##0_-;_-* "-"??_-;_-@_-</c:formatCode>
                <c:ptCount val="10"/>
                <c:pt idx="0">
                  <c:v>29421</c:v>
                </c:pt>
                <c:pt idx="1">
                  <c:v>9114</c:v>
                </c:pt>
                <c:pt idx="2">
                  <c:v>21398</c:v>
                </c:pt>
                <c:pt idx="3">
                  <c:v>2951</c:v>
                </c:pt>
                <c:pt idx="4">
                  <c:v>4091</c:v>
                </c:pt>
                <c:pt idx="5">
                  <c:v>110651</c:v>
                </c:pt>
                <c:pt idx="6">
                  <c:v>10279</c:v>
                </c:pt>
                <c:pt idx="7">
                  <c:v>19</c:v>
                </c:pt>
                <c:pt idx="8">
                  <c:v>2312</c:v>
                </c:pt>
                <c:pt idx="9">
                  <c:v>40135</c:v>
                </c:pt>
              </c:numCache>
            </c:numRef>
          </c:val>
        </c:ser>
        <c:dLbls>
          <c:dLblPos val="outEnd"/>
          <c:showLegendKey val="0"/>
          <c:showVal val="0"/>
          <c:showCatName val="0"/>
          <c:showSerName val="0"/>
          <c:showPercent val="1"/>
          <c:showBubbleSize val="0"/>
          <c:showLeaderLines val="1"/>
        </c:dLbls>
        <c:firstSliceAng val="39"/>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28.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4981760144032392"/>
          <c:h val="0.69601492180789692"/>
        </c:manualLayout>
      </c:layout>
      <c:pieChart>
        <c:varyColors val="1"/>
        <c:ser>
          <c:idx val="0"/>
          <c:order val="0"/>
          <c:dPt>
            <c:idx val="8"/>
            <c:bubble3D val="0"/>
            <c:spPr>
              <a:solidFill>
                <a:srgbClr val="FFFF66"/>
              </a:solidFill>
            </c:spPr>
          </c:dPt>
          <c:dLbls>
            <c:dLbl>
              <c:idx val="0"/>
              <c:layout>
                <c:manualLayout>
                  <c:x val="3.6048763852101838E-2"/>
                  <c:y val="-8.9947304061721994E-3"/>
                </c:manualLayout>
              </c:layout>
              <c:dLblPos val="bestFit"/>
              <c:showLegendKey val="0"/>
              <c:showVal val="0"/>
              <c:showCatName val="0"/>
              <c:showSerName val="0"/>
              <c:showPercent val="1"/>
              <c:showBubbleSize val="0"/>
            </c:dLbl>
            <c:dLbl>
              <c:idx val="1"/>
              <c:layout>
                <c:manualLayout>
                  <c:x val="-4.2659916956461321E-3"/>
                  <c:y val="-8.8246356626755593E-3"/>
                </c:manualLayout>
              </c:layout>
              <c:dLblPos val="bestFit"/>
              <c:showLegendKey val="0"/>
              <c:showVal val="0"/>
              <c:showCatName val="0"/>
              <c:showSerName val="0"/>
              <c:showPercent val="1"/>
              <c:showBubbleSize val="0"/>
            </c:dLbl>
            <c:dLbl>
              <c:idx val="2"/>
              <c:layout>
                <c:manualLayout>
                  <c:x val="-5.3118564441837239E-4"/>
                  <c:y val="-0.14020329618081445"/>
                </c:manualLayout>
              </c:layout>
              <c:showLegendKey val="0"/>
              <c:showVal val="0"/>
              <c:showCatName val="0"/>
              <c:showSerName val="0"/>
              <c:showPercent val="1"/>
              <c:showBubbleSize val="0"/>
            </c:dLbl>
            <c:dLbl>
              <c:idx val="3"/>
              <c:layout>
                <c:manualLayout>
                  <c:x val="-3.3287633716884577E-2"/>
                  <c:y val="0.19668980566246427"/>
                </c:manualLayout>
              </c:layout>
              <c:dLblPos val="bestFit"/>
              <c:showLegendKey val="0"/>
              <c:showVal val="0"/>
              <c:showCatName val="0"/>
              <c:showSerName val="0"/>
              <c:showPercent val="1"/>
              <c:showBubbleSize val="0"/>
            </c:dLbl>
            <c:dLbl>
              <c:idx val="4"/>
              <c:delete val="1"/>
            </c:dLbl>
            <c:dLbl>
              <c:idx val="5"/>
              <c:layout>
                <c:manualLayout>
                  <c:x val="3.7921442442063948E-2"/>
                  <c:y val="2.7959314071412247E-2"/>
                </c:manualLayout>
              </c:layout>
              <c:dLblPos val="bestFit"/>
              <c:showLegendKey val="0"/>
              <c:showVal val="0"/>
              <c:showCatName val="0"/>
              <c:showSerName val="0"/>
              <c:showPercent val="1"/>
              <c:showBubbleSize val="0"/>
            </c:dLbl>
            <c:dLbl>
              <c:idx val="6"/>
              <c:layout>
                <c:manualLayout>
                  <c:x val="2.8777933787130248E-2"/>
                  <c:y val="-3.7069438674988027E-2"/>
                </c:manualLayout>
              </c:layout>
              <c:showLegendKey val="0"/>
              <c:showVal val="0"/>
              <c:showCatName val="0"/>
              <c:showSerName val="0"/>
              <c:showPercent val="1"/>
              <c:showBubbleSize val="0"/>
            </c:dLbl>
            <c:dLbl>
              <c:idx val="7"/>
              <c:delete val="1"/>
            </c:dLbl>
            <c:dLbl>
              <c:idx val="8"/>
              <c:delete val="1"/>
            </c:dLbl>
            <c:dLbl>
              <c:idx val="9"/>
              <c:layout>
                <c:manualLayout>
                  <c:x val="4.7285451056869134E-2"/>
                  <c:y val="-9.5065071126970661E-3"/>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Reliability'!$BW$24:$BW$33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Reliability'!$BX$24:$BX$33</c:f>
              <c:numCache>
                <c:formatCode>_-* #,##0_-;\-* #,##0_-;_-* "-"??_-;_-@_-</c:formatCode>
                <c:ptCount val="10"/>
                <c:pt idx="0">
                  <c:v>2106.4800000000005</c:v>
                </c:pt>
                <c:pt idx="1">
                  <c:v>30940.34</c:v>
                </c:pt>
                <c:pt idx="2">
                  <c:v>7388.2899999999991</c:v>
                </c:pt>
                <c:pt idx="3">
                  <c:v>2853.1499999999996</c:v>
                </c:pt>
                <c:pt idx="4">
                  <c:v>324.76</c:v>
                </c:pt>
                <c:pt idx="5">
                  <c:v>98944.680000000008</c:v>
                </c:pt>
                <c:pt idx="6">
                  <c:v>1511.13</c:v>
                </c:pt>
                <c:pt idx="7">
                  <c:v>2.2200000000000002</c:v>
                </c:pt>
                <c:pt idx="8">
                  <c:v>128.30000000000001</c:v>
                </c:pt>
                <c:pt idx="9">
                  <c:v>21313.98</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29.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1.0570664678817719E-2"/>
                  <c:y val="-1.3299806895767074E-2"/>
                </c:manualLayout>
              </c:layout>
              <c:dLblPos val="bestFit"/>
              <c:showLegendKey val="0"/>
              <c:showVal val="0"/>
              <c:showCatName val="0"/>
              <c:showSerName val="0"/>
              <c:showPercent val="1"/>
              <c:showBubbleSize val="0"/>
            </c:dLbl>
            <c:dLbl>
              <c:idx val="1"/>
              <c:layout>
                <c:manualLayout>
                  <c:x val="-2.0761251331294809E-2"/>
                  <c:y val="-3.9545610165323167E-2"/>
                </c:manualLayout>
              </c:layout>
              <c:dLblPos val="bestFit"/>
              <c:showLegendKey val="0"/>
              <c:showVal val="0"/>
              <c:showCatName val="0"/>
              <c:showSerName val="0"/>
              <c:showPercent val="1"/>
              <c:showBubbleSize val="0"/>
            </c:dLbl>
            <c:dLbl>
              <c:idx val="2"/>
              <c:layout>
                <c:manualLayout>
                  <c:x val="0"/>
                  <c:y val="3.0330233560038004E-2"/>
                </c:manualLayout>
              </c:layout>
              <c:dLblPos val="bestFit"/>
              <c:showLegendKey val="0"/>
              <c:showVal val="0"/>
              <c:showCatName val="0"/>
              <c:showSerName val="0"/>
              <c:showPercent val="1"/>
              <c:showBubbleSize val="0"/>
            </c:dLbl>
            <c:dLbl>
              <c:idx val="3"/>
              <c:layout>
                <c:manualLayout>
                  <c:x val="0"/>
                  <c:y val="-4.2547449633164392E-3"/>
                </c:manualLayout>
              </c:layout>
              <c:dLblPos val="bestFit"/>
              <c:showLegendKey val="0"/>
              <c:showVal val="0"/>
              <c:showCatName val="0"/>
              <c:showSerName val="0"/>
              <c:showPercent val="1"/>
              <c:showBubbleSize val="0"/>
            </c:dLbl>
            <c:dLbl>
              <c:idx val="4"/>
              <c:delete val="1"/>
            </c:dLbl>
            <c:dLbl>
              <c:idx val="5"/>
              <c:layout>
                <c:manualLayout>
                  <c:x val="1.5570938498471106E-2"/>
                  <c:y val="-0.11380801061709064"/>
                </c:manualLayout>
              </c:layout>
              <c:dLblPos val="bestFit"/>
              <c:showLegendKey val="0"/>
              <c:showVal val="0"/>
              <c:showCatName val="0"/>
              <c:showSerName val="0"/>
              <c:showPercent val="1"/>
              <c:showBubbleSize val="0"/>
            </c:dLbl>
            <c:dLbl>
              <c:idx val="6"/>
              <c:delete val="1"/>
            </c:dLbl>
            <c:dLbl>
              <c:idx val="7"/>
              <c:delete val="1"/>
            </c:dLbl>
            <c:dLbl>
              <c:idx val="8"/>
              <c:delete val="1"/>
            </c:dLbl>
            <c:dLbl>
              <c:idx val="9"/>
              <c:layout>
                <c:manualLayout>
                  <c:x val="1.5570938498471106E-2"/>
                  <c:y val="-2.1779118866113591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Reliability'!$CC$7:$CC$16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Reliability'!$CD$7:$CD$16</c:f>
              <c:numCache>
                <c:formatCode>_-* #,##0_-;\-* #,##0_-;_-* "-"??_-;_-@_-</c:formatCode>
                <c:ptCount val="10"/>
                <c:pt idx="0">
                  <c:v>1510</c:v>
                </c:pt>
                <c:pt idx="1">
                  <c:v>1554</c:v>
                </c:pt>
                <c:pt idx="2">
                  <c:v>10811</c:v>
                </c:pt>
                <c:pt idx="3">
                  <c:v>1484</c:v>
                </c:pt>
                <c:pt idx="4">
                  <c:v>0</c:v>
                </c:pt>
                <c:pt idx="5">
                  <c:v>10248</c:v>
                </c:pt>
                <c:pt idx="6">
                  <c:v>0</c:v>
                </c:pt>
                <c:pt idx="7">
                  <c:v>0</c:v>
                </c:pt>
                <c:pt idx="8">
                  <c:v>0</c:v>
                </c:pt>
                <c:pt idx="9">
                  <c:v>1813</c:v>
                </c:pt>
              </c:numCache>
            </c:numRef>
          </c:val>
        </c:ser>
        <c:dLbls>
          <c:dLblPos val="outEnd"/>
          <c:showLegendKey val="0"/>
          <c:showVal val="0"/>
          <c:showCatName val="0"/>
          <c:showSerName val="0"/>
          <c:showPercent val="1"/>
          <c:showBubbleSize val="0"/>
          <c:showLeaderLines val="1"/>
        </c:dLbls>
        <c:firstSliceAng val="2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30.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2.0642183139004094E-2"/>
                  <c:y val="-2.1438688334242544E-2"/>
                </c:manualLayout>
              </c:layout>
              <c:dLblPos val="bestFit"/>
              <c:showLegendKey val="0"/>
              <c:showVal val="0"/>
              <c:showCatName val="0"/>
              <c:showSerName val="0"/>
              <c:showPercent val="1"/>
              <c:showBubbleSize val="0"/>
            </c:dLbl>
            <c:dLbl>
              <c:idx val="1"/>
              <c:layout>
                <c:manualLayout>
                  <c:x val="3.105681195711724E-2"/>
                  <c:y val="-2.2957820963896827E-2"/>
                </c:manualLayout>
              </c:layout>
              <c:dLblPos val="bestFit"/>
              <c:showLegendKey val="0"/>
              <c:showVal val="0"/>
              <c:showCatName val="0"/>
              <c:showSerName val="0"/>
              <c:showPercent val="1"/>
              <c:showBubbleSize val="0"/>
            </c:dLbl>
            <c:dLbl>
              <c:idx val="2"/>
              <c:layout>
                <c:manualLayout>
                  <c:x val="-5.5329626079244597E-2"/>
                  <c:y val="6.4365445988712439E-2"/>
                </c:manualLayout>
              </c:layout>
              <c:dLblPos val="bestFit"/>
              <c:showLegendKey val="0"/>
              <c:showVal val="0"/>
              <c:showCatName val="0"/>
              <c:showSerName val="0"/>
              <c:showPercent val="1"/>
              <c:showBubbleSize val="0"/>
            </c:dLbl>
            <c:dLbl>
              <c:idx val="3"/>
              <c:layout>
                <c:manualLayout>
                  <c:x val="3.808575918825155E-2"/>
                  <c:y val="7.0112658715660608E-2"/>
                </c:manualLayout>
              </c:layout>
              <c:dLblPos val="bestFit"/>
              <c:showLegendKey val="0"/>
              <c:showVal val="0"/>
              <c:showCatName val="0"/>
              <c:showSerName val="0"/>
              <c:showPercent val="1"/>
              <c:showBubbleSize val="0"/>
            </c:dLbl>
            <c:dLbl>
              <c:idx val="4"/>
              <c:delete val="1"/>
            </c:dLbl>
            <c:dLbl>
              <c:idx val="5"/>
              <c:layout>
                <c:manualLayout>
                  <c:x val="0.1138749771760962"/>
                  <c:y val="-0.12108484687723653"/>
                </c:manualLayout>
              </c:layout>
              <c:dLblPos val="bestFit"/>
              <c:showLegendKey val="0"/>
              <c:showVal val="0"/>
              <c:showCatName val="0"/>
              <c:showSerName val="0"/>
              <c:showPercent val="1"/>
              <c:showBubbleSize val="0"/>
            </c:dLbl>
            <c:dLbl>
              <c:idx val="6"/>
              <c:delete val="1"/>
            </c:dLbl>
            <c:dLbl>
              <c:idx val="7"/>
              <c:delete val="1"/>
            </c:dLbl>
            <c:dLbl>
              <c:idx val="8"/>
              <c:delete val="1"/>
            </c:dLbl>
            <c:dLbl>
              <c:idx val="9"/>
              <c:layout>
                <c:manualLayout>
                  <c:x val="0"/>
                  <c:y val="-2.6545282864631016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Reliability'!$CC$24:$CC$33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Reliability'!$CD$24:$CD$33</c:f>
              <c:numCache>
                <c:formatCode>_-* #,##0_-;\-* #,##0_-;_-* "-"??_-;_-@_-</c:formatCode>
                <c:ptCount val="10"/>
                <c:pt idx="0">
                  <c:v>936.71999999999991</c:v>
                </c:pt>
                <c:pt idx="1">
                  <c:v>1413.86</c:v>
                </c:pt>
                <c:pt idx="2">
                  <c:v>19658.04</c:v>
                </c:pt>
                <c:pt idx="3">
                  <c:v>4047.16</c:v>
                </c:pt>
                <c:pt idx="4">
                  <c:v>0</c:v>
                </c:pt>
                <c:pt idx="5">
                  <c:v>12112.82</c:v>
                </c:pt>
                <c:pt idx="6">
                  <c:v>0</c:v>
                </c:pt>
                <c:pt idx="7">
                  <c:v>0</c:v>
                </c:pt>
                <c:pt idx="8">
                  <c:v>0</c:v>
                </c:pt>
                <c:pt idx="9">
                  <c:v>2118.41</c:v>
                </c:pt>
              </c:numCache>
            </c:numRef>
          </c:val>
        </c:ser>
        <c:dLbls>
          <c:dLblPos val="outEnd"/>
          <c:showLegendKey val="0"/>
          <c:showVal val="0"/>
          <c:showCatName val="0"/>
          <c:showSerName val="0"/>
          <c:showPercent val="1"/>
          <c:showBubbleSize val="0"/>
          <c:showLeaderLines val="1"/>
        </c:dLbls>
        <c:firstSliceAng val="1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31.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2.5761525150948192E-2"/>
                  <c:y val="8.2782124507647017E-3"/>
                </c:manualLayout>
              </c:layout>
              <c:dLblPos val="bestFit"/>
              <c:showLegendKey val="0"/>
              <c:showVal val="0"/>
              <c:showCatName val="0"/>
              <c:showSerName val="0"/>
              <c:showPercent val="1"/>
              <c:showBubbleSize val="0"/>
            </c:dLbl>
            <c:dLbl>
              <c:idx val="1"/>
              <c:layout>
                <c:manualLayout>
                  <c:x val="0"/>
                  <c:y val="-4.3390550649189265E-2"/>
                </c:manualLayout>
              </c:layout>
              <c:dLblPos val="bestFit"/>
              <c:showLegendKey val="0"/>
              <c:showVal val="0"/>
              <c:showCatName val="0"/>
              <c:showSerName val="0"/>
              <c:showPercent val="1"/>
              <c:showBubbleSize val="0"/>
            </c:dLbl>
            <c:dLbl>
              <c:idx val="2"/>
              <c:layout>
                <c:manualLayout>
                  <c:x val="2.9274181749225241E-2"/>
                  <c:y val="-2.4895778732978737E-2"/>
                </c:manualLayout>
              </c:layout>
              <c:dLblPos val="bestFit"/>
              <c:showLegendKey val="0"/>
              <c:showVal val="0"/>
              <c:showCatName val="0"/>
              <c:showSerName val="0"/>
              <c:showPercent val="1"/>
              <c:showBubbleSize val="0"/>
            </c:dLbl>
            <c:dLbl>
              <c:idx val="3"/>
              <c:layout>
                <c:manualLayout>
                  <c:x val="2.7415886280654517E-2"/>
                  <c:y val="9.3466993899742681E-3"/>
                </c:manualLayout>
              </c:layout>
              <c:dLblPos val="bestFit"/>
              <c:showLegendKey val="0"/>
              <c:showVal val="0"/>
              <c:showCatName val="0"/>
              <c:showSerName val="0"/>
              <c:showPercent val="1"/>
              <c:showBubbleSize val="0"/>
            </c:dLbl>
            <c:dLbl>
              <c:idx val="4"/>
              <c:delete val="1"/>
            </c:dLbl>
            <c:dLbl>
              <c:idx val="5"/>
              <c:layout>
                <c:manualLayout>
                  <c:x val="0"/>
                  <c:y val="9.6943790250031886E-2"/>
                </c:manualLayout>
              </c:layout>
              <c:dLblPos val="bestFit"/>
              <c:showLegendKey val="0"/>
              <c:showVal val="0"/>
              <c:showCatName val="0"/>
              <c:showSerName val="0"/>
              <c:showPercent val="1"/>
              <c:showBubbleSize val="0"/>
            </c:dLbl>
            <c:dLbl>
              <c:idx val="6"/>
              <c:layout>
                <c:manualLayout>
                  <c:x val="0"/>
                  <c:y val="-1.3632544928999984E-2"/>
                </c:manualLayout>
              </c:layout>
              <c:showLegendKey val="0"/>
              <c:showVal val="0"/>
              <c:showCatName val="0"/>
              <c:showSerName val="0"/>
              <c:showPercent val="1"/>
              <c:showBubbleSize val="0"/>
            </c:dLbl>
            <c:dLbl>
              <c:idx val="7"/>
              <c:layout>
                <c:manualLayout>
                  <c:x val="2.595156416411851E-2"/>
                  <c:y val="-2.785799600366716E-2"/>
                </c:manualLayout>
              </c:layout>
              <c:showLegendKey val="0"/>
              <c:showVal val="0"/>
              <c:showCatName val="0"/>
              <c:showSerName val="0"/>
              <c:showPercent val="1"/>
              <c:showBubbleSize val="0"/>
            </c:dLbl>
            <c:dLbl>
              <c:idx val="8"/>
              <c:layout>
                <c:manualLayout>
                  <c:x val="6.2283345307834595E-2"/>
                  <c:y val="-2.1808304255373997E-2"/>
                </c:manualLayout>
              </c:layout>
              <c:dLblPos val="bestFit"/>
              <c:showLegendKey val="0"/>
              <c:showVal val="0"/>
              <c:showCatName val="0"/>
              <c:showSerName val="0"/>
              <c:showPercent val="1"/>
              <c:showBubbleSize val="0"/>
            </c:dLbl>
            <c:dLbl>
              <c:idx val="9"/>
              <c:layout>
                <c:manualLayout>
                  <c:x val="6.5428184461265956E-2"/>
                  <c:y val="-6.4641311611508328E-3"/>
                </c:manualLayout>
              </c:layou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Reliability'!$CI$7:$CI$16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Reliability'!$CJ$7:$CJ$16</c:f>
              <c:numCache>
                <c:formatCode>_-* #,##0_-;\-* #,##0_-;_-* "-"??_-;_-@_-</c:formatCode>
                <c:ptCount val="10"/>
                <c:pt idx="0">
                  <c:v>13545</c:v>
                </c:pt>
                <c:pt idx="1">
                  <c:v>21524</c:v>
                </c:pt>
                <c:pt idx="2">
                  <c:v>56964</c:v>
                </c:pt>
                <c:pt idx="3">
                  <c:v>6834</c:v>
                </c:pt>
                <c:pt idx="4">
                  <c:v>0</c:v>
                </c:pt>
                <c:pt idx="5">
                  <c:v>26820</c:v>
                </c:pt>
                <c:pt idx="6">
                  <c:v>11119</c:v>
                </c:pt>
                <c:pt idx="7">
                  <c:v>5736</c:v>
                </c:pt>
                <c:pt idx="8">
                  <c:v>7345</c:v>
                </c:pt>
                <c:pt idx="9">
                  <c:v>36176</c:v>
                </c:pt>
              </c:numCache>
            </c:numRef>
          </c:val>
        </c:ser>
        <c:dLbls>
          <c:dLblPos val="outEnd"/>
          <c:showLegendKey val="0"/>
          <c:showVal val="0"/>
          <c:showCatName val="0"/>
          <c:showSerName val="0"/>
          <c:showPercent val="1"/>
          <c:showBubbleSize val="0"/>
          <c:showLeaderLines val="1"/>
        </c:dLbls>
        <c:firstSliceAng val="35"/>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32.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2.5574506813009358E-2"/>
                  <c:y val="-8.9950135213814671E-3"/>
                </c:manualLayout>
              </c:layout>
              <c:dLblPos val="bestFit"/>
              <c:showLegendKey val="0"/>
              <c:showVal val="0"/>
              <c:showCatName val="0"/>
              <c:showSerName val="0"/>
              <c:showPercent val="1"/>
              <c:showBubbleSize val="0"/>
            </c:dLbl>
            <c:dLbl>
              <c:idx val="1"/>
              <c:layout>
                <c:manualLayout>
                  <c:x val="1.5905612923418654E-2"/>
                  <c:y val="-4.4975494555945768E-3"/>
                </c:manualLayout>
              </c:layout>
              <c:dLblPos val="bestFit"/>
              <c:showLegendKey val="0"/>
              <c:showVal val="0"/>
              <c:showCatName val="0"/>
              <c:showSerName val="0"/>
              <c:showPercent val="1"/>
              <c:showBubbleSize val="0"/>
            </c:dLbl>
            <c:dLbl>
              <c:idx val="2"/>
              <c:layout>
                <c:manualLayout>
                  <c:x val="-2.5978425504733414E-2"/>
                  <c:y val="3.1007255334731348E-2"/>
                </c:manualLayout>
              </c:layout>
              <c:showLegendKey val="0"/>
              <c:showVal val="0"/>
              <c:showCatName val="0"/>
              <c:showSerName val="0"/>
              <c:showPercent val="1"/>
              <c:showBubbleSize val="0"/>
            </c:dLbl>
            <c:dLbl>
              <c:idx val="3"/>
              <c:layout>
                <c:manualLayout>
                  <c:x val="1.2388489368835291E-2"/>
                  <c:y val="9.3626683082507947E-2"/>
                </c:manualLayout>
              </c:layout>
              <c:dLblPos val="bestFit"/>
              <c:showLegendKey val="0"/>
              <c:showVal val="0"/>
              <c:showCatName val="0"/>
              <c:showSerName val="0"/>
              <c:showPercent val="1"/>
              <c:showBubbleSize val="0"/>
            </c:dLbl>
            <c:dLbl>
              <c:idx val="4"/>
              <c:delete val="1"/>
            </c:dLbl>
            <c:dLbl>
              <c:idx val="5"/>
              <c:layout>
                <c:manualLayout>
                  <c:x val="0"/>
                  <c:y val="0.11996876986291771"/>
                </c:manualLayout>
              </c:layout>
              <c:dLblPos val="bestFit"/>
              <c:showLegendKey val="0"/>
              <c:showVal val="0"/>
              <c:showCatName val="0"/>
              <c:showSerName val="0"/>
              <c:showPercent val="1"/>
              <c:showBubbleSize val="0"/>
            </c:dLbl>
            <c:dLbl>
              <c:idx val="6"/>
              <c:layout>
                <c:manualLayout>
                  <c:x val="4.3942394885263586E-3"/>
                  <c:y val="-3.2642833667822779E-2"/>
                </c:manualLayout>
              </c:layout>
              <c:showLegendKey val="0"/>
              <c:showVal val="0"/>
              <c:showCatName val="0"/>
              <c:showSerName val="0"/>
              <c:showPercent val="1"/>
              <c:showBubbleSize val="0"/>
            </c:dLbl>
            <c:dLbl>
              <c:idx val="7"/>
              <c:layout>
                <c:manualLayout>
                  <c:x val="5.2243449774906567E-3"/>
                  <c:y val="-2.2371588582982579E-3"/>
                </c:manualLayout>
              </c:layout>
              <c:showLegendKey val="0"/>
              <c:showVal val="0"/>
              <c:showCatName val="0"/>
              <c:showSerName val="0"/>
              <c:showPercent val="1"/>
              <c:showBubbleSize val="0"/>
            </c:dLbl>
            <c:dLbl>
              <c:idx val="8"/>
              <c:delete val="1"/>
            </c:dLbl>
            <c:dLbl>
              <c:idx val="9"/>
              <c:layout>
                <c:manualLayout>
                  <c:x val="5.1977881998009894E-2"/>
                  <c:y val="-1.7369428164845744E-2"/>
                </c:manualLayout>
              </c:layou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Reliability'!$CI$24:$CI$33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Reliability'!$CJ$24:$CJ$33</c:f>
              <c:numCache>
                <c:formatCode>_-* #,##0_-;\-* #,##0_-;_-* "-"??_-;_-@_-</c:formatCode>
                <c:ptCount val="10"/>
                <c:pt idx="0">
                  <c:v>3216.32</c:v>
                </c:pt>
                <c:pt idx="1">
                  <c:v>24631.87</c:v>
                </c:pt>
                <c:pt idx="2">
                  <c:v>28424.950000000004</c:v>
                </c:pt>
                <c:pt idx="3">
                  <c:v>1420.6200000000001</c:v>
                </c:pt>
                <c:pt idx="4">
                  <c:v>0</c:v>
                </c:pt>
                <c:pt idx="5">
                  <c:v>9063.91</c:v>
                </c:pt>
                <c:pt idx="6">
                  <c:v>4420.74</c:v>
                </c:pt>
                <c:pt idx="7">
                  <c:v>5891.8600000000006</c:v>
                </c:pt>
                <c:pt idx="8">
                  <c:v>383.31</c:v>
                </c:pt>
                <c:pt idx="9">
                  <c:v>7583.66</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33.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1.540746407853965E-2"/>
                  <c:y val="-2.1881446419038615E-2"/>
                </c:manualLayout>
              </c:layout>
              <c:showLegendKey val="0"/>
              <c:showVal val="0"/>
              <c:showCatName val="0"/>
              <c:showSerName val="0"/>
              <c:showPercent val="1"/>
              <c:showBubbleSize val="0"/>
            </c:dLbl>
            <c:dLbl>
              <c:idx val="1"/>
              <c:layout>
                <c:manualLayout>
                  <c:x val="1.4176093010405965E-2"/>
                  <c:y val="1.5824349031998692E-3"/>
                </c:manualLayout>
              </c:layout>
              <c:showLegendKey val="0"/>
              <c:showVal val="0"/>
              <c:showCatName val="0"/>
              <c:showSerName val="0"/>
              <c:showPercent val="1"/>
              <c:showBubbleSize val="0"/>
            </c:dLbl>
            <c:dLbl>
              <c:idx val="2"/>
              <c:layout>
                <c:manualLayout>
                  <c:x val="0.12269981274005197"/>
                  <c:y val="-3.1272687666130519E-2"/>
                </c:manualLayout>
              </c:layout>
              <c:dLblPos val="bestFit"/>
              <c:showLegendKey val="0"/>
              <c:showVal val="0"/>
              <c:showCatName val="0"/>
              <c:showSerName val="0"/>
              <c:showPercent val="1"/>
              <c:showBubbleSize val="0"/>
            </c:dLbl>
            <c:dLbl>
              <c:idx val="3"/>
              <c:layout>
                <c:manualLayout>
                  <c:x val="0"/>
                  <c:y val="-5.1535679979445435E-2"/>
                </c:manualLayout>
              </c:layout>
              <c:dLblPos val="bestFit"/>
              <c:showLegendKey val="0"/>
              <c:showVal val="0"/>
              <c:showCatName val="0"/>
              <c:showSerName val="0"/>
              <c:showPercent val="1"/>
              <c:showBubbleSize val="0"/>
            </c:dLbl>
            <c:dLbl>
              <c:idx val="4"/>
              <c:delete val="1"/>
            </c:dLbl>
            <c:dLbl>
              <c:idx val="5"/>
              <c:layout>
                <c:manualLayout>
                  <c:x val="-6.1461068975579375E-2"/>
                  <c:y val="-1.3767397657830735E-2"/>
                </c:manualLayout>
              </c:layout>
              <c:dLblPos val="bestFit"/>
              <c:showLegendKey val="0"/>
              <c:showVal val="0"/>
              <c:showCatName val="0"/>
              <c:showSerName val="0"/>
              <c:showPercent val="1"/>
              <c:showBubbleSize val="0"/>
            </c:dLbl>
            <c:dLbl>
              <c:idx val="6"/>
              <c:layout>
                <c:manualLayout>
                  <c:x val="-2.1006462961192084E-2"/>
                  <c:y val="-1.8973262677603343E-2"/>
                </c:manualLayout>
              </c:layout>
              <c:showLegendKey val="0"/>
              <c:showVal val="0"/>
              <c:showCatName val="0"/>
              <c:showSerName val="0"/>
              <c:showPercent val="1"/>
              <c:showBubbleSize val="0"/>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Reliability'!$CO$7:$CO$16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Reliability'!$CP$7:$CP$16</c:f>
              <c:numCache>
                <c:formatCode>_-* #,##0_-;\-* #,##0_-;_-* "-"??_-;_-@_-</c:formatCode>
                <c:ptCount val="10"/>
                <c:pt idx="0">
                  <c:v>448</c:v>
                </c:pt>
                <c:pt idx="1">
                  <c:v>658</c:v>
                </c:pt>
                <c:pt idx="2">
                  <c:v>12562</c:v>
                </c:pt>
                <c:pt idx="3">
                  <c:v>5825</c:v>
                </c:pt>
                <c:pt idx="4">
                  <c:v>0</c:v>
                </c:pt>
                <c:pt idx="5">
                  <c:v>846</c:v>
                </c:pt>
                <c:pt idx="6">
                  <c:v>1161</c:v>
                </c:pt>
                <c:pt idx="7">
                  <c:v>0</c:v>
                </c:pt>
                <c:pt idx="8">
                  <c:v>0</c:v>
                </c:pt>
                <c:pt idx="9">
                  <c:v>77</c:v>
                </c:pt>
              </c:numCache>
            </c:numRef>
          </c:val>
        </c:ser>
        <c:dLbls>
          <c:dLblPos val="outEnd"/>
          <c:showLegendKey val="0"/>
          <c:showVal val="0"/>
          <c:showCatName val="0"/>
          <c:showSerName val="0"/>
          <c:showPercent val="1"/>
          <c:showBubbleSize val="0"/>
          <c:showLeaderLines val="1"/>
        </c:dLbls>
        <c:firstSliceAng val="4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34.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2.1792344862665309E-2"/>
                  <c:y val="-1.6963369651713904E-2"/>
                </c:manualLayout>
              </c:layout>
              <c:showLegendKey val="0"/>
              <c:showVal val="0"/>
              <c:showCatName val="0"/>
              <c:showSerName val="0"/>
              <c:showPercent val="1"/>
              <c:showBubbleSize val="0"/>
            </c:dLbl>
            <c:dLbl>
              <c:idx val="1"/>
              <c:layout>
                <c:manualLayout>
                  <c:x val="5.1060333359417799E-3"/>
                  <c:y val="3.3769253996773553E-3"/>
                </c:manualLayout>
              </c:layout>
              <c:showLegendKey val="0"/>
              <c:showVal val="0"/>
              <c:showCatName val="0"/>
              <c:showSerName val="0"/>
              <c:showPercent val="1"/>
              <c:showBubbleSize val="0"/>
            </c:dLbl>
            <c:dLbl>
              <c:idx val="2"/>
              <c:layout>
                <c:manualLayout>
                  <c:x val="-4.3262302084148475E-2"/>
                  <c:y val="3.4742192882798568E-2"/>
                </c:manualLayout>
              </c:layout>
              <c:dLblPos val="bestFit"/>
              <c:showLegendKey val="0"/>
              <c:showVal val="0"/>
              <c:showCatName val="0"/>
              <c:showSerName val="0"/>
              <c:showPercent val="1"/>
              <c:showBubbleSize val="0"/>
            </c:dLbl>
            <c:dLbl>
              <c:idx val="3"/>
              <c:layout>
                <c:manualLayout>
                  <c:x val="1.2205490127031328E-2"/>
                  <c:y val="-0.1317101002467381"/>
                </c:manualLayout>
              </c:layout>
              <c:dLblPos val="bestFit"/>
              <c:showLegendKey val="0"/>
              <c:showVal val="0"/>
              <c:showCatName val="0"/>
              <c:showSerName val="0"/>
              <c:showPercent val="1"/>
              <c:showBubbleSize val="0"/>
            </c:dLbl>
            <c:dLbl>
              <c:idx val="4"/>
              <c:delete val="1"/>
            </c:dLbl>
            <c:dLbl>
              <c:idx val="5"/>
              <c:layout>
                <c:manualLayout>
                  <c:x val="4.7351448991835562E-2"/>
                  <c:y val="-5.1553082057518837E-2"/>
                </c:manualLayout>
              </c:layout>
              <c:dLblPos val="bestFit"/>
              <c:showLegendKey val="0"/>
              <c:showVal val="0"/>
              <c:showCatName val="0"/>
              <c:showSerName val="0"/>
              <c:showPercent val="1"/>
              <c:showBubbleSize val="0"/>
            </c:dLbl>
            <c:dLbl>
              <c:idx val="6"/>
              <c:layout>
                <c:manualLayout>
                  <c:x val="1.8477172835641809E-2"/>
                  <c:y val="-3.0846099819659304E-2"/>
                </c:manualLayout>
              </c:layout>
              <c:showLegendKey val="0"/>
              <c:showVal val="0"/>
              <c:showCatName val="0"/>
              <c:showSerName val="0"/>
              <c:showPercent val="1"/>
              <c:showBubbleSize val="0"/>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Reliability'!$CO$24:$CO$33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Reliability'!$CP$24:$CP$33</c:f>
              <c:numCache>
                <c:formatCode>_-* #,##0_-;\-* #,##0_-;_-* "-"??_-;_-@_-</c:formatCode>
                <c:ptCount val="10"/>
                <c:pt idx="0">
                  <c:v>1011.1</c:v>
                </c:pt>
                <c:pt idx="1">
                  <c:v>4471.5</c:v>
                </c:pt>
                <c:pt idx="2">
                  <c:v>39869.299999999996</c:v>
                </c:pt>
                <c:pt idx="3">
                  <c:v>9851</c:v>
                </c:pt>
                <c:pt idx="4">
                  <c:v>0</c:v>
                </c:pt>
                <c:pt idx="5">
                  <c:v>2021.3000000000002</c:v>
                </c:pt>
                <c:pt idx="6">
                  <c:v>18338</c:v>
                </c:pt>
                <c:pt idx="7">
                  <c:v>0</c:v>
                </c:pt>
                <c:pt idx="8">
                  <c:v>0</c:v>
                </c:pt>
                <c:pt idx="9">
                  <c:v>201.5</c:v>
                </c:pt>
              </c:numCache>
            </c:numRef>
          </c:val>
        </c:ser>
        <c:dLbls>
          <c:dLblPos val="outEnd"/>
          <c:showLegendKey val="0"/>
          <c:showVal val="0"/>
          <c:showCatName val="0"/>
          <c:showSerName val="0"/>
          <c:showPercent val="1"/>
          <c:showBubbleSize val="0"/>
          <c:showLeaderLines val="1"/>
        </c:dLbls>
        <c:firstSliceAng val="4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35.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delete val="1"/>
            </c:dLbl>
            <c:dLbl>
              <c:idx val="2"/>
              <c:layout>
                <c:manualLayout>
                  <c:x val="-5.8972959457979875E-2"/>
                  <c:y val="6.9700072179959466E-2"/>
                </c:manualLayout>
              </c:layout>
              <c:dLblPos val="bestFit"/>
              <c:showLegendKey val="0"/>
              <c:showVal val="0"/>
              <c:showCatName val="0"/>
              <c:showSerName val="0"/>
              <c:showPercent val="1"/>
              <c:showBubbleSize val="0"/>
            </c:dLbl>
            <c:dLbl>
              <c:idx val="3"/>
              <c:layout>
                <c:manualLayout>
                  <c:x val="1.2711767464738788E-3"/>
                  <c:y val="0.22609367878117004"/>
                </c:manualLayout>
              </c:layout>
              <c:showLegendKey val="0"/>
              <c:showVal val="0"/>
              <c:showCatName val="0"/>
              <c:showSerName val="0"/>
              <c:showPercent val="1"/>
              <c:showBubbleSize val="0"/>
            </c:dLbl>
            <c:dLbl>
              <c:idx val="4"/>
              <c:delete val="1"/>
            </c:dLbl>
            <c:dLbl>
              <c:idx val="5"/>
              <c:layout>
                <c:manualLayout>
                  <c:x val="4.2306510680090795E-2"/>
                  <c:y val="-4.8720433578505057E-2"/>
                </c:manualLayout>
              </c:layout>
              <c:dLblPos val="bestFit"/>
              <c:showLegendKey val="0"/>
              <c:showVal val="0"/>
              <c:showCatName val="0"/>
              <c:showSerName val="0"/>
              <c:showPercent val="1"/>
              <c:showBubbleSize val="0"/>
            </c:dLbl>
            <c:dLbl>
              <c:idx val="6"/>
              <c:layout>
                <c:manualLayout>
                  <c:x val="-5.6292110410780263E-2"/>
                  <c:y val="-1.9692329097656128E-2"/>
                </c:manualLayout>
              </c:layout>
              <c:showLegendKey val="0"/>
              <c:showVal val="0"/>
              <c:showCatName val="0"/>
              <c:showSerName val="0"/>
              <c:showPercent val="1"/>
              <c:showBubbleSize val="0"/>
            </c:dLbl>
            <c:dLbl>
              <c:idx val="7"/>
              <c:delete val="1"/>
            </c:dLbl>
            <c:dLbl>
              <c:idx val="8"/>
              <c:delete val="1"/>
            </c:dLbl>
            <c:dLbl>
              <c:idx val="9"/>
              <c:layout>
                <c:manualLayout>
                  <c:x val="7.2348606791920031E-3"/>
                  <c:y val="-2.2261490952567634E-2"/>
                </c:manualLayout>
              </c:layou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Reliability'!$CU$7:$CU$16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Reliability'!$CV$7:$CV$16</c:f>
              <c:numCache>
                <c:formatCode>_-* #,##0_-;\-* #,##0_-;_-* "-"??_-;_-@_-</c:formatCode>
                <c:ptCount val="10"/>
                <c:pt idx="0">
                  <c:v>7</c:v>
                </c:pt>
                <c:pt idx="1">
                  <c:v>64</c:v>
                </c:pt>
                <c:pt idx="2">
                  <c:v>8972</c:v>
                </c:pt>
                <c:pt idx="3">
                  <c:v>2681</c:v>
                </c:pt>
                <c:pt idx="4">
                  <c:v>0</c:v>
                </c:pt>
                <c:pt idx="5">
                  <c:v>2941</c:v>
                </c:pt>
                <c:pt idx="6">
                  <c:v>423</c:v>
                </c:pt>
                <c:pt idx="7">
                  <c:v>0</c:v>
                </c:pt>
                <c:pt idx="8">
                  <c:v>0</c:v>
                </c:pt>
                <c:pt idx="9">
                  <c:v>93</c:v>
                </c:pt>
              </c:numCache>
            </c:numRef>
          </c:val>
        </c:ser>
        <c:dLbls>
          <c:dLblPos val="outEnd"/>
          <c:showLegendKey val="0"/>
          <c:showVal val="0"/>
          <c:showCatName val="0"/>
          <c:showSerName val="0"/>
          <c:showPercent val="1"/>
          <c:showBubbleSize val="0"/>
          <c:showLeaderLines val="1"/>
        </c:dLbls>
        <c:firstSliceAng val="2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36.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delete val="1"/>
            </c:dLbl>
            <c:dLbl>
              <c:idx val="1"/>
              <c:delete val="1"/>
            </c:dLbl>
            <c:dLbl>
              <c:idx val="2"/>
              <c:layout>
                <c:manualLayout>
                  <c:x val="3.3228961898035306E-3"/>
                  <c:y val="1.3578837170430453E-2"/>
                </c:manualLayout>
              </c:layout>
              <c:dLblPos val="bestFit"/>
              <c:showLegendKey val="0"/>
              <c:showVal val="0"/>
              <c:showCatName val="0"/>
              <c:showSerName val="0"/>
              <c:showPercent val="1"/>
              <c:showBubbleSize val="0"/>
            </c:dLbl>
            <c:dLbl>
              <c:idx val="3"/>
              <c:layout>
                <c:manualLayout>
                  <c:x val="2.2470167955123996E-3"/>
                  <c:y val="-8.7788048800425747E-3"/>
                </c:manualLayout>
              </c:layout>
              <c:showLegendKey val="0"/>
              <c:showVal val="0"/>
              <c:showCatName val="0"/>
              <c:showSerName val="0"/>
              <c:showPercent val="1"/>
              <c:showBubbleSize val="0"/>
            </c:dLbl>
            <c:dLbl>
              <c:idx val="4"/>
              <c:delete val="1"/>
            </c:dLbl>
            <c:dLbl>
              <c:idx val="5"/>
              <c:layout>
                <c:manualLayout>
                  <c:x val="-4.1897028156369934E-2"/>
                  <c:y val="-1.3504031390291651E-2"/>
                </c:manualLayout>
              </c:layout>
              <c:dLblPos val="bestFit"/>
              <c:showLegendKey val="0"/>
              <c:showVal val="0"/>
              <c:showCatName val="0"/>
              <c:showSerName val="0"/>
              <c:showPercent val="1"/>
              <c:showBubbleSize val="0"/>
            </c:dLbl>
            <c:dLbl>
              <c:idx val="6"/>
              <c:layout>
                <c:manualLayout>
                  <c:x val="-4.316713491544099E-2"/>
                  <c:y val="-5.0755979520237027E-2"/>
                </c:manualLayout>
              </c:layout>
              <c:showLegendKey val="0"/>
              <c:showVal val="0"/>
              <c:showCatName val="0"/>
              <c:showSerName val="0"/>
              <c:showPercent val="1"/>
              <c:showBubbleSize val="0"/>
            </c:dLbl>
            <c:dLbl>
              <c:idx val="7"/>
              <c:delete val="1"/>
            </c:dLbl>
            <c:dLbl>
              <c:idx val="8"/>
              <c:delete val="1"/>
            </c:dLbl>
            <c:dLbl>
              <c:idx val="9"/>
              <c:layout>
                <c:manualLayout>
                  <c:x val="0.1067438132811105"/>
                  <c:y val="-3.2605464273023466E-2"/>
                </c:manualLayout>
              </c:layou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Reliability'!$CU$24:$CU$33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Reliability'!$CV$24:$CV$33</c:f>
              <c:numCache>
                <c:formatCode>_-* #,##0_-;\-* #,##0_-;_-* "-"??_-;_-@_-</c:formatCode>
                <c:ptCount val="10"/>
                <c:pt idx="0">
                  <c:v>9.35</c:v>
                </c:pt>
                <c:pt idx="1">
                  <c:v>73</c:v>
                </c:pt>
                <c:pt idx="2">
                  <c:v>27255.5</c:v>
                </c:pt>
                <c:pt idx="3">
                  <c:v>5315</c:v>
                </c:pt>
                <c:pt idx="4">
                  <c:v>0</c:v>
                </c:pt>
                <c:pt idx="5">
                  <c:v>846.2</c:v>
                </c:pt>
                <c:pt idx="6">
                  <c:v>567.75</c:v>
                </c:pt>
                <c:pt idx="7">
                  <c:v>0</c:v>
                </c:pt>
                <c:pt idx="8">
                  <c:v>0</c:v>
                </c:pt>
                <c:pt idx="9">
                  <c:v>198</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37.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layout>
                <c:manualLayout>
                  <c:x val="4.4022843915441222E-2"/>
                  <c:y val="-9.963234924289752E-3"/>
                </c:manualLayout>
              </c:layout>
              <c:dLblPos val="bestFit"/>
              <c:showLegendKey val="0"/>
              <c:showVal val="0"/>
              <c:showCatName val="0"/>
              <c:showSerName val="0"/>
              <c:showPercent val="1"/>
              <c:showBubbleSize val="0"/>
            </c:dLbl>
            <c:dLbl>
              <c:idx val="2"/>
              <c:layout>
                <c:manualLayout>
                  <c:x val="-0.12961764150550134"/>
                  <c:y val="-2.2485699290887402E-2"/>
                </c:manualLayout>
              </c:layout>
              <c:dLblPos val="bestFit"/>
              <c:showLegendKey val="0"/>
              <c:showVal val="0"/>
              <c:showCatName val="0"/>
              <c:showSerName val="0"/>
              <c:showPercent val="1"/>
              <c:showBubbleSize val="0"/>
            </c:dLbl>
            <c:dLbl>
              <c:idx val="3"/>
              <c:layout>
                <c:manualLayout>
                  <c:x val="5.1903128328237022E-3"/>
                  <c:y val="-5.1890555859408098E-2"/>
                </c:manualLayout>
              </c:layout>
              <c:dLblPos val="bestFit"/>
              <c:showLegendKey val="0"/>
              <c:showVal val="0"/>
              <c:showCatName val="0"/>
              <c:showSerName val="0"/>
              <c:showPercent val="1"/>
              <c:showBubbleSize val="0"/>
            </c:dLbl>
            <c:dLbl>
              <c:idx val="4"/>
              <c:delete val="1"/>
            </c:dLbl>
            <c:dLbl>
              <c:idx val="5"/>
              <c:layout>
                <c:manualLayout>
                  <c:x val="-1.993856631298976E-2"/>
                  <c:y val="-3.533422433460208E-2"/>
                </c:manualLayout>
              </c:layout>
              <c:dLblPos val="bestFit"/>
              <c:showLegendKey val="0"/>
              <c:showVal val="0"/>
              <c:showCatName val="0"/>
              <c:showSerName val="0"/>
              <c:showPercent val="1"/>
              <c:showBubbleSize val="0"/>
            </c:dLbl>
            <c:dLbl>
              <c:idx val="6"/>
              <c:layout>
                <c:manualLayout>
                  <c:x val="-9.8391166496244586E-3"/>
                  <c:y val="-3.068230971671224E-2"/>
                </c:manualLayout>
              </c:layout>
              <c:showLegendKey val="0"/>
              <c:showVal val="0"/>
              <c:showCatName val="0"/>
              <c:showSerName val="0"/>
              <c:showPercent val="1"/>
              <c:showBubbleSize val="0"/>
            </c:dLbl>
            <c:dLbl>
              <c:idx val="7"/>
              <c:delete val="1"/>
            </c:dLbl>
            <c:dLbl>
              <c:idx val="8"/>
              <c:delete val="1"/>
            </c:dLbl>
            <c:dLbl>
              <c:idx val="9"/>
              <c:layout>
                <c:manualLayout>
                  <c:x val="1.5570529812421277E-2"/>
                  <c:y val="-2.6202791010021511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Reliability'!$DA$7:$DA$16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Reliability'!$DB$7:$DB$16</c:f>
              <c:numCache>
                <c:formatCode>_-* #,##0_-;\-* #,##0_-;_-* "-"??_-;_-@_-</c:formatCode>
                <c:ptCount val="10"/>
                <c:pt idx="0">
                  <c:v>59</c:v>
                </c:pt>
                <c:pt idx="1">
                  <c:v>3514</c:v>
                </c:pt>
                <c:pt idx="2">
                  <c:v>78593</c:v>
                </c:pt>
                <c:pt idx="3">
                  <c:v>3675</c:v>
                </c:pt>
                <c:pt idx="4">
                  <c:v>166</c:v>
                </c:pt>
                <c:pt idx="5">
                  <c:v>1919</c:v>
                </c:pt>
                <c:pt idx="6">
                  <c:v>3901</c:v>
                </c:pt>
                <c:pt idx="7">
                  <c:v>48</c:v>
                </c:pt>
                <c:pt idx="8">
                  <c:v>240</c:v>
                </c:pt>
                <c:pt idx="9">
                  <c:v>1123</c:v>
                </c:pt>
              </c:numCache>
            </c:numRef>
          </c:val>
        </c:ser>
        <c:dLbls>
          <c:dLblPos val="outEnd"/>
          <c:showLegendKey val="0"/>
          <c:showVal val="0"/>
          <c:showCatName val="0"/>
          <c:showSerName val="0"/>
          <c:showPercent val="1"/>
          <c:showBubbleSize val="0"/>
          <c:showLeaderLines val="1"/>
        </c:dLbls>
        <c:firstSliceAng val="3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38.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delete val="1"/>
            </c:dLbl>
            <c:dLbl>
              <c:idx val="1"/>
              <c:layout>
                <c:manualLayout>
                  <c:x val="-1.0238151133369851E-2"/>
                  <c:y val="-5.3754079756490263E-2"/>
                </c:manualLayout>
              </c:layout>
              <c:dLblPos val="bestFit"/>
              <c:showLegendKey val="0"/>
              <c:showVal val="0"/>
              <c:showCatName val="0"/>
              <c:showSerName val="0"/>
              <c:showPercent val="1"/>
              <c:showBubbleSize val="0"/>
            </c:dLbl>
            <c:dLbl>
              <c:idx val="2"/>
              <c:layout>
                <c:manualLayout>
                  <c:x val="4.9908133787202963E-2"/>
                  <c:y val="3.3454283383465046E-2"/>
                </c:manualLayout>
              </c:layout>
              <c:dLblPos val="bestFit"/>
              <c:showLegendKey val="0"/>
              <c:showVal val="0"/>
              <c:showCatName val="0"/>
              <c:showSerName val="0"/>
              <c:showPercent val="1"/>
              <c:showBubbleSize val="0"/>
            </c:dLbl>
            <c:dLbl>
              <c:idx val="3"/>
              <c:layout>
                <c:manualLayout>
                  <c:x val="-4.6585217935675716E-2"/>
                  <c:y val="-3.4980422774644197E-3"/>
                </c:manualLayout>
              </c:layout>
              <c:dLblPos val="bestFit"/>
              <c:showLegendKey val="0"/>
              <c:showVal val="0"/>
              <c:showCatName val="0"/>
              <c:showSerName val="0"/>
              <c:showPercent val="1"/>
              <c:showBubbleSize val="0"/>
            </c:dLbl>
            <c:dLbl>
              <c:idx val="4"/>
              <c:layout>
                <c:manualLayout>
                  <c:x val="3.0284467355296451E-2"/>
                  <c:y val="-3.4198334726344252E-2"/>
                </c:manualLayout>
              </c:layout>
              <c:showLegendKey val="0"/>
              <c:showVal val="0"/>
              <c:showCatName val="0"/>
              <c:showSerName val="0"/>
              <c:showPercent val="1"/>
              <c:showBubbleSize val="0"/>
            </c:dLbl>
            <c:dLbl>
              <c:idx val="5"/>
              <c:layout>
                <c:manualLayout>
                  <c:x val="2.6646907687090798E-2"/>
                  <c:y val="-4.4699175691249267E-2"/>
                </c:manualLayout>
              </c:layout>
              <c:dLblPos val="bestFit"/>
              <c:showLegendKey val="0"/>
              <c:showVal val="0"/>
              <c:showCatName val="0"/>
              <c:showSerName val="0"/>
              <c:showPercent val="1"/>
              <c:showBubbleSize val="0"/>
            </c:dLbl>
            <c:dLbl>
              <c:idx val="6"/>
              <c:layout>
                <c:manualLayout>
                  <c:x val="-3.9625965125074996E-3"/>
                  <c:y val="-2.9742034396525979E-2"/>
                </c:manualLayout>
              </c:layout>
              <c:showLegendKey val="0"/>
              <c:showVal val="0"/>
              <c:showCatName val="0"/>
              <c:showSerName val="0"/>
              <c:showPercent val="1"/>
              <c:showBubbleSize val="0"/>
            </c:dLbl>
            <c:dLbl>
              <c:idx val="7"/>
              <c:delete val="1"/>
            </c:dLbl>
            <c:dLbl>
              <c:idx val="8"/>
              <c:delete val="1"/>
            </c:dLbl>
            <c:dLbl>
              <c:idx val="9"/>
              <c:layout>
                <c:manualLayout>
                  <c:x val="1.0352270652372382E-2"/>
                  <c:y val="-1.358763448900775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Reliability'!$DA$24:$DA$33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Reliability'!$DB$24:$DB$33</c:f>
              <c:numCache>
                <c:formatCode>_-* #,##0_-;\-* #,##0_-;_-* "-"??_-;_-@_-</c:formatCode>
                <c:ptCount val="10"/>
                <c:pt idx="0">
                  <c:v>186.83</c:v>
                </c:pt>
                <c:pt idx="1">
                  <c:v>5853.0000000000009</c:v>
                </c:pt>
                <c:pt idx="2">
                  <c:v>55502.2</c:v>
                </c:pt>
                <c:pt idx="3">
                  <c:v>450.04999999999995</c:v>
                </c:pt>
                <c:pt idx="4">
                  <c:v>571.25</c:v>
                </c:pt>
                <c:pt idx="5">
                  <c:v>5014.1399999999994</c:v>
                </c:pt>
                <c:pt idx="6">
                  <c:v>2031.57</c:v>
                </c:pt>
                <c:pt idx="7">
                  <c:v>101.6</c:v>
                </c:pt>
                <c:pt idx="8">
                  <c:v>428.83</c:v>
                </c:pt>
                <c:pt idx="9">
                  <c:v>3698.5300000000007</c:v>
                </c:pt>
              </c:numCache>
            </c:numRef>
          </c:val>
        </c:ser>
        <c:dLbls>
          <c:dLblPos val="outEnd"/>
          <c:showLegendKey val="0"/>
          <c:showVal val="0"/>
          <c:showCatName val="0"/>
          <c:showSerName val="0"/>
          <c:showPercent val="1"/>
          <c:showBubbleSize val="0"/>
          <c:showLeaderLines val="1"/>
        </c:dLbls>
        <c:firstSliceAng val="3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39.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layout>
                <c:manualLayout>
                  <c:x val="-3.1427957231822259E-4"/>
                  <c:y val="-9.0433120098543599E-3"/>
                </c:manualLayout>
              </c:layout>
              <c:dLblPos val="bestFit"/>
              <c:showLegendKey val="0"/>
              <c:showVal val="0"/>
              <c:showCatName val="0"/>
              <c:showSerName val="0"/>
              <c:showPercent val="1"/>
              <c:showBubbleSize val="0"/>
            </c:dLbl>
            <c:dLbl>
              <c:idx val="2"/>
              <c:layout>
                <c:manualLayout>
                  <c:x val="0.17128032348318217"/>
                  <c:y val="-2.7067198677442394E-2"/>
                </c:manualLayout>
              </c:layout>
              <c:dLblPos val="bestFit"/>
              <c:showLegendKey val="0"/>
              <c:showVal val="0"/>
              <c:showCatName val="0"/>
              <c:showSerName val="0"/>
              <c:showPercent val="1"/>
              <c:showBubbleSize val="0"/>
            </c:dLbl>
            <c:dLbl>
              <c:idx val="3"/>
              <c:layout>
                <c:manualLayout>
                  <c:x val="1.224791222731445E-2"/>
                  <c:y val="0.10471334583695092"/>
                </c:manualLayout>
              </c:layout>
              <c:dLblPos val="bestFit"/>
              <c:showLegendKey val="0"/>
              <c:showVal val="0"/>
              <c:showCatName val="0"/>
              <c:showSerName val="0"/>
              <c:showPercent val="1"/>
              <c:showBubbleSize val="0"/>
            </c:dLbl>
            <c:dLbl>
              <c:idx val="4"/>
              <c:layout>
                <c:manualLayout>
                  <c:x val="9.0570958932773594E-3"/>
                  <c:y val="-0.17822060363543779"/>
                </c:manualLayout>
              </c:layout>
              <c:showLegendKey val="0"/>
              <c:showVal val="0"/>
              <c:showCatName val="0"/>
              <c:showSerName val="0"/>
              <c:showPercent val="1"/>
              <c:showBubbleSize val="0"/>
            </c:dLbl>
            <c:dLbl>
              <c:idx val="5"/>
              <c:layout>
                <c:manualLayout>
                  <c:x val="3.8834574512866676E-2"/>
                  <c:y val="-3.5719947178170307E-2"/>
                </c:manualLayout>
              </c:layout>
              <c:dLblPos val="bestFit"/>
              <c:showLegendKey val="0"/>
              <c:showVal val="0"/>
              <c:showCatName val="0"/>
              <c:showSerName val="0"/>
              <c:showPercent val="1"/>
              <c:showBubbleSize val="0"/>
            </c:dLbl>
            <c:dLbl>
              <c:idx val="6"/>
              <c:layout>
                <c:manualLayout>
                  <c:x val="2.5694091952726469E-3"/>
                  <c:y val="-2.5752878743026217E-2"/>
                </c:manualLayout>
              </c:layout>
              <c:showLegendKey val="0"/>
              <c:showVal val="0"/>
              <c:showCatName val="0"/>
              <c:showSerName val="0"/>
              <c:showPercent val="1"/>
              <c:showBubbleSize val="0"/>
            </c:dLbl>
            <c:dLbl>
              <c:idx val="7"/>
              <c:delete val="1"/>
            </c:dLbl>
            <c:dLbl>
              <c:idx val="8"/>
              <c:delete val="1"/>
            </c:dLbl>
            <c:dLbl>
              <c:idx val="9"/>
              <c:layout>
                <c:manualLayout>
                  <c:x val="0"/>
                  <c:y val="-1.3216672554692952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Reliability'!$DG$7:$DG$16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Reliability'!$DH$7:$DH$16</c:f>
              <c:numCache>
                <c:formatCode>_-* #,##0_-;\-* #,##0_-;_-* "-"??_-;_-@_-</c:formatCode>
                <c:ptCount val="10"/>
                <c:pt idx="0">
                  <c:v>75</c:v>
                </c:pt>
                <c:pt idx="1">
                  <c:v>4125</c:v>
                </c:pt>
                <c:pt idx="2">
                  <c:v>16620</c:v>
                </c:pt>
                <c:pt idx="3">
                  <c:v>921</c:v>
                </c:pt>
                <c:pt idx="4">
                  <c:v>4514</c:v>
                </c:pt>
                <c:pt idx="5">
                  <c:v>2144</c:v>
                </c:pt>
                <c:pt idx="6">
                  <c:v>4122</c:v>
                </c:pt>
                <c:pt idx="7">
                  <c:v>0</c:v>
                </c:pt>
                <c:pt idx="8">
                  <c:v>0</c:v>
                </c:pt>
                <c:pt idx="9">
                  <c:v>3376</c:v>
                </c:pt>
              </c:numCache>
            </c:numRef>
          </c:val>
        </c:ser>
        <c:dLbls>
          <c:dLblPos val="outEnd"/>
          <c:showLegendKey val="0"/>
          <c:showVal val="0"/>
          <c:showCatName val="0"/>
          <c:showSerName val="0"/>
          <c:showPercent val="1"/>
          <c:showBubbleSize val="0"/>
          <c:showLeaderLines val="1"/>
        </c:dLbls>
        <c:firstSliceAng val="4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40.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delete val="1"/>
            </c:dLbl>
            <c:dLbl>
              <c:idx val="1"/>
              <c:layout>
                <c:manualLayout>
                  <c:x val="2.7156779421631319E-2"/>
                  <c:y val="8.8510736696061632E-3"/>
                </c:manualLayout>
              </c:layout>
              <c:dLblPos val="bestFit"/>
              <c:showLegendKey val="0"/>
              <c:showVal val="0"/>
              <c:showCatName val="0"/>
              <c:showSerName val="0"/>
              <c:showPercent val="1"/>
              <c:showBubbleSize val="0"/>
            </c:dLbl>
            <c:dLbl>
              <c:idx val="2"/>
              <c:layout>
                <c:manualLayout>
                  <c:x val="-2.0948926450509341E-2"/>
                  <c:y val="0.13430092107925512"/>
                </c:manualLayout>
              </c:layout>
              <c:dLblPos val="bestFit"/>
              <c:showLegendKey val="0"/>
              <c:showVal val="0"/>
              <c:showCatName val="0"/>
              <c:showSerName val="0"/>
              <c:showPercent val="1"/>
              <c:showBubbleSize val="0"/>
            </c:dLbl>
            <c:dLbl>
              <c:idx val="3"/>
              <c:layout>
                <c:manualLayout>
                  <c:x val="-1.3797153228895919E-2"/>
                  <c:y val="-7.6083420500783257E-3"/>
                </c:manualLayout>
              </c:layout>
              <c:dLblPos val="bestFit"/>
              <c:showLegendKey val="0"/>
              <c:showVal val="0"/>
              <c:showCatName val="0"/>
              <c:showSerName val="0"/>
              <c:showPercent val="1"/>
              <c:showBubbleSize val="0"/>
            </c:dLbl>
            <c:dLbl>
              <c:idx val="4"/>
              <c:layout>
                <c:manualLayout>
                  <c:x val="2.0939854259373121E-2"/>
                  <c:y val="-6.1814984793659211E-2"/>
                </c:manualLayout>
              </c:layout>
              <c:showLegendKey val="0"/>
              <c:showVal val="0"/>
              <c:showCatName val="0"/>
              <c:showSerName val="0"/>
              <c:showPercent val="1"/>
              <c:showBubbleSize val="0"/>
            </c:dLbl>
            <c:dLbl>
              <c:idx val="5"/>
              <c:layout>
                <c:manualLayout>
                  <c:x val="5.2371285195462421E-2"/>
                  <c:y val="-6.9379951653345484E-2"/>
                </c:manualLayout>
              </c:layout>
              <c:dLblPos val="bestFit"/>
              <c:showLegendKey val="0"/>
              <c:showVal val="0"/>
              <c:showCatName val="0"/>
              <c:showSerName val="0"/>
              <c:showPercent val="1"/>
              <c:showBubbleSize val="0"/>
            </c:dLbl>
            <c:dLbl>
              <c:idx val="6"/>
              <c:layout>
                <c:manualLayout>
                  <c:x val="5.2345305739026876E-2"/>
                  <c:y val="-2.2811095178189689E-2"/>
                </c:manualLayout>
              </c:layout>
              <c:showLegendKey val="0"/>
              <c:showVal val="0"/>
              <c:showCatName val="0"/>
              <c:showSerName val="0"/>
              <c:showPercent val="1"/>
              <c:showBubbleSize val="0"/>
            </c:dLbl>
            <c:dLbl>
              <c:idx val="7"/>
              <c:delete val="1"/>
            </c:dLbl>
            <c:dLbl>
              <c:idx val="8"/>
              <c:delete val="1"/>
            </c:dLbl>
            <c:dLbl>
              <c:idx val="9"/>
              <c:layout>
                <c:manualLayout>
                  <c:x val="0"/>
                  <c:y val="-9.1380162075235701E-3"/>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Reliability'!$DG$24:$DG$33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Reliability'!$DH$24:$DH$33</c:f>
              <c:numCache>
                <c:formatCode>_-* #,##0_-;\-* #,##0_-;_-* "-"??_-;_-@_-</c:formatCode>
                <c:ptCount val="10"/>
                <c:pt idx="0">
                  <c:v>92.65</c:v>
                </c:pt>
                <c:pt idx="1">
                  <c:v>8904.8000000000011</c:v>
                </c:pt>
                <c:pt idx="2">
                  <c:v>54412.97</c:v>
                </c:pt>
                <c:pt idx="3">
                  <c:v>1501.1699999999998</c:v>
                </c:pt>
                <c:pt idx="4">
                  <c:v>482.97</c:v>
                </c:pt>
                <c:pt idx="5">
                  <c:v>5267.3</c:v>
                </c:pt>
                <c:pt idx="6">
                  <c:v>9093.15</c:v>
                </c:pt>
                <c:pt idx="7">
                  <c:v>0</c:v>
                </c:pt>
                <c:pt idx="8">
                  <c:v>0</c:v>
                </c:pt>
                <c:pt idx="9">
                  <c:v>2032.4899999999998</c:v>
                </c:pt>
              </c:numCache>
            </c:numRef>
          </c:val>
        </c:ser>
        <c:dLbls>
          <c:dLblPos val="outEnd"/>
          <c:showLegendKey val="0"/>
          <c:showVal val="0"/>
          <c:showCatName val="0"/>
          <c:showSerName val="0"/>
          <c:showPercent val="1"/>
          <c:showBubbleSize val="0"/>
          <c:showLeaderLines val="1"/>
        </c:dLbls>
        <c:firstSliceAng val="2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41.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delete val="1"/>
            </c:dLbl>
            <c:dLbl>
              <c:idx val="2"/>
              <c:layout>
                <c:manualLayout>
                  <c:x val="0.15737927618431097"/>
                  <c:y val="-3.2008058554947642E-2"/>
                </c:manualLayout>
              </c:layout>
              <c:showLegendKey val="0"/>
              <c:showVal val="0"/>
              <c:showCatName val="0"/>
              <c:showSerName val="0"/>
              <c:showPercent val="1"/>
              <c:showBubbleSize val="0"/>
            </c:dLbl>
            <c:dLbl>
              <c:idx val="3"/>
              <c:delete val="1"/>
            </c:dLbl>
            <c:dLbl>
              <c:idx val="4"/>
              <c:delete val="1"/>
            </c:dLbl>
            <c:dLbl>
              <c:idx val="5"/>
              <c:layout>
                <c:manualLayout>
                  <c:x val="5.2725813346542069E-2"/>
                  <c:y val="-6.0472403280433643E-2"/>
                </c:manualLayout>
              </c:layout>
              <c:dLblPos val="bestFit"/>
              <c:showLegendKey val="0"/>
              <c:showVal val="0"/>
              <c:showCatName val="0"/>
              <c:showSerName val="0"/>
              <c:showPercent val="1"/>
              <c:showBubbleSize val="0"/>
            </c:dLbl>
            <c:dLbl>
              <c:idx val="6"/>
              <c:delete val="1"/>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Reliability'!$DM$7:$DM$16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Reliability'!$DN$7:$DN$16</c:f>
              <c:numCache>
                <c:formatCode>_-* #,##0_-;\-* #,##0_-;_-* "-"??_-;_-@_-</c:formatCode>
                <c:ptCount val="10"/>
                <c:pt idx="0">
                  <c:v>0</c:v>
                </c:pt>
                <c:pt idx="1">
                  <c:v>48</c:v>
                </c:pt>
                <c:pt idx="2">
                  <c:v>11291</c:v>
                </c:pt>
                <c:pt idx="3">
                  <c:v>2</c:v>
                </c:pt>
                <c:pt idx="4">
                  <c:v>26</c:v>
                </c:pt>
                <c:pt idx="5">
                  <c:v>1190</c:v>
                </c:pt>
                <c:pt idx="6">
                  <c:v>7</c:v>
                </c:pt>
                <c:pt idx="7">
                  <c:v>0</c:v>
                </c:pt>
                <c:pt idx="8">
                  <c:v>0</c:v>
                </c:pt>
                <c:pt idx="9">
                  <c:v>36</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42.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delete val="1"/>
            </c:dLbl>
            <c:dLbl>
              <c:idx val="1"/>
              <c:layout>
                <c:manualLayout>
                  <c:x val="4.3972696089939221E-2"/>
                  <c:y val="-3.0901152945926151E-2"/>
                </c:manualLayout>
              </c:layout>
              <c:showLegendKey val="0"/>
              <c:showVal val="0"/>
              <c:showCatName val="0"/>
              <c:showSerName val="0"/>
              <c:showPercent val="1"/>
              <c:showBubbleSize val="0"/>
            </c:dLbl>
            <c:dLbl>
              <c:idx val="2"/>
              <c:layout>
                <c:manualLayout>
                  <c:x val="-5.0628309466051076E-3"/>
                  <c:y val="2.958555005580385E-2"/>
                </c:manualLayout>
              </c:layout>
              <c:showLegendKey val="0"/>
              <c:showVal val="0"/>
              <c:showCatName val="0"/>
              <c:showSerName val="0"/>
              <c:showPercent val="1"/>
              <c:showBubbleSize val="0"/>
            </c:dLbl>
            <c:dLbl>
              <c:idx val="3"/>
              <c:delete val="1"/>
            </c:dLbl>
            <c:dLbl>
              <c:idx val="4"/>
              <c:delete val="1"/>
            </c:dLbl>
            <c:dLbl>
              <c:idx val="5"/>
              <c:layout>
                <c:manualLayout>
                  <c:x val="1.201923076923077E-3"/>
                  <c:y val="-2.8091107919141971E-2"/>
                </c:manualLayout>
              </c:layout>
              <c:showLegendKey val="0"/>
              <c:showVal val="0"/>
              <c:showCatName val="0"/>
              <c:showSerName val="0"/>
              <c:showPercent val="1"/>
              <c:showBubbleSize val="0"/>
            </c:dLbl>
            <c:dLbl>
              <c:idx val="6"/>
              <c:delete val="1"/>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Reliability'!$DM$24:$DM$33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Reliability'!$DN$24:$DN$33</c:f>
              <c:numCache>
                <c:formatCode>_-* #,##0_-;\-* #,##0_-;_-* "-"??_-;_-@_-</c:formatCode>
                <c:ptCount val="10"/>
                <c:pt idx="0">
                  <c:v>0</c:v>
                </c:pt>
                <c:pt idx="1">
                  <c:v>147.72</c:v>
                </c:pt>
                <c:pt idx="2">
                  <c:v>22201.93</c:v>
                </c:pt>
                <c:pt idx="3">
                  <c:v>1.0899999999999999</c:v>
                </c:pt>
                <c:pt idx="4">
                  <c:v>46.37</c:v>
                </c:pt>
                <c:pt idx="5">
                  <c:v>1011.8</c:v>
                </c:pt>
                <c:pt idx="6">
                  <c:v>7.3</c:v>
                </c:pt>
                <c:pt idx="7">
                  <c:v>0</c:v>
                </c:pt>
                <c:pt idx="8">
                  <c:v>0</c:v>
                </c:pt>
                <c:pt idx="9">
                  <c:v>31.429999999999996</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43.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1.5380490799250865E-2"/>
                  <c:y val="-4.3598158264307177E-3"/>
                </c:manualLayout>
              </c:layout>
              <c:dLblPos val="bestFit"/>
              <c:showLegendKey val="0"/>
              <c:showVal val="0"/>
              <c:showCatName val="0"/>
              <c:showSerName val="0"/>
              <c:showPercent val="1"/>
              <c:showBubbleSize val="0"/>
            </c:dLbl>
            <c:dLbl>
              <c:idx val="1"/>
              <c:layout>
                <c:manualLayout>
                  <c:x val="-3.1141876996942212E-2"/>
                  <c:y val="-0.15639049442939207"/>
                </c:manualLayout>
              </c:layout>
              <c:dLblPos val="bestFit"/>
              <c:showLegendKey val="0"/>
              <c:showVal val="0"/>
              <c:showCatName val="0"/>
              <c:showSerName val="0"/>
              <c:showPercent val="1"/>
              <c:showBubbleSize val="0"/>
            </c:dLbl>
            <c:dLbl>
              <c:idx val="2"/>
              <c:layout>
                <c:manualLayout>
                  <c:x val="-4.2994181128022446E-2"/>
                  <c:y val="7.860594491863919E-2"/>
                </c:manualLayout>
              </c:layout>
              <c:dLblPos val="bestFit"/>
              <c:showLegendKey val="0"/>
              <c:showVal val="0"/>
              <c:showCatName val="0"/>
              <c:showSerName val="0"/>
              <c:showPercent val="1"/>
              <c:showBubbleSize val="0"/>
            </c:dLbl>
            <c:dLbl>
              <c:idx val="3"/>
              <c:delete val="1"/>
            </c:dLbl>
            <c:dLbl>
              <c:idx val="4"/>
              <c:layout>
                <c:manualLayout>
                  <c:x val="2.9736814357631355E-2"/>
                  <c:y val="-9.7728016139309766E-3"/>
                </c:manualLayout>
              </c:layout>
              <c:showLegendKey val="0"/>
              <c:showVal val="0"/>
              <c:showCatName val="0"/>
              <c:showSerName val="0"/>
              <c:showPercent val="1"/>
              <c:showBubbleSize val="0"/>
            </c:dLbl>
            <c:dLbl>
              <c:idx val="5"/>
              <c:layout>
                <c:manualLayout>
                  <c:x val="-0.12975782082059253"/>
                  <c:y val="-3.5242302973499937E-2"/>
                </c:manualLayout>
              </c:layout>
              <c:dLblPos val="bestFit"/>
              <c:showLegendKey val="0"/>
              <c:showVal val="0"/>
              <c:showCatName val="0"/>
              <c:showSerName val="0"/>
              <c:showPercent val="1"/>
              <c:showBubbleSize val="0"/>
            </c:dLbl>
            <c:dLbl>
              <c:idx val="6"/>
              <c:layout>
                <c:manualLayout>
                  <c:x val="0"/>
                  <c:y val="0.17473314188252867"/>
                </c:manualLayout>
              </c:layout>
              <c:showLegendKey val="0"/>
              <c:showVal val="0"/>
              <c:showCatName val="0"/>
              <c:showSerName val="0"/>
              <c:showPercent val="1"/>
              <c:showBubbleSize val="0"/>
            </c:dLbl>
            <c:dLbl>
              <c:idx val="7"/>
              <c:layout>
                <c:manualLayout>
                  <c:x val="1.8153016961288439E-2"/>
                  <c:y val="-9.8043323751543149E-2"/>
                </c:manualLayout>
              </c:layout>
              <c:showLegendKey val="0"/>
              <c:showVal val="0"/>
              <c:showCatName val="0"/>
              <c:showSerName val="0"/>
              <c:showPercent val="1"/>
              <c:showBubbleSize val="0"/>
            </c:dLbl>
            <c:dLbl>
              <c:idx val="8"/>
              <c:layout>
                <c:manualLayout>
                  <c:x val="3.5287588286403916E-2"/>
                  <c:y val="-3.1024326554624355E-2"/>
                </c:manualLayout>
              </c:layout>
              <c:dLblPos val="bestFit"/>
              <c:showLegendKey val="0"/>
              <c:showVal val="0"/>
              <c:showCatName val="0"/>
              <c:showSerName val="0"/>
              <c:showPercent val="1"/>
              <c:showBubbleSize val="0"/>
            </c:dLbl>
            <c:dLbl>
              <c:idx val="9"/>
              <c:layout>
                <c:manualLayout>
                  <c:x val="9.9829741391641389E-3"/>
                  <c:y val="-2.1333040109972636E-2"/>
                </c:manualLayout>
              </c:layou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Reliability'!$DS$7:$DS$16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Reliability'!$DT$7:$DT$16</c:f>
              <c:numCache>
                <c:formatCode>_-* #,##0_-;\-* #,##0_-;_-* "-"??_-;_-@_-</c:formatCode>
                <c:ptCount val="10"/>
                <c:pt idx="0">
                  <c:v>3685</c:v>
                </c:pt>
                <c:pt idx="1">
                  <c:v>6701</c:v>
                </c:pt>
                <c:pt idx="2">
                  <c:v>1881</c:v>
                </c:pt>
                <c:pt idx="3">
                  <c:v>85</c:v>
                </c:pt>
                <c:pt idx="4">
                  <c:v>5771</c:v>
                </c:pt>
                <c:pt idx="5">
                  <c:v>7649</c:v>
                </c:pt>
                <c:pt idx="6">
                  <c:v>6154</c:v>
                </c:pt>
                <c:pt idx="7">
                  <c:v>1776</c:v>
                </c:pt>
                <c:pt idx="8">
                  <c:v>7206</c:v>
                </c:pt>
                <c:pt idx="9">
                  <c:v>2487</c:v>
                </c:pt>
              </c:numCache>
            </c:numRef>
          </c:val>
        </c:ser>
        <c:dLbls>
          <c:dLblPos val="outEnd"/>
          <c:showLegendKey val="0"/>
          <c:showVal val="0"/>
          <c:showCatName val="0"/>
          <c:showSerName val="0"/>
          <c:showPercent val="1"/>
          <c:showBubbleSize val="0"/>
          <c:showLeaderLines val="1"/>
        </c:dLbls>
        <c:firstSliceAng val="2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44.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4.6259927348243895E-3"/>
                  <c:y val="-2.573249852774594E-2"/>
                </c:manualLayout>
              </c:layout>
              <c:dLblPos val="bestFit"/>
              <c:showLegendKey val="0"/>
              <c:showVal val="0"/>
              <c:showCatName val="0"/>
              <c:showSerName val="0"/>
              <c:showPercent val="1"/>
              <c:showBubbleSize val="0"/>
            </c:dLbl>
            <c:dLbl>
              <c:idx val="1"/>
              <c:layout>
                <c:manualLayout>
                  <c:x val="-1.0474669411416858E-2"/>
                  <c:y val="-0.16481504651989171"/>
                </c:manualLayout>
              </c:layout>
              <c:dLblPos val="bestFit"/>
              <c:showLegendKey val="0"/>
              <c:showVal val="0"/>
              <c:showCatName val="0"/>
              <c:showSerName val="0"/>
              <c:showPercent val="1"/>
              <c:showBubbleSize val="0"/>
            </c:dLbl>
            <c:dLbl>
              <c:idx val="2"/>
              <c:layout>
                <c:manualLayout>
                  <c:x val="-1.7625617888381535E-2"/>
                  <c:y val="3.8964600839810418E-2"/>
                </c:manualLayout>
              </c:layout>
              <c:dLblPos val="bestFit"/>
              <c:showLegendKey val="0"/>
              <c:showVal val="0"/>
              <c:showCatName val="0"/>
              <c:showSerName val="0"/>
              <c:showPercent val="1"/>
              <c:showBubbleSize val="0"/>
            </c:dLbl>
            <c:dLbl>
              <c:idx val="3"/>
              <c:delete val="1"/>
            </c:dLbl>
            <c:dLbl>
              <c:idx val="4"/>
              <c:layout>
                <c:manualLayout>
                  <c:x val="7.0059996049473133E-2"/>
                  <c:y val="3.4319785259442029E-2"/>
                </c:manualLayout>
              </c:layout>
              <c:showLegendKey val="0"/>
              <c:showVal val="0"/>
              <c:showCatName val="0"/>
              <c:showSerName val="0"/>
              <c:showPercent val="1"/>
              <c:showBubbleSize val="0"/>
            </c:dLbl>
            <c:dLbl>
              <c:idx val="5"/>
              <c:layout>
                <c:manualLayout>
                  <c:x val="1.0098998223912398E-3"/>
                  <c:y val="0.10163541150543608"/>
                </c:manualLayout>
              </c:layout>
              <c:dLblPos val="bestFit"/>
              <c:showLegendKey val="0"/>
              <c:showVal val="0"/>
              <c:showCatName val="0"/>
              <c:showSerName val="0"/>
              <c:showPercent val="1"/>
              <c:showBubbleSize val="0"/>
            </c:dLbl>
            <c:dLbl>
              <c:idx val="6"/>
              <c:layout>
                <c:manualLayout>
                  <c:x val="2.4193059526357395E-2"/>
                  <c:y val="-7.9249475744093051E-2"/>
                </c:manualLayout>
              </c:layout>
              <c:showLegendKey val="0"/>
              <c:showVal val="0"/>
              <c:showCatName val="0"/>
              <c:showSerName val="0"/>
              <c:showPercent val="1"/>
              <c:showBubbleSize val="0"/>
            </c:dLbl>
            <c:dLbl>
              <c:idx val="7"/>
              <c:layout>
                <c:manualLayout>
                  <c:x val="4.1021974084048902E-2"/>
                  <c:y val="-4.2083277028999652E-2"/>
                </c:manualLayout>
              </c:layout>
              <c:showLegendKey val="0"/>
              <c:showVal val="0"/>
              <c:showCatName val="0"/>
              <c:showSerName val="0"/>
              <c:showPercent val="1"/>
              <c:showBubbleSize val="0"/>
            </c:dLbl>
            <c:dLbl>
              <c:idx val="8"/>
              <c:layout>
                <c:manualLayout>
                  <c:x val="6.7047822406085297E-2"/>
                  <c:y val="-1.7417808184898426E-2"/>
                </c:manualLayout>
              </c:layout>
              <c:showLegendKey val="0"/>
              <c:showVal val="0"/>
              <c:showCatName val="0"/>
              <c:showSerName val="0"/>
              <c:showPercent val="1"/>
              <c:showBubbleSize val="0"/>
            </c:dLbl>
            <c:dLbl>
              <c:idx val="9"/>
              <c:layout>
                <c:manualLayout>
                  <c:x val="-1.7335101585860248E-2"/>
                  <c:y val="-2.0457636512391023E-2"/>
                </c:manualLayout>
              </c:layou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Reliability'!$DS$24:$DS$33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Reliability'!$DT$24:$DT$33</c:f>
              <c:numCache>
                <c:formatCode>_-* #,##0_-;\-* #,##0_-;_-* "-"??_-;_-@_-</c:formatCode>
                <c:ptCount val="10"/>
                <c:pt idx="0">
                  <c:v>1567.02</c:v>
                </c:pt>
                <c:pt idx="1">
                  <c:v>22221.200000000001</c:v>
                </c:pt>
                <c:pt idx="2">
                  <c:v>4682.62</c:v>
                </c:pt>
                <c:pt idx="3">
                  <c:v>114.47</c:v>
                </c:pt>
                <c:pt idx="4">
                  <c:v>7346.4100000000008</c:v>
                </c:pt>
                <c:pt idx="5">
                  <c:v>9587.02</c:v>
                </c:pt>
                <c:pt idx="6">
                  <c:v>6453.39</c:v>
                </c:pt>
                <c:pt idx="7">
                  <c:v>762.7399999999999</c:v>
                </c:pt>
                <c:pt idx="8">
                  <c:v>6241.08</c:v>
                </c:pt>
                <c:pt idx="9">
                  <c:v>2605.8499999999995</c:v>
                </c:pt>
              </c:numCache>
            </c:numRef>
          </c:val>
        </c:ser>
        <c:dLbls>
          <c:dLblPos val="outEnd"/>
          <c:showLegendKey val="0"/>
          <c:showVal val="0"/>
          <c:showCatName val="0"/>
          <c:showSerName val="0"/>
          <c:showPercent val="1"/>
          <c:showBubbleSize val="0"/>
          <c:showLeaderLines val="1"/>
        </c:dLbls>
        <c:firstSliceAng val="1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45.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layout>
                <c:manualLayout>
                  <c:x val="-2.6903802660219237E-3"/>
                  <c:y val="-4.4974058621384339E-3"/>
                </c:manualLayout>
              </c:layout>
              <c:dLblPos val="bestFit"/>
              <c:showLegendKey val="0"/>
              <c:showVal val="0"/>
              <c:showCatName val="0"/>
              <c:showSerName val="0"/>
              <c:showPercent val="1"/>
              <c:showBubbleSize val="0"/>
            </c:dLbl>
            <c:dLbl>
              <c:idx val="2"/>
              <c:layout>
                <c:manualLayout>
                  <c:x val="-0.10275838562471341"/>
                  <c:y val="0.14201121856853119"/>
                </c:manualLayout>
              </c:layout>
              <c:showLegendKey val="0"/>
              <c:showVal val="0"/>
              <c:showCatName val="0"/>
              <c:showSerName val="0"/>
              <c:showPercent val="1"/>
              <c:showBubbleSize val="0"/>
            </c:dLbl>
            <c:dLbl>
              <c:idx val="3"/>
              <c:layout>
                <c:manualLayout>
                  <c:x val="0"/>
                  <c:y val="0.12447643847391116"/>
                </c:manualLayout>
              </c:layout>
              <c:dLblPos val="bestFit"/>
              <c:showLegendKey val="0"/>
              <c:showVal val="0"/>
              <c:showCatName val="0"/>
              <c:showSerName val="0"/>
              <c:showPercent val="1"/>
              <c:showBubbleSize val="0"/>
            </c:dLbl>
            <c:dLbl>
              <c:idx val="4"/>
              <c:layout>
                <c:manualLayout>
                  <c:x val="3.633218982976591E-2"/>
                  <c:y val="-3.8286460954754221E-2"/>
                </c:manualLayout>
              </c:layout>
              <c:showLegendKey val="0"/>
              <c:showVal val="0"/>
              <c:showCatName val="0"/>
              <c:showSerName val="0"/>
              <c:showPercent val="1"/>
              <c:showBubbleSize val="0"/>
            </c:dLbl>
            <c:dLbl>
              <c:idx val="5"/>
              <c:layout>
                <c:manualLayout>
                  <c:x val="-3.0319191978637163E-2"/>
                  <c:y val="-1.8473623337049262E-2"/>
                </c:manualLayout>
              </c:layout>
              <c:dLblPos val="bestFit"/>
              <c:showLegendKey val="0"/>
              <c:showVal val="0"/>
              <c:showCatName val="0"/>
              <c:showSerName val="0"/>
              <c:showPercent val="1"/>
              <c:showBubbleSize val="0"/>
            </c:dLbl>
            <c:dLbl>
              <c:idx val="6"/>
              <c:delete val="1"/>
            </c:dLbl>
            <c:dLbl>
              <c:idx val="7"/>
              <c:delete val="1"/>
            </c:dLbl>
            <c:dLbl>
              <c:idx val="8"/>
              <c:delete val="1"/>
            </c:dLbl>
            <c:dLbl>
              <c:idx val="9"/>
              <c:layout>
                <c:manualLayout>
                  <c:x val="-2.595156416411851E-2"/>
                  <c:y val="-8.5816766568468008E-3"/>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Reliability'!$DY$7:$DY$16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Reliability'!$DZ$7:$DZ$16</c:f>
              <c:numCache>
                <c:formatCode>_-* #,##0_-;\-* #,##0_-;_-* "-"??_-;_-@_-</c:formatCode>
                <c:ptCount val="10"/>
                <c:pt idx="0">
                  <c:v>15</c:v>
                </c:pt>
                <c:pt idx="1">
                  <c:v>531</c:v>
                </c:pt>
                <c:pt idx="2">
                  <c:v>8010</c:v>
                </c:pt>
                <c:pt idx="3">
                  <c:v>3785</c:v>
                </c:pt>
                <c:pt idx="4">
                  <c:v>2587</c:v>
                </c:pt>
                <c:pt idx="5">
                  <c:v>407</c:v>
                </c:pt>
                <c:pt idx="6">
                  <c:v>15</c:v>
                </c:pt>
                <c:pt idx="7">
                  <c:v>55</c:v>
                </c:pt>
                <c:pt idx="8">
                  <c:v>14</c:v>
                </c:pt>
                <c:pt idx="9">
                  <c:v>371</c:v>
                </c:pt>
              </c:numCache>
            </c:numRef>
          </c:val>
        </c:ser>
        <c:dLbls>
          <c:dLblPos val="outEnd"/>
          <c:showLegendKey val="0"/>
          <c:showVal val="0"/>
          <c:showCatName val="0"/>
          <c:showSerName val="0"/>
          <c:showPercent val="1"/>
          <c:showBubbleSize val="0"/>
          <c:showLeaderLines val="1"/>
        </c:dLbls>
        <c:firstSliceAng val="1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46.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Pt>
            <c:idx val="9"/>
            <c:bubble3D val="0"/>
            <c:explosion val="1"/>
          </c:dPt>
          <c:dLbls>
            <c:dLbl>
              <c:idx val="0"/>
              <c:delete val="1"/>
            </c:dLbl>
            <c:dLbl>
              <c:idx val="1"/>
              <c:layout>
                <c:manualLayout>
                  <c:x val="2.3261633669822885E-2"/>
                  <c:y val="-1.3396257484505453E-2"/>
                </c:manualLayout>
              </c:layout>
              <c:dLblPos val="bestFit"/>
              <c:showLegendKey val="0"/>
              <c:showVal val="0"/>
              <c:showCatName val="0"/>
              <c:showSerName val="0"/>
              <c:showPercent val="1"/>
              <c:showBubbleSize val="0"/>
            </c:dLbl>
            <c:dLbl>
              <c:idx val="2"/>
              <c:layout>
                <c:manualLayout>
                  <c:x val="-6.2385472911286745E-2"/>
                  <c:y val="5.4406502274695082E-2"/>
                </c:manualLayout>
              </c:layout>
              <c:showLegendKey val="0"/>
              <c:showVal val="0"/>
              <c:showCatName val="0"/>
              <c:showSerName val="0"/>
              <c:showPercent val="1"/>
              <c:showBubbleSize val="0"/>
            </c:dLbl>
            <c:dLbl>
              <c:idx val="3"/>
              <c:layout>
                <c:manualLayout>
                  <c:x val="2.0704541304744764E-2"/>
                  <c:y val="0.17624173994571429"/>
                </c:manualLayout>
              </c:layout>
              <c:dLblPos val="bestFit"/>
              <c:showLegendKey val="0"/>
              <c:showVal val="0"/>
              <c:showCatName val="0"/>
              <c:showSerName val="0"/>
              <c:showPercent val="1"/>
              <c:showBubbleSize val="0"/>
            </c:dLbl>
            <c:dLbl>
              <c:idx val="4"/>
              <c:layout>
                <c:manualLayout>
                  <c:x val="-1.6233909147820642E-2"/>
                  <c:y val="-5.2353854803218443E-3"/>
                </c:manualLayout>
              </c:layout>
              <c:showLegendKey val="0"/>
              <c:showVal val="0"/>
              <c:showCatName val="0"/>
              <c:showSerName val="0"/>
              <c:showPercent val="1"/>
              <c:showBubbleSize val="0"/>
            </c:dLbl>
            <c:dLbl>
              <c:idx val="5"/>
              <c:layout>
                <c:manualLayout>
                  <c:x val="-1.4762174922398704E-2"/>
                  <c:y val="-3.0558488941828863E-2"/>
                </c:manualLayout>
              </c:layout>
              <c:dLblPos val="bestFit"/>
              <c:showLegendKey val="0"/>
              <c:showVal val="0"/>
              <c:showCatName val="0"/>
              <c:showSerName val="0"/>
              <c:showPercent val="1"/>
              <c:showBubbleSize val="0"/>
            </c:dLbl>
            <c:dLbl>
              <c:idx val="6"/>
              <c:delete val="1"/>
            </c:dLbl>
            <c:dLbl>
              <c:idx val="7"/>
              <c:delete val="1"/>
            </c:dLbl>
            <c:dLbl>
              <c:idx val="8"/>
              <c:delete val="1"/>
            </c:dLbl>
            <c:dLbl>
              <c:idx val="9"/>
              <c:layout>
                <c:manualLayout>
                  <c:x val="5.1757277564755148E-3"/>
                  <c:y val="-1.7612662886351996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Reliability'!$DY$24:$DY$33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Reliability'!$DZ$24:$DZ$33</c:f>
              <c:numCache>
                <c:formatCode>_-* #,##0_-;\-* #,##0_-;_-* "-"??_-;_-@_-</c:formatCode>
                <c:ptCount val="10"/>
                <c:pt idx="0">
                  <c:v>10.42</c:v>
                </c:pt>
                <c:pt idx="1">
                  <c:v>1148.49</c:v>
                </c:pt>
                <c:pt idx="2">
                  <c:v>7197</c:v>
                </c:pt>
                <c:pt idx="3">
                  <c:v>2654.9900000000002</c:v>
                </c:pt>
                <c:pt idx="4">
                  <c:v>1183.5999999999999</c:v>
                </c:pt>
                <c:pt idx="5">
                  <c:v>491.54999999999995</c:v>
                </c:pt>
                <c:pt idx="6">
                  <c:v>17.470000000000002</c:v>
                </c:pt>
                <c:pt idx="7">
                  <c:v>66.39</c:v>
                </c:pt>
                <c:pt idx="8">
                  <c:v>1.17</c:v>
                </c:pt>
                <c:pt idx="9">
                  <c:v>547.55999999999995</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47.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4.7809904246145047E-3"/>
                  <c:y val="1.7696393529016106E-2"/>
                </c:manualLayout>
              </c:layout>
              <c:dLblPos val="bestFit"/>
              <c:showLegendKey val="0"/>
              <c:showVal val="0"/>
              <c:showCatName val="0"/>
              <c:showSerName val="0"/>
              <c:showPercent val="1"/>
              <c:showBubbleSize val="0"/>
            </c:dLbl>
            <c:dLbl>
              <c:idx val="1"/>
              <c:layout>
                <c:manualLayout>
                  <c:x val="-1.7962225707430196E-3"/>
                  <c:y val="5.9571605888512132E-2"/>
                </c:manualLayout>
              </c:layout>
              <c:showLegendKey val="0"/>
              <c:showVal val="0"/>
              <c:showCatName val="0"/>
              <c:showSerName val="0"/>
              <c:showPercent val="1"/>
              <c:showBubbleSize val="0"/>
            </c:dLbl>
            <c:dLbl>
              <c:idx val="2"/>
              <c:layout>
                <c:manualLayout>
                  <c:x val="-0.19264669861846842"/>
                  <c:y val="0"/>
                </c:manualLayout>
              </c:layout>
              <c:dLblPos val="bestFit"/>
              <c:showLegendKey val="0"/>
              <c:showVal val="0"/>
              <c:showCatName val="0"/>
              <c:showSerName val="0"/>
              <c:showPercent val="1"/>
              <c:showBubbleSize val="0"/>
            </c:dLbl>
            <c:dLbl>
              <c:idx val="3"/>
              <c:layout>
                <c:manualLayout>
                  <c:x val="1.5476273167188838E-2"/>
                  <c:y val="0.18395012932259922"/>
                </c:manualLayout>
              </c:layout>
              <c:dLblPos val="bestFit"/>
              <c:showLegendKey val="0"/>
              <c:showVal val="0"/>
              <c:showCatName val="0"/>
              <c:showSerName val="0"/>
              <c:showPercent val="1"/>
              <c:showBubbleSize val="0"/>
            </c:dLbl>
            <c:dLbl>
              <c:idx val="4"/>
              <c:delete val="1"/>
            </c:dLbl>
            <c:dLbl>
              <c:idx val="5"/>
              <c:layout>
                <c:manualLayout>
                  <c:x val="5.6746334946359077E-2"/>
                  <c:y val="-7.9815619951044636E-2"/>
                </c:manualLayout>
              </c:layout>
              <c:dLblPos val="bestFit"/>
              <c:showLegendKey val="0"/>
              <c:showVal val="0"/>
              <c:showCatName val="0"/>
              <c:showSerName val="0"/>
              <c:showPercent val="1"/>
              <c:showBubbleSize val="0"/>
            </c:dLbl>
            <c:dLbl>
              <c:idx val="6"/>
              <c:layout>
                <c:manualLayout>
                  <c:x val="2.0509717759084389E-2"/>
                  <c:y val="-1.5856753552037611E-2"/>
                </c:manualLayout>
              </c:layout>
              <c:showLegendKey val="0"/>
              <c:showVal val="0"/>
              <c:showCatName val="0"/>
              <c:showSerName val="0"/>
              <c:showPercent val="1"/>
              <c:showBubbleSize val="0"/>
            </c:dLbl>
            <c:dLbl>
              <c:idx val="7"/>
              <c:delete val="1"/>
            </c:dLbl>
            <c:dLbl>
              <c:idx val="8"/>
              <c:delete val="1"/>
            </c:dLbl>
            <c:dLbl>
              <c:idx val="9"/>
              <c:layout>
                <c:manualLayout>
                  <c:x val="0"/>
                  <c:y val="-5.9566631533154453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Reliability'!$EE$7:$EE$16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Reliability'!$EF$7:$EF$16</c:f>
              <c:numCache>
                <c:formatCode>_-* #,##0_-;\-* #,##0_-;_-* "-"??_-;_-@_-</c:formatCode>
                <c:ptCount val="10"/>
                <c:pt idx="0">
                  <c:v>1190</c:v>
                </c:pt>
                <c:pt idx="1">
                  <c:v>1071</c:v>
                </c:pt>
                <c:pt idx="2">
                  <c:v>42199</c:v>
                </c:pt>
                <c:pt idx="3">
                  <c:v>7559</c:v>
                </c:pt>
                <c:pt idx="4">
                  <c:v>3</c:v>
                </c:pt>
                <c:pt idx="5">
                  <c:v>21074</c:v>
                </c:pt>
                <c:pt idx="6">
                  <c:v>12478</c:v>
                </c:pt>
                <c:pt idx="7">
                  <c:v>2</c:v>
                </c:pt>
                <c:pt idx="8">
                  <c:v>128</c:v>
                </c:pt>
                <c:pt idx="9">
                  <c:v>32970</c:v>
                </c:pt>
              </c:numCache>
            </c:numRef>
          </c:val>
        </c:ser>
        <c:dLbls>
          <c:dLblPos val="outEnd"/>
          <c:showLegendKey val="0"/>
          <c:showVal val="0"/>
          <c:showCatName val="0"/>
          <c:showSerName val="0"/>
          <c:showPercent val="1"/>
          <c:showBubbleSize val="0"/>
          <c:showLeaderLines val="1"/>
        </c:dLbls>
        <c:firstSliceAng val="116"/>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48.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9.4759744906766717E-6"/>
                  <c:y val="-5.5306370647675004E-2"/>
                </c:manualLayout>
              </c:layout>
              <c:dLblPos val="bestFit"/>
              <c:showLegendKey val="0"/>
              <c:showVal val="0"/>
              <c:showCatName val="0"/>
              <c:showSerName val="0"/>
              <c:showPercent val="1"/>
              <c:showBubbleSize val="0"/>
            </c:dLbl>
            <c:dLbl>
              <c:idx val="1"/>
              <c:layout>
                <c:manualLayout>
                  <c:x val="-4.1859087315336947E-2"/>
                  <c:y val="0.13533726712944658"/>
                </c:manualLayout>
              </c:layout>
              <c:dLblPos val="bestFit"/>
              <c:showLegendKey val="0"/>
              <c:showVal val="0"/>
              <c:showCatName val="0"/>
              <c:showSerName val="0"/>
              <c:showPercent val="1"/>
              <c:showBubbleSize val="0"/>
            </c:dLbl>
            <c:dLbl>
              <c:idx val="2"/>
              <c:layout>
                <c:manualLayout>
                  <c:x val="-4.9010976062452437E-2"/>
                  <c:y val="2.6117870411613873E-2"/>
                </c:manualLayout>
              </c:layout>
              <c:dLblPos val="bestFit"/>
              <c:showLegendKey val="0"/>
              <c:showVal val="0"/>
              <c:showCatName val="0"/>
              <c:showSerName val="0"/>
              <c:showPercent val="1"/>
              <c:showBubbleSize val="0"/>
            </c:dLbl>
            <c:dLbl>
              <c:idx val="3"/>
              <c:layout>
                <c:manualLayout>
                  <c:x val="-8.5600247093496756E-3"/>
                  <c:y val="1.8223469486500516E-2"/>
                </c:manualLayout>
              </c:layout>
              <c:dLblPos val="bestFit"/>
              <c:showLegendKey val="0"/>
              <c:showVal val="0"/>
              <c:showCatName val="0"/>
              <c:showSerName val="0"/>
              <c:showPercent val="1"/>
              <c:showBubbleSize val="0"/>
            </c:dLbl>
            <c:dLbl>
              <c:idx val="4"/>
              <c:delete val="1"/>
            </c:dLbl>
            <c:dLbl>
              <c:idx val="5"/>
              <c:layout>
                <c:manualLayout>
                  <c:x val="3.6636177375410507E-2"/>
                  <c:y val="-9.8346904763096391E-2"/>
                </c:manualLayout>
              </c:layout>
              <c:dLblPos val="bestFit"/>
              <c:showLegendKey val="0"/>
              <c:showVal val="0"/>
              <c:showCatName val="0"/>
              <c:showSerName val="0"/>
              <c:showPercent val="1"/>
              <c:showBubbleSize val="0"/>
            </c:dLbl>
            <c:dLbl>
              <c:idx val="6"/>
              <c:layout>
                <c:manualLayout>
                  <c:x val="-5.0363156422382913E-2"/>
                  <c:y val="-2.6147232078956192E-2"/>
                </c:manualLayout>
              </c:layout>
              <c:showLegendKey val="0"/>
              <c:showVal val="0"/>
              <c:showCatName val="0"/>
              <c:showSerName val="0"/>
              <c:showPercent val="1"/>
              <c:showBubbleSize val="0"/>
            </c:dLbl>
            <c:dLbl>
              <c:idx val="7"/>
              <c:delete val="1"/>
            </c:dLbl>
            <c:dLbl>
              <c:idx val="8"/>
              <c:delete val="1"/>
            </c:dLbl>
            <c:dLbl>
              <c:idx val="9"/>
              <c:layout>
                <c:manualLayout>
                  <c:x val="5.2371285195462417E-3"/>
                  <c:y val="-1.803708881204388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Reliability'!$EE$24:$EE$33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Reliability'!$EF$24:$EF$33</c:f>
              <c:numCache>
                <c:formatCode>_-* #,##0_-;\-* #,##0_-;_-* "-"??_-;_-@_-</c:formatCode>
                <c:ptCount val="10"/>
                <c:pt idx="0">
                  <c:v>569.38</c:v>
                </c:pt>
                <c:pt idx="1">
                  <c:v>2309.2600000000002</c:v>
                </c:pt>
                <c:pt idx="2">
                  <c:v>15702.3</c:v>
                </c:pt>
                <c:pt idx="3">
                  <c:v>6910.06</c:v>
                </c:pt>
                <c:pt idx="4">
                  <c:v>4.57</c:v>
                </c:pt>
                <c:pt idx="5">
                  <c:v>18517.11</c:v>
                </c:pt>
                <c:pt idx="6">
                  <c:v>9704.7799999999988</c:v>
                </c:pt>
                <c:pt idx="7">
                  <c:v>4.7</c:v>
                </c:pt>
                <c:pt idx="8">
                  <c:v>19.25</c:v>
                </c:pt>
                <c:pt idx="9">
                  <c:v>4444.2000000000007</c:v>
                </c:pt>
              </c:numCache>
            </c:numRef>
          </c:val>
        </c:ser>
        <c:dLbls>
          <c:dLblPos val="outEnd"/>
          <c:showLegendKey val="0"/>
          <c:showVal val="0"/>
          <c:showCatName val="0"/>
          <c:showSerName val="0"/>
          <c:showPercent val="1"/>
          <c:showBubbleSize val="0"/>
          <c:showLeaderLines val="1"/>
        </c:dLbls>
        <c:firstSliceAng val="8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49.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showLegendKey val="0"/>
              <c:showVal val="0"/>
              <c:showCatName val="0"/>
              <c:showSerName val="0"/>
              <c:showPercent val="1"/>
              <c:showBubbleSize val="0"/>
            </c:dLbl>
            <c:dLbl>
              <c:idx val="1"/>
              <c:layout>
                <c:manualLayout>
                  <c:x val="-1.3070597245619498E-2"/>
                  <c:y val="-1.3583457663144557E-2"/>
                </c:manualLayout>
              </c:layout>
              <c:dLblPos val="bestFit"/>
              <c:showLegendKey val="0"/>
              <c:showVal val="0"/>
              <c:showCatName val="0"/>
              <c:showSerName val="0"/>
              <c:showPercent val="1"/>
              <c:showBubbleSize val="0"/>
            </c:dLbl>
            <c:dLbl>
              <c:idx val="2"/>
              <c:layout>
                <c:manualLayout>
                  <c:x val="-1.5590351085837966E-2"/>
                  <c:y val="-2.8115449067067561E-2"/>
                </c:manualLayout>
              </c:layout>
              <c:showLegendKey val="0"/>
              <c:showVal val="0"/>
              <c:showCatName val="0"/>
              <c:showSerName val="0"/>
              <c:showPercent val="1"/>
              <c:showBubbleSize val="0"/>
            </c:dLbl>
            <c:dLbl>
              <c:idx val="3"/>
              <c:delete val="1"/>
            </c:dLbl>
            <c:dLbl>
              <c:idx val="4"/>
              <c:delete val="1"/>
            </c:dLbl>
            <c:dLbl>
              <c:idx val="5"/>
              <c:layout>
                <c:manualLayout>
                  <c:x val="-4.3676278145186537E-3"/>
                  <c:y val="-8.4085923139005092E-2"/>
                </c:manualLayout>
              </c:layout>
              <c:dLblPos val="bestFit"/>
              <c:showLegendKey val="0"/>
              <c:showVal val="0"/>
              <c:showCatName val="0"/>
              <c:showSerName val="0"/>
              <c:showPercent val="1"/>
              <c:showBubbleSize val="0"/>
            </c:dLbl>
            <c:dLbl>
              <c:idx val="6"/>
              <c:layout>
                <c:manualLayout>
                  <c:x val="-0.13026091334793161"/>
                  <c:y val="-3.962885969990624E-2"/>
                </c:manualLayout>
              </c:layout>
              <c:showLegendKey val="0"/>
              <c:showVal val="0"/>
              <c:showCatName val="0"/>
              <c:showSerName val="0"/>
              <c:showPercent val="1"/>
              <c:showBubbleSize val="0"/>
            </c:dLbl>
            <c:dLbl>
              <c:idx val="7"/>
              <c:layout>
                <c:manualLayout>
                  <c:x val="0"/>
                  <c:y val="-4.9890058583391232E-2"/>
                </c:manualLayout>
              </c:layout>
              <c:showLegendKey val="0"/>
              <c:showVal val="0"/>
              <c:showCatName val="0"/>
              <c:showSerName val="0"/>
              <c:showPercent val="1"/>
              <c:showBubbleSize val="0"/>
            </c:dLbl>
            <c:dLbl>
              <c:idx val="8"/>
              <c:layout>
                <c:manualLayout>
                  <c:x val="3.1141876996942212E-2"/>
                  <c:y val="-7.9847403603109227E-2"/>
                </c:manualLayout>
              </c:layout>
              <c:dLblPos val="bestFit"/>
              <c:showLegendKey val="0"/>
              <c:showVal val="0"/>
              <c:showCatName val="0"/>
              <c:showSerName val="0"/>
              <c:showPercent val="1"/>
              <c:showBubbleSize val="0"/>
            </c:dLbl>
            <c:dLbl>
              <c:idx val="9"/>
              <c:layout>
                <c:manualLayout>
                  <c:x val="2.0761251331294809E-2"/>
                  <c:y val="-2.5957898629122976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Reliability'!$EK$7:$EK$16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Reliability'!$EL$7:$EL$16</c:f>
              <c:numCache>
                <c:formatCode>_-* #,##0_-;\-* #,##0_-;_-* "-"??_-;_-@_-</c:formatCode>
                <c:ptCount val="10"/>
                <c:pt idx="0">
                  <c:v>789</c:v>
                </c:pt>
                <c:pt idx="1">
                  <c:v>746</c:v>
                </c:pt>
                <c:pt idx="2">
                  <c:v>10054</c:v>
                </c:pt>
                <c:pt idx="3">
                  <c:v>212</c:v>
                </c:pt>
                <c:pt idx="4">
                  <c:v>280</c:v>
                </c:pt>
                <c:pt idx="5">
                  <c:v>10740</c:v>
                </c:pt>
                <c:pt idx="6">
                  <c:v>35323</c:v>
                </c:pt>
                <c:pt idx="7">
                  <c:v>539</c:v>
                </c:pt>
                <c:pt idx="8">
                  <c:v>1974</c:v>
                </c:pt>
                <c:pt idx="9">
                  <c:v>11645</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50.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4.6189195658685291E-3"/>
                  <c:y val="-4.6267648280590767E-2"/>
                </c:manualLayout>
              </c:layout>
              <c:showLegendKey val="0"/>
              <c:showVal val="0"/>
              <c:showCatName val="0"/>
              <c:showSerName val="0"/>
              <c:showPercent val="1"/>
              <c:showBubbleSize val="0"/>
            </c:dLbl>
            <c:dLbl>
              <c:idx val="1"/>
              <c:layout>
                <c:manualLayout>
                  <c:x val="5.8574706316890594E-2"/>
                  <c:y val="-2.6147899389577609E-2"/>
                </c:manualLayout>
              </c:layout>
              <c:dLblPos val="bestFit"/>
              <c:showLegendKey val="0"/>
              <c:showVal val="0"/>
              <c:showCatName val="0"/>
              <c:showSerName val="0"/>
              <c:showPercent val="1"/>
              <c:showBubbleSize val="0"/>
            </c:dLbl>
            <c:dLbl>
              <c:idx val="2"/>
              <c:layout>
                <c:manualLayout>
                  <c:x val="1.9338403941016592E-2"/>
                  <c:y val="-1.5508966152337005E-2"/>
                </c:manualLayout>
              </c:layout>
              <c:showLegendKey val="0"/>
              <c:showVal val="0"/>
              <c:showCatName val="0"/>
              <c:showSerName val="0"/>
              <c:showPercent val="1"/>
              <c:showBubbleSize val="0"/>
            </c:dLbl>
            <c:dLbl>
              <c:idx val="3"/>
              <c:delete val="1"/>
            </c:dLbl>
            <c:dLbl>
              <c:idx val="4"/>
              <c:delete val="1"/>
            </c:dLbl>
            <c:dLbl>
              <c:idx val="5"/>
              <c:layout>
                <c:manualLayout>
                  <c:x val="-3.5782927672358612E-2"/>
                  <c:y val="-0.12027806833594415"/>
                </c:manualLayout>
              </c:layout>
              <c:dLblPos val="bestFit"/>
              <c:showLegendKey val="0"/>
              <c:showVal val="0"/>
              <c:showCatName val="0"/>
              <c:showSerName val="0"/>
              <c:showPercent val="1"/>
              <c:showBubbleSize val="0"/>
            </c:dLbl>
            <c:dLbl>
              <c:idx val="6"/>
              <c:layout>
                <c:manualLayout>
                  <c:x val="4.6286015398046547E-2"/>
                  <c:y val="3.7298659873444544E-2"/>
                </c:manualLayout>
              </c:layout>
              <c:showLegendKey val="0"/>
              <c:showVal val="0"/>
              <c:showCatName val="0"/>
              <c:showSerName val="0"/>
              <c:showPercent val="1"/>
              <c:showBubbleSize val="0"/>
            </c:dLbl>
            <c:dLbl>
              <c:idx val="7"/>
              <c:layout>
                <c:manualLayout>
                  <c:x val="-3.0134010879242713E-2"/>
                  <c:y val="-8.3206961384402617E-3"/>
                </c:manualLayout>
              </c:layout>
              <c:showLegendKey val="0"/>
              <c:showVal val="0"/>
              <c:showCatName val="0"/>
              <c:showSerName val="0"/>
              <c:showPercent val="1"/>
              <c:showBubbleSize val="0"/>
            </c:dLbl>
            <c:dLbl>
              <c:idx val="8"/>
              <c:delete val="1"/>
            </c:dLbl>
            <c:dLbl>
              <c:idx val="9"/>
              <c:layout>
                <c:manualLayout>
                  <c:x val="-4.1237232437371982E-7"/>
                  <c:y val="-2.2526062056285243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Reliability'!$EK$24:$EK$33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Reliability'!$EL$24:$EL$33</c:f>
              <c:numCache>
                <c:formatCode>_-* #,##0_-;\-* #,##0_-;_-* "-"??_-;_-@_-</c:formatCode>
                <c:ptCount val="10"/>
                <c:pt idx="0">
                  <c:v>553.33000000000004</c:v>
                </c:pt>
                <c:pt idx="1">
                  <c:v>1839.41</c:v>
                </c:pt>
                <c:pt idx="2">
                  <c:v>8406.73</c:v>
                </c:pt>
                <c:pt idx="3">
                  <c:v>293.17999999999995</c:v>
                </c:pt>
                <c:pt idx="4">
                  <c:v>74.67</c:v>
                </c:pt>
                <c:pt idx="5">
                  <c:v>10680.02</c:v>
                </c:pt>
                <c:pt idx="6">
                  <c:v>50561.06</c:v>
                </c:pt>
                <c:pt idx="7">
                  <c:v>1436.73</c:v>
                </c:pt>
                <c:pt idx="8">
                  <c:v>171.5</c:v>
                </c:pt>
                <c:pt idx="9">
                  <c:v>4190.17</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51.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3.048552720091742E-2"/>
                  <c:y val="-3.5978714481499349E-2"/>
                </c:manualLayout>
              </c:layout>
              <c:showLegendKey val="0"/>
              <c:showVal val="0"/>
              <c:showCatName val="0"/>
              <c:showSerName val="0"/>
              <c:showPercent val="1"/>
              <c:showBubbleSize val="0"/>
            </c:dLbl>
            <c:dLbl>
              <c:idx val="1"/>
              <c:layout>
                <c:manualLayout>
                  <c:x val="-1.0380625665647404E-2"/>
                  <c:y val="-0.12344032864141269"/>
                </c:manualLayout>
              </c:layout>
              <c:dLblPos val="bestFit"/>
              <c:showLegendKey val="0"/>
              <c:showVal val="0"/>
              <c:showCatName val="0"/>
              <c:showSerName val="0"/>
              <c:showPercent val="1"/>
              <c:showBubbleSize val="0"/>
            </c:dLbl>
            <c:dLbl>
              <c:idx val="2"/>
              <c:layout>
                <c:manualLayout>
                  <c:x val="0.14243280996997792"/>
                  <c:y val="-3.964759084518743E-2"/>
                </c:manualLayout>
              </c:layout>
              <c:dLblPos val="bestFit"/>
              <c:showLegendKey val="0"/>
              <c:showVal val="0"/>
              <c:showCatName val="0"/>
              <c:showSerName val="0"/>
              <c:showPercent val="1"/>
              <c:showBubbleSize val="0"/>
            </c:dLbl>
            <c:dLbl>
              <c:idx val="3"/>
              <c:delete val="1"/>
            </c:dLbl>
            <c:dLbl>
              <c:idx val="4"/>
              <c:delete val="1"/>
            </c:dLbl>
            <c:dLbl>
              <c:idx val="5"/>
              <c:layout>
                <c:manualLayout>
                  <c:x val="0"/>
                  <c:y val="7.9938978091150609E-2"/>
                </c:manualLayout>
              </c:layout>
              <c:dLblPos val="bestFit"/>
              <c:showLegendKey val="0"/>
              <c:showVal val="0"/>
              <c:showCatName val="0"/>
              <c:showSerName val="0"/>
              <c:showPercent val="1"/>
              <c:showBubbleSize val="0"/>
            </c:dLbl>
            <c:dLbl>
              <c:idx val="6"/>
              <c:delete val="1"/>
            </c:dLbl>
            <c:dLbl>
              <c:idx val="7"/>
              <c:delete val="1"/>
            </c:dLbl>
            <c:dLbl>
              <c:idx val="8"/>
              <c:delete val="1"/>
            </c:dLbl>
            <c:dLbl>
              <c:idx val="9"/>
              <c:layout>
                <c:manualLayout>
                  <c:x val="3.6331372457666253E-2"/>
                  <c:y val="-4.4053572462996446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Reliability'!$EQ$7:$EQ$16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Reliability'!$ER$7:$ER$16</c:f>
              <c:numCache>
                <c:formatCode>_-* #,##0_-;\-* #,##0_-;_-* "-"??_-;_-@_-</c:formatCode>
                <c:ptCount val="10"/>
                <c:pt idx="0">
                  <c:v>367</c:v>
                </c:pt>
                <c:pt idx="1">
                  <c:v>1150</c:v>
                </c:pt>
                <c:pt idx="2">
                  <c:v>1271</c:v>
                </c:pt>
                <c:pt idx="3">
                  <c:v>11</c:v>
                </c:pt>
                <c:pt idx="4">
                  <c:v>15</c:v>
                </c:pt>
                <c:pt idx="5">
                  <c:v>707</c:v>
                </c:pt>
                <c:pt idx="6">
                  <c:v>17</c:v>
                </c:pt>
                <c:pt idx="7">
                  <c:v>25</c:v>
                </c:pt>
                <c:pt idx="8">
                  <c:v>0</c:v>
                </c:pt>
                <c:pt idx="9">
                  <c:v>1227</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52.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1.1123188760205545E-2"/>
                  <c:y val="-2.0695637957295458E-2"/>
                </c:manualLayout>
              </c:layout>
              <c:showLegendKey val="0"/>
              <c:showVal val="0"/>
              <c:showCatName val="0"/>
              <c:showSerName val="0"/>
              <c:showPercent val="1"/>
              <c:showBubbleSize val="0"/>
            </c:dLbl>
            <c:dLbl>
              <c:idx val="1"/>
              <c:layout>
                <c:manualLayout>
                  <c:x val="6.9846851605498611E-2"/>
                  <c:y val="-4.5362493511977549E-3"/>
                </c:manualLayout>
              </c:layout>
              <c:dLblPos val="bestFit"/>
              <c:showLegendKey val="0"/>
              <c:showVal val="0"/>
              <c:showCatName val="0"/>
              <c:showSerName val="0"/>
              <c:showPercent val="1"/>
              <c:showBubbleSize val="0"/>
            </c:dLbl>
            <c:dLbl>
              <c:idx val="2"/>
              <c:layout>
                <c:manualLayout>
                  <c:x val="3.3230693228893013E-3"/>
                  <c:y val="1.7989413867359236E-2"/>
                </c:manualLayout>
              </c:layout>
              <c:dLblPos val="bestFit"/>
              <c:showLegendKey val="0"/>
              <c:showVal val="0"/>
              <c:showCatName val="0"/>
              <c:showSerName val="0"/>
              <c:showPercent val="1"/>
              <c:showBubbleSize val="0"/>
            </c:dLbl>
            <c:dLbl>
              <c:idx val="3"/>
              <c:delete val="1"/>
            </c:dLbl>
            <c:dLbl>
              <c:idx val="4"/>
              <c:delete val="1"/>
            </c:dLbl>
            <c:dLbl>
              <c:idx val="5"/>
              <c:layout>
                <c:manualLayout>
                  <c:x val="4.752548125831442E-2"/>
                  <c:y val="5.6385411922505214E-2"/>
                </c:manualLayout>
              </c:layout>
              <c:showLegendKey val="0"/>
              <c:showVal val="0"/>
              <c:showCatName val="0"/>
              <c:showSerName val="0"/>
              <c:showPercent val="1"/>
              <c:showBubbleSize val="0"/>
            </c:dLbl>
            <c:dLbl>
              <c:idx val="6"/>
              <c:layout>
                <c:manualLayout>
                  <c:x val="3.6149803062315779E-2"/>
                  <c:y val="0.10132911593020598"/>
                </c:manualLayout>
              </c:layout>
              <c:showLegendKey val="0"/>
              <c:showVal val="0"/>
              <c:showCatName val="0"/>
              <c:showSerName val="0"/>
              <c:showPercent val="1"/>
              <c:showBubbleSize val="0"/>
            </c:dLbl>
            <c:dLbl>
              <c:idx val="7"/>
              <c:layout>
                <c:manualLayout>
                  <c:x val="-3.1623333855022562E-3"/>
                  <c:y val="4.3585726893118529E-2"/>
                </c:manualLayout>
              </c:layout>
              <c:showLegendKey val="0"/>
              <c:showVal val="0"/>
              <c:showCatName val="0"/>
              <c:showSerName val="0"/>
              <c:showPercent val="1"/>
              <c:showBubbleSize val="0"/>
            </c:dLbl>
            <c:dLbl>
              <c:idx val="8"/>
              <c:delete val="1"/>
            </c:dLbl>
            <c:dLbl>
              <c:idx val="9"/>
              <c:layout>
                <c:manualLayout>
                  <c:x val="7.7642029892792869E-2"/>
                  <c:y val="-9.8123689360232622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Reliability'!$EQ$24:$EQ$33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Reliability'!$ER$24:$ER$33</c:f>
              <c:numCache>
                <c:formatCode>_-* #,##0_-;\-* #,##0_-;_-* "-"??_-;_-@_-</c:formatCode>
                <c:ptCount val="10"/>
                <c:pt idx="0">
                  <c:v>148.63</c:v>
                </c:pt>
                <c:pt idx="1">
                  <c:v>2133.2600000000002</c:v>
                </c:pt>
                <c:pt idx="2">
                  <c:v>2998.59</c:v>
                </c:pt>
                <c:pt idx="3">
                  <c:v>10.96</c:v>
                </c:pt>
                <c:pt idx="4">
                  <c:v>25.4</c:v>
                </c:pt>
                <c:pt idx="5">
                  <c:v>663.87000000000012</c:v>
                </c:pt>
                <c:pt idx="6">
                  <c:v>120.63</c:v>
                </c:pt>
                <c:pt idx="7">
                  <c:v>37.44</c:v>
                </c:pt>
                <c:pt idx="8">
                  <c:v>0</c:v>
                </c:pt>
                <c:pt idx="9">
                  <c:v>2931.2200000000003</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53.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1.5870000846948231E-4"/>
                  <c:y val="-7.1756523392322441E-2"/>
                </c:manualLayout>
              </c:layout>
              <c:dLblPos val="bestFit"/>
              <c:showLegendKey val="0"/>
              <c:showVal val="0"/>
              <c:showCatName val="0"/>
              <c:showSerName val="0"/>
              <c:showPercent val="1"/>
              <c:showBubbleSize val="0"/>
            </c:dLbl>
            <c:dLbl>
              <c:idx val="1"/>
              <c:layout>
                <c:manualLayout>
                  <c:x val="-1.0442953925193914E-2"/>
                  <c:y val="-0.12487417945996188"/>
                </c:manualLayout>
              </c:layout>
              <c:dLblPos val="bestFit"/>
              <c:showLegendKey val="0"/>
              <c:showVal val="0"/>
              <c:showCatName val="0"/>
              <c:showSerName val="0"/>
              <c:showPercent val="1"/>
              <c:showBubbleSize val="0"/>
            </c:dLbl>
            <c:dLbl>
              <c:idx val="2"/>
              <c:layout>
                <c:manualLayout>
                  <c:x val="5.1343501772361513E-3"/>
                  <c:y val="5.9727750565550901E-2"/>
                </c:manualLayout>
              </c:layout>
              <c:dLblPos val="bestFit"/>
              <c:showLegendKey val="0"/>
              <c:showVal val="0"/>
              <c:showCatName val="0"/>
              <c:showSerName val="0"/>
              <c:showPercent val="1"/>
              <c:showBubbleSize val="0"/>
            </c:dLbl>
            <c:dLbl>
              <c:idx val="3"/>
              <c:layout>
                <c:manualLayout>
                  <c:x val="0.2038431715004386"/>
                  <c:y val="-2.1191013095194088E-3"/>
                </c:manualLayout>
              </c:layout>
              <c:dLblPos val="bestFit"/>
              <c:showLegendKey val="0"/>
              <c:showVal val="0"/>
              <c:showCatName val="0"/>
              <c:showSerName val="0"/>
              <c:showPercent val="1"/>
              <c:showBubbleSize val="0"/>
            </c:dLbl>
            <c:dLbl>
              <c:idx val="4"/>
              <c:layout>
                <c:manualLayout>
                  <c:x val="-0.17634942288289665"/>
                  <c:y val="0"/>
                </c:manualLayout>
              </c:layout>
              <c:showLegendKey val="0"/>
              <c:showVal val="0"/>
              <c:showCatName val="0"/>
              <c:showSerName val="0"/>
              <c:showPercent val="1"/>
              <c:showBubbleSize val="0"/>
            </c:dLbl>
            <c:dLbl>
              <c:idx val="5"/>
              <c:layout>
                <c:manualLayout>
                  <c:x val="-1.9939383685089417E-2"/>
                  <c:y val="-2.3037389453523033E-2"/>
                </c:manualLayout>
              </c:layout>
              <c:dLblPos val="bestFit"/>
              <c:showLegendKey val="0"/>
              <c:showVal val="0"/>
              <c:showCatName val="0"/>
              <c:showSerName val="0"/>
              <c:showPercent val="1"/>
              <c:showBubbleSize val="0"/>
            </c:dLbl>
            <c:dLbl>
              <c:idx val="6"/>
              <c:layout>
                <c:manualLayout>
                  <c:x val="2.5692133495486915E-3"/>
                  <c:y val="0.11429944496374565"/>
                </c:manualLayout>
              </c:layout>
              <c:showLegendKey val="0"/>
              <c:showVal val="0"/>
              <c:showCatName val="0"/>
              <c:showSerName val="0"/>
              <c:showPercent val="1"/>
              <c:showBubbleSize val="0"/>
            </c:dLbl>
            <c:dLbl>
              <c:idx val="7"/>
              <c:layout>
                <c:manualLayout>
                  <c:x val="3.2504721941961847E-3"/>
                  <c:y val="-0.31271302354811281"/>
                </c:manualLayout>
              </c:layout>
              <c:showLegendKey val="0"/>
              <c:showVal val="0"/>
              <c:showCatName val="0"/>
              <c:showSerName val="0"/>
              <c:showPercent val="1"/>
              <c:showBubbleSize val="0"/>
            </c:dLbl>
            <c:dLbl>
              <c:idx val="8"/>
              <c:layout>
                <c:manualLayout>
                  <c:x val="6.7660885217135328E-2"/>
                  <c:y val="-0.20616225788677825"/>
                </c:manualLayout>
              </c:layout>
              <c:dLblPos val="bestFit"/>
              <c:showLegendKey val="0"/>
              <c:showVal val="0"/>
              <c:showCatName val="0"/>
              <c:showSerName val="0"/>
              <c:showPercent val="1"/>
              <c:showBubbleSize val="0"/>
            </c:dLbl>
            <c:dLbl>
              <c:idx val="9"/>
              <c:layout>
                <c:manualLayout>
                  <c:x val="8.341905600630195E-2"/>
                  <c:y val="-4.4351850384899069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Reliability'!$EW$7:$EW$16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Reliability'!$EX$7:$EX$16</c:f>
              <c:numCache>
                <c:formatCode>_-* #,##0_-;\-* #,##0_-;_-* "-"??_-;_-@_-</c:formatCode>
                <c:ptCount val="10"/>
                <c:pt idx="0">
                  <c:v>58774</c:v>
                </c:pt>
                <c:pt idx="1">
                  <c:v>7253</c:v>
                </c:pt>
                <c:pt idx="2">
                  <c:v>86916</c:v>
                </c:pt>
                <c:pt idx="3">
                  <c:v>39589</c:v>
                </c:pt>
                <c:pt idx="4">
                  <c:v>11918</c:v>
                </c:pt>
                <c:pt idx="5">
                  <c:v>86784</c:v>
                </c:pt>
                <c:pt idx="6">
                  <c:v>20991</c:v>
                </c:pt>
                <c:pt idx="7">
                  <c:v>3371</c:v>
                </c:pt>
                <c:pt idx="8">
                  <c:v>9095</c:v>
                </c:pt>
                <c:pt idx="9">
                  <c:v>159449</c:v>
                </c:pt>
              </c:numCache>
            </c:numRef>
          </c:val>
        </c:ser>
        <c:dLbls>
          <c:dLblPos val="outEnd"/>
          <c:showLegendKey val="0"/>
          <c:showVal val="0"/>
          <c:showCatName val="0"/>
          <c:showSerName val="0"/>
          <c:showPercent val="1"/>
          <c:showBubbleSize val="0"/>
          <c:showLeaderLines val="1"/>
        </c:dLbls>
        <c:firstSliceAng val="4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54.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3.6048763852101838E-2"/>
                  <c:y val="-1.79328060807066E-2"/>
                </c:manualLayout>
              </c:layout>
              <c:dLblPos val="bestFit"/>
              <c:showLegendKey val="0"/>
              <c:showVal val="0"/>
              <c:showCatName val="0"/>
              <c:showSerName val="0"/>
              <c:showPercent val="1"/>
              <c:showBubbleSize val="0"/>
            </c:dLbl>
            <c:dLbl>
              <c:idx val="1"/>
              <c:layout>
                <c:manualLayout>
                  <c:x val="2.1919650902085079E-2"/>
                  <c:y val="-6.7563406673645866E-5"/>
                </c:manualLayout>
              </c:layout>
              <c:dLblPos val="bestFit"/>
              <c:showLegendKey val="0"/>
              <c:showVal val="0"/>
              <c:showCatName val="0"/>
              <c:showSerName val="0"/>
              <c:showPercent val="1"/>
              <c:showBubbleSize val="0"/>
            </c:dLbl>
            <c:dLbl>
              <c:idx val="2"/>
              <c:layout>
                <c:manualLayout>
                  <c:x val="2.618564259773121E-2"/>
                  <c:y val="-1.7489773117153891E-2"/>
                </c:manualLayout>
              </c:layout>
              <c:dLblPos val="bestFit"/>
              <c:showLegendKey val="0"/>
              <c:showVal val="0"/>
              <c:showCatName val="0"/>
              <c:showSerName val="0"/>
              <c:showPercent val="1"/>
              <c:showBubbleSize val="0"/>
            </c:dLbl>
            <c:dLbl>
              <c:idx val="3"/>
              <c:layout>
                <c:manualLayout>
                  <c:x val="1.9142323297428076E-3"/>
                  <c:y val="-1.3157313881502273E-2"/>
                </c:manualLayout>
              </c:layout>
              <c:dLblPos val="bestFit"/>
              <c:showLegendKey val="0"/>
              <c:showVal val="0"/>
              <c:showCatName val="0"/>
              <c:showSerName val="0"/>
              <c:showPercent val="1"/>
              <c:showBubbleSize val="0"/>
            </c:dLbl>
            <c:dLbl>
              <c:idx val="4"/>
              <c:layout>
                <c:manualLayout>
                  <c:x val="6.7200193979941383E-3"/>
                  <c:y val="-9.0637404834228493E-3"/>
                </c:manualLayout>
              </c:layout>
              <c:showLegendKey val="0"/>
              <c:showVal val="0"/>
              <c:showCatName val="0"/>
              <c:showSerName val="0"/>
              <c:showPercent val="1"/>
              <c:showBubbleSize val="0"/>
            </c:dLbl>
            <c:dLbl>
              <c:idx val="5"/>
              <c:layout>
                <c:manualLayout>
                  <c:x val="-1.9938614255793727E-2"/>
                  <c:y val="1.3457082281320653E-2"/>
                </c:manualLayout>
              </c:layout>
              <c:dLblPos val="bestFit"/>
              <c:showLegendKey val="0"/>
              <c:showVal val="0"/>
              <c:showCatName val="0"/>
              <c:showSerName val="0"/>
              <c:showPercent val="1"/>
              <c:showBubbleSize val="0"/>
            </c:dLbl>
            <c:dLbl>
              <c:idx val="6"/>
              <c:layout>
                <c:manualLayout>
                  <c:x val="1.2833026734510161E-3"/>
                  <c:y val="0.10899518034903682"/>
                </c:manualLayout>
              </c:layout>
              <c:showLegendKey val="0"/>
              <c:showVal val="0"/>
              <c:showCatName val="0"/>
              <c:showSerName val="0"/>
              <c:showPercent val="1"/>
              <c:showBubbleSize val="0"/>
            </c:dLbl>
            <c:dLbl>
              <c:idx val="7"/>
              <c:layout>
                <c:manualLayout>
                  <c:x val="3.260215596498629E-3"/>
                  <c:y val="-6.96749029480115E-2"/>
                </c:manualLayout>
              </c:layout>
              <c:showLegendKey val="0"/>
              <c:showVal val="0"/>
              <c:showCatName val="0"/>
              <c:showSerName val="0"/>
              <c:showPercent val="1"/>
              <c:showBubbleSize val="0"/>
            </c:dLbl>
            <c:dLbl>
              <c:idx val="8"/>
              <c:layout>
                <c:manualLayout>
                  <c:x val="8.3794056312739867E-2"/>
                  <c:y val="-0.12424055880591438"/>
                </c:manualLayout>
              </c:layout>
              <c:showLegendKey val="0"/>
              <c:showVal val="0"/>
              <c:showCatName val="0"/>
              <c:showSerName val="0"/>
              <c:showPercent val="1"/>
              <c:showBubbleSize val="0"/>
            </c:dLbl>
            <c:dLbl>
              <c:idx val="9"/>
              <c:layout>
                <c:manualLayout>
                  <c:x val="4.1897028156369934E-2"/>
                  <c:y val="-1.803708881204388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Reliability'!$EW$24:$EW$33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Reliability'!$EX$24:$EX$33</c:f>
              <c:numCache>
                <c:formatCode>_-* #,##0_-;\-* #,##0_-;_-* "-"??_-;_-@_-</c:formatCode>
                <c:ptCount val="10"/>
                <c:pt idx="0">
                  <c:v>7797.7000000000007</c:v>
                </c:pt>
                <c:pt idx="1">
                  <c:v>20226.400000000001</c:v>
                </c:pt>
                <c:pt idx="2">
                  <c:v>101253</c:v>
                </c:pt>
                <c:pt idx="3">
                  <c:v>57295.1</c:v>
                </c:pt>
                <c:pt idx="4">
                  <c:v>8529.7000000000007</c:v>
                </c:pt>
                <c:pt idx="5">
                  <c:v>86693.2</c:v>
                </c:pt>
                <c:pt idx="6">
                  <c:v>27008.300000000003</c:v>
                </c:pt>
                <c:pt idx="7">
                  <c:v>5751</c:v>
                </c:pt>
                <c:pt idx="8">
                  <c:v>3167.7</c:v>
                </c:pt>
                <c:pt idx="9">
                  <c:v>83674.100000000006</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55.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delete val="1"/>
            </c:dLbl>
            <c:dLbl>
              <c:idx val="2"/>
              <c:layout>
                <c:manualLayout>
                  <c:x val="0.28478143061369127"/>
                  <c:y val="-2.8547075888681706E-2"/>
                </c:manualLayout>
              </c:layout>
              <c:showLegendKey val="0"/>
              <c:showVal val="0"/>
              <c:showCatName val="0"/>
              <c:showSerName val="0"/>
              <c:showPercent val="1"/>
              <c:showBubbleSize val="0"/>
            </c:dLbl>
            <c:dLbl>
              <c:idx val="3"/>
              <c:delete val="1"/>
            </c:dLbl>
            <c:dLbl>
              <c:idx val="4"/>
              <c:delete val="1"/>
            </c:dLbl>
            <c:dLbl>
              <c:idx val="5"/>
              <c:delete val="1"/>
            </c:dLbl>
            <c:dLbl>
              <c:idx val="6"/>
              <c:delete val="1"/>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Reliability'!$FC$7:$FC$16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Reliability'!$FD$7:$FD$16</c:f>
              <c:numCache>
                <c:formatCode>_-* #,##0_-;\-* #,##0_-;_-* "-"??_-;_-@_-</c:formatCode>
                <c:ptCount val="10"/>
                <c:pt idx="0">
                  <c:v>0</c:v>
                </c:pt>
                <c:pt idx="1">
                  <c:v>0</c:v>
                </c:pt>
                <c:pt idx="2">
                  <c:v>195</c:v>
                </c:pt>
                <c:pt idx="3">
                  <c:v>0</c:v>
                </c:pt>
                <c:pt idx="4">
                  <c:v>0</c:v>
                </c:pt>
                <c:pt idx="5">
                  <c:v>0</c:v>
                </c:pt>
                <c:pt idx="6">
                  <c:v>0</c:v>
                </c:pt>
                <c:pt idx="7">
                  <c:v>0</c:v>
                </c:pt>
                <c:pt idx="8">
                  <c:v>0</c:v>
                </c:pt>
                <c:pt idx="9">
                  <c:v>0</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56.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delete val="1"/>
            </c:dLbl>
            <c:dLbl>
              <c:idx val="1"/>
              <c:delete val="1"/>
            </c:dLbl>
            <c:dLbl>
              <c:idx val="2"/>
              <c:layout>
                <c:manualLayout>
                  <c:x val="0.20313763466103243"/>
                  <c:y val="-6.7058156757966725E-3"/>
                </c:manualLayout>
              </c:layout>
              <c:showLegendKey val="0"/>
              <c:showVal val="0"/>
              <c:showCatName val="0"/>
              <c:showSerName val="0"/>
              <c:showPercent val="1"/>
              <c:showBubbleSize val="0"/>
            </c:dLbl>
            <c:dLbl>
              <c:idx val="3"/>
              <c:delete val="1"/>
            </c:dLbl>
            <c:dLbl>
              <c:idx val="4"/>
              <c:delete val="1"/>
            </c:dLbl>
            <c:dLbl>
              <c:idx val="5"/>
              <c:delete val="1"/>
            </c:dLbl>
            <c:dLbl>
              <c:idx val="6"/>
              <c:delete val="1"/>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Reliability'!$FC$24:$FC$33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Reliability'!$FD$24:$FD$33</c:f>
              <c:numCache>
                <c:formatCode>_-* #,##0_-;\-* #,##0_-;_-* "-"??_-;_-@_-</c:formatCode>
                <c:ptCount val="10"/>
                <c:pt idx="0">
                  <c:v>0</c:v>
                </c:pt>
                <c:pt idx="1">
                  <c:v>0</c:v>
                </c:pt>
                <c:pt idx="2">
                  <c:v>18</c:v>
                </c:pt>
                <c:pt idx="3">
                  <c:v>0</c:v>
                </c:pt>
                <c:pt idx="4">
                  <c:v>0</c:v>
                </c:pt>
                <c:pt idx="5">
                  <c:v>0</c:v>
                </c:pt>
                <c:pt idx="6">
                  <c:v>0</c:v>
                </c:pt>
                <c:pt idx="7">
                  <c:v>0</c:v>
                </c:pt>
                <c:pt idx="8">
                  <c:v>0</c:v>
                </c:pt>
                <c:pt idx="9">
                  <c:v>0</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57.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3.8834983198916491E-2"/>
                  <c:y val="-3.1184581908696767E-2"/>
                </c:manualLayout>
              </c:layout>
              <c:showLegendKey val="0"/>
              <c:showVal val="0"/>
              <c:showCatName val="0"/>
              <c:showSerName val="0"/>
              <c:showPercent val="1"/>
              <c:showBubbleSize val="0"/>
            </c:dLbl>
            <c:dLbl>
              <c:idx val="1"/>
              <c:delete val="1"/>
            </c:dLbl>
            <c:dLbl>
              <c:idx val="2"/>
              <c:layout>
                <c:manualLayout>
                  <c:x val="-4.858051074313019E-2"/>
                  <c:y val="3.9140809303412988E-2"/>
                </c:manualLayout>
              </c:layout>
              <c:dLblPos val="bestFit"/>
              <c:showLegendKey val="0"/>
              <c:showVal val="0"/>
              <c:showCatName val="0"/>
              <c:showSerName val="0"/>
              <c:showPercent val="1"/>
              <c:showBubbleSize val="0"/>
            </c:dLbl>
            <c:dLbl>
              <c:idx val="3"/>
              <c:delete val="1"/>
            </c:dLbl>
            <c:dLbl>
              <c:idx val="4"/>
              <c:showLegendKey val="0"/>
              <c:showVal val="0"/>
              <c:showCatName val="0"/>
              <c:showSerName val="0"/>
              <c:showPercent val="1"/>
              <c:showBubbleSize val="0"/>
            </c:dLbl>
            <c:dLbl>
              <c:idx val="5"/>
              <c:layout>
                <c:manualLayout>
                  <c:x val="0"/>
                  <c:y val="-0.11485938286426271"/>
                </c:manualLayout>
              </c:layout>
              <c:dLblPos val="bestFit"/>
              <c:showLegendKey val="0"/>
              <c:showVal val="0"/>
              <c:showCatName val="0"/>
              <c:showSerName val="0"/>
              <c:showPercent val="1"/>
              <c:showBubbleSize val="0"/>
            </c:dLbl>
            <c:dLbl>
              <c:idx val="6"/>
              <c:layout>
                <c:manualLayout>
                  <c:x val="4.1496142412375668E-2"/>
                  <c:y val="-1.5103244448210503E-2"/>
                </c:manualLayout>
              </c:layout>
              <c:showLegendKey val="0"/>
              <c:showVal val="0"/>
              <c:showCatName val="0"/>
              <c:showSerName val="0"/>
              <c:showPercent val="1"/>
              <c:showBubbleSize val="0"/>
            </c:dLbl>
            <c:dLbl>
              <c:idx val="7"/>
              <c:layout>
                <c:manualLayout>
                  <c:x val="6.9648276611796482E-3"/>
                  <c:y val="-3.397517568253345E-2"/>
                </c:manualLayout>
              </c:layout>
              <c:showLegendKey val="0"/>
              <c:showVal val="0"/>
              <c:showCatName val="0"/>
              <c:showSerName val="0"/>
              <c:showPercent val="1"/>
              <c:showBubbleSize val="0"/>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Reliability'!$FI$7:$FI$16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Reliability'!$FJ$7:$FJ$16</c:f>
              <c:numCache>
                <c:formatCode>_-* #,##0_-;\-* #,##0_-;_-* "-"??_-;_-@_-</c:formatCode>
                <c:ptCount val="10"/>
                <c:pt idx="0">
                  <c:v>466</c:v>
                </c:pt>
                <c:pt idx="1">
                  <c:v>60</c:v>
                </c:pt>
                <c:pt idx="2">
                  <c:v>6751</c:v>
                </c:pt>
                <c:pt idx="3">
                  <c:v>0</c:v>
                </c:pt>
                <c:pt idx="4">
                  <c:v>81</c:v>
                </c:pt>
                <c:pt idx="5">
                  <c:v>1561</c:v>
                </c:pt>
                <c:pt idx="6">
                  <c:v>1083</c:v>
                </c:pt>
                <c:pt idx="7">
                  <c:v>78</c:v>
                </c:pt>
                <c:pt idx="8">
                  <c:v>0</c:v>
                </c:pt>
                <c:pt idx="9">
                  <c:v>12</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58.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4.329084661275311E-3"/>
                  <c:y val="-3.943705675977318E-2"/>
                </c:manualLayout>
              </c:layout>
              <c:showLegendKey val="0"/>
              <c:showVal val="0"/>
              <c:showCatName val="0"/>
              <c:showSerName val="0"/>
              <c:showPercent val="1"/>
              <c:showBubbleSize val="0"/>
            </c:dLbl>
            <c:dLbl>
              <c:idx val="1"/>
              <c:delete val="1"/>
            </c:dLbl>
            <c:dLbl>
              <c:idx val="2"/>
              <c:layout>
                <c:manualLayout>
                  <c:x val="-4.4360540422178539E-2"/>
                  <c:y val="3.3383882112905619E-2"/>
                </c:manualLayout>
              </c:layout>
              <c:dLblPos val="bestFit"/>
              <c:showLegendKey val="0"/>
              <c:showVal val="0"/>
              <c:showCatName val="0"/>
              <c:showSerName val="0"/>
              <c:showPercent val="1"/>
              <c:showBubbleSize val="0"/>
            </c:dLbl>
            <c:dLbl>
              <c:idx val="3"/>
              <c:delete val="1"/>
            </c:dLbl>
            <c:dLbl>
              <c:idx val="4"/>
              <c:delete val="1"/>
            </c:dLbl>
            <c:dLbl>
              <c:idx val="5"/>
              <c:layout>
                <c:manualLayout>
                  <c:x val="-5.9248418449042946E-2"/>
                  <c:y val="1.5014488981867502E-2"/>
                </c:manualLayout>
              </c:layout>
              <c:showLegendKey val="0"/>
              <c:showVal val="0"/>
              <c:showCatName val="0"/>
              <c:showSerName val="0"/>
              <c:showPercent val="1"/>
              <c:showBubbleSize val="0"/>
            </c:dLbl>
            <c:dLbl>
              <c:idx val="6"/>
              <c:layout>
                <c:manualLayout>
                  <c:x val="2.7525440279621425E-2"/>
                  <c:y val="-1.4780902780832402E-2"/>
                </c:manualLayout>
              </c:layout>
              <c:showLegendKey val="0"/>
              <c:showVal val="0"/>
              <c:showCatName val="0"/>
              <c:showSerName val="0"/>
              <c:showPercent val="1"/>
              <c:showBubbleSize val="0"/>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Reliability'!$FI$24:$FI$33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Reliability'!$FJ$24:$FJ$33</c:f>
              <c:numCache>
                <c:formatCode>_-* #,##0_-;\-* #,##0_-;_-* "-"??_-;_-@_-</c:formatCode>
                <c:ptCount val="10"/>
                <c:pt idx="0">
                  <c:v>621.32000000000005</c:v>
                </c:pt>
                <c:pt idx="1">
                  <c:v>60.489999999999995</c:v>
                </c:pt>
                <c:pt idx="2">
                  <c:v>34654.730000000003</c:v>
                </c:pt>
                <c:pt idx="3">
                  <c:v>0</c:v>
                </c:pt>
                <c:pt idx="4">
                  <c:v>108</c:v>
                </c:pt>
                <c:pt idx="5">
                  <c:v>3987.17</c:v>
                </c:pt>
                <c:pt idx="6">
                  <c:v>2870.33</c:v>
                </c:pt>
                <c:pt idx="7">
                  <c:v>58.21</c:v>
                </c:pt>
                <c:pt idx="8">
                  <c:v>0</c:v>
                </c:pt>
                <c:pt idx="9">
                  <c:v>5.98</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59.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5.2093167341407336E-2"/>
                  <c:y val="-3.2270396895825337E-2"/>
                </c:manualLayout>
              </c:layout>
              <c:dLblPos val="bestFit"/>
              <c:showLegendKey val="0"/>
              <c:showVal val="0"/>
              <c:showCatName val="0"/>
              <c:showSerName val="0"/>
              <c:showPercent val="1"/>
              <c:showBubbleSize val="0"/>
            </c:dLbl>
            <c:dLbl>
              <c:idx val="1"/>
              <c:layout>
                <c:manualLayout>
                  <c:x val="-2.6903802660219237E-3"/>
                  <c:y val="-5.7336370507513196E-2"/>
                </c:manualLayout>
              </c:layout>
              <c:dLblPos val="bestFit"/>
              <c:showLegendKey val="0"/>
              <c:showVal val="0"/>
              <c:showCatName val="0"/>
              <c:showSerName val="0"/>
              <c:showPercent val="1"/>
              <c:showBubbleSize val="0"/>
            </c:dLbl>
            <c:dLbl>
              <c:idx val="2"/>
              <c:layout>
                <c:manualLayout>
                  <c:x val="-7.0575993944907486E-3"/>
                  <c:y val="-3.9252355890245678E-2"/>
                </c:manualLayout>
              </c:layout>
              <c:dLblPos val="bestFit"/>
              <c:showLegendKey val="0"/>
              <c:showVal val="0"/>
              <c:showCatName val="0"/>
              <c:showSerName val="0"/>
              <c:showPercent val="1"/>
              <c:showBubbleSize val="0"/>
            </c:dLbl>
            <c:dLbl>
              <c:idx val="3"/>
              <c:delete val="1"/>
            </c:dLbl>
            <c:dLbl>
              <c:idx val="4"/>
              <c:delete val="1"/>
            </c:dLbl>
            <c:dLbl>
              <c:idx val="5"/>
              <c:layout>
                <c:manualLayout>
                  <c:x val="-6.6651381808402979E-2"/>
                  <c:y val="8.2559131284974302E-2"/>
                </c:manualLayout>
              </c:layout>
              <c:dLblPos val="bestFit"/>
              <c:showLegendKey val="0"/>
              <c:showVal val="0"/>
              <c:showCatName val="0"/>
              <c:showSerName val="0"/>
              <c:showPercent val="1"/>
              <c:showBubbleSize val="0"/>
            </c:dLbl>
            <c:dLbl>
              <c:idx val="6"/>
              <c:layout>
                <c:manualLayout>
                  <c:x val="3.3075370698681494E-2"/>
                  <c:y val="5.7113783084742707E-2"/>
                </c:manualLayout>
              </c:layout>
              <c:showLegendKey val="0"/>
              <c:showVal val="0"/>
              <c:showCatName val="0"/>
              <c:showSerName val="0"/>
              <c:showPercent val="1"/>
              <c:showBubbleSize val="0"/>
            </c:dLbl>
            <c:dLbl>
              <c:idx val="7"/>
              <c:delete val="1"/>
            </c:dLbl>
            <c:dLbl>
              <c:idx val="8"/>
              <c:delete val="1"/>
            </c:dLbl>
            <c:dLbl>
              <c:idx val="9"/>
              <c:layout>
                <c:manualLayout>
                  <c:x val="3.1141876996942212E-2"/>
                  <c:y val="-1.7851668452539101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Reliability'!$FO$7:$FO$16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Reliability'!$FP$7:$FP$16</c:f>
              <c:numCache>
                <c:formatCode>_-* #,##0_-;\-* #,##0_-;_-* "-"??_-;_-@_-</c:formatCode>
                <c:ptCount val="10"/>
                <c:pt idx="0">
                  <c:v>14145</c:v>
                </c:pt>
                <c:pt idx="1">
                  <c:v>1758</c:v>
                </c:pt>
                <c:pt idx="2">
                  <c:v>4680</c:v>
                </c:pt>
                <c:pt idx="3">
                  <c:v>66</c:v>
                </c:pt>
                <c:pt idx="4">
                  <c:v>27</c:v>
                </c:pt>
                <c:pt idx="5">
                  <c:v>31924</c:v>
                </c:pt>
                <c:pt idx="6">
                  <c:v>33015</c:v>
                </c:pt>
                <c:pt idx="7">
                  <c:v>72</c:v>
                </c:pt>
                <c:pt idx="8">
                  <c:v>110</c:v>
                </c:pt>
                <c:pt idx="9">
                  <c:v>27195</c:v>
                </c:pt>
              </c:numCache>
            </c:numRef>
          </c:val>
        </c:ser>
        <c:dLbls>
          <c:dLblPos val="outEnd"/>
          <c:showLegendKey val="0"/>
          <c:showVal val="0"/>
          <c:showCatName val="0"/>
          <c:showSerName val="0"/>
          <c:showPercent val="1"/>
          <c:showBubbleSize val="0"/>
          <c:showLeaderLines val="1"/>
        </c:dLbls>
        <c:firstSliceAng val="5"/>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60.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3.1119170122857812E-2"/>
                  <c:y val="-1.7469858413368899E-2"/>
                </c:manualLayout>
              </c:layout>
              <c:dLblPos val="bestFit"/>
              <c:showLegendKey val="0"/>
              <c:showVal val="0"/>
              <c:showCatName val="0"/>
              <c:showSerName val="0"/>
              <c:showPercent val="1"/>
              <c:showBubbleSize val="0"/>
            </c:dLbl>
            <c:dLbl>
              <c:idx val="1"/>
              <c:layout>
                <c:manualLayout>
                  <c:x val="2.5570923650781231E-3"/>
                  <c:y val="-2.9921874608997683E-2"/>
                </c:manualLayout>
              </c:layout>
              <c:dLblPos val="bestFit"/>
              <c:showLegendKey val="0"/>
              <c:showVal val="0"/>
              <c:showCatName val="0"/>
              <c:showSerName val="0"/>
              <c:showPercent val="1"/>
              <c:showBubbleSize val="0"/>
            </c:dLbl>
            <c:dLbl>
              <c:idx val="2"/>
              <c:layout>
                <c:manualLayout>
                  <c:x val="-2.2557760779403708E-2"/>
                  <c:y val="-2.9258567851309848E-2"/>
                </c:manualLayout>
              </c:layout>
              <c:dLblPos val="bestFit"/>
              <c:showLegendKey val="0"/>
              <c:showVal val="0"/>
              <c:showCatName val="0"/>
              <c:showSerName val="0"/>
              <c:showPercent val="1"/>
              <c:showBubbleSize val="0"/>
            </c:dLbl>
            <c:dLbl>
              <c:idx val="3"/>
              <c:delete val="1"/>
            </c:dLbl>
            <c:dLbl>
              <c:idx val="4"/>
              <c:delete val="1"/>
            </c:dLbl>
            <c:dLbl>
              <c:idx val="5"/>
              <c:layout>
                <c:manualLayout>
                  <c:x val="-6.1347800427785072E-2"/>
                  <c:y val="3.8301294082122579E-2"/>
                </c:manualLayout>
              </c:layout>
              <c:dLblPos val="bestFit"/>
              <c:showLegendKey val="0"/>
              <c:showVal val="0"/>
              <c:showCatName val="0"/>
              <c:showSerName val="0"/>
              <c:showPercent val="1"/>
              <c:showBubbleSize val="0"/>
            </c:dLbl>
            <c:dLbl>
              <c:idx val="6"/>
              <c:layout>
                <c:manualLayout>
                  <c:x val="5.6277633226387042E-2"/>
                  <c:y val="6.3202323575583766E-2"/>
                </c:manualLayout>
              </c:layout>
              <c:showLegendKey val="0"/>
              <c:showVal val="0"/>
              <c:showCatName val="0"/>
              <c:showSerName val="0"/>
              <c:showPercent val="1"/>
              <c:showBubbleSize val="0"/>
            </c:dLbl>
            <c:dLbl>
              <c:idx val="7"/>
              <c:delete val="1"/>
            </c:dLbl>
            <c:dLbl>
              <c:idx val="8"/>
              <c:delete val="1"/>
            </c:dLbl>
            <c:dLbl>
              <c:idx val="9"/>
              <c:layout>
                <c:manualLayout>
                  <c:x val="6.22448613610872E-2"/>
                  <c:y val="-6.0872074885597934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Reliability'!$FO$24:$FO$33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Reliability'!$FP$24:$FP$33</c:f>
              <c:numCache>
                <c:formatCode>_-* #,##0_-;\-* #,##0_-;_-* "-"??_-;_-@_-</c:formatCode>
                <c:ptCount val="10"/>
                <c:pt idx="0">
                  <c:v>722.23</c:v>
                </c:pt>
                <c:pt idx="1">
                  <c:v>4012.15</c:v>
                </c:pt>
                <c:pt idx="2">
                  <c:v>6946.43</c:v>
                </c:pt>
                <c:pt idx="3">
                  <c:v>138.42999999999998</c:v>
                </c:pt>
                <c:pt idx="4">
                  <c:v>136.97999999999999</c:v>
                </c:pt>
                <c:pt idx="5">
                  <c:v>28965.55</c:v>
                </c:pt>
                <c:pt idx="6">
                  <c:v>9643.3700000000008</c:v>
                </c:pt>
                <c:pt idx="7">
                  <c:v>115.2</c:v>
                </c:pt>
                <c:pt idx="8">
                  <c:v>234.14999999999998</c:v>
                </c:pt>
                <c:pt idx="9">
                  <c:v>19447.95</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61.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5.7283480174231037E-2"/>
                  <c:y val="-3.9831780440452477E-2"/>
                </c:manualLayout>
              </c:layout>
              <c:dLblPos val="bestFit"/>
              <c:showLegendKey val="0"/>
              <c:showVal val="0"/>
              <c:showCatName val="0"/>
              <c:showSerName val="0"/>
              <c:showPercent val="1"/>
              <c:showBubbleSize val="0"/>
            </c:dLbl>
            <c:dLbl>
              <c:idx val="1"/>
              <c:layout>
                <c:manualLayout>
                  <c:x val="-2.595156416411851E-2"/>
                  <c:y val="0.18305636097553193"/>
                </c:manualLayout>
              </c:layout>
              <c:dLblPos val="bestFit"/>
              <c:showLegendKey val="0"/>
              <c:showVal val="0"/>
              <c:showCatName val="0"/>
              <c:showSerName val="0"/>
              <c:showPercent val="1"/>
              <c:showBubbleSize val="0"/>
            </c:dLbl>
            <c:dLbl>
              <c:idx val="2"/>
              <c:layout>
                <c:manualLayout>
                  <c:x val="8.5133391039803573E-3"/>
                  <c:y val="-4.8645478041374323E-3"/>
                </c:manualLayout>
              </c:layout>
              <c:dLblPos val="bestFit"/>
              <c:showLegendKey val="0"/>
              <c:showVal val="0"/>
              <c:showCatName val="0"/>
              <c:showSerName val="0"/>
              <c:showPercent val="1"/>
              <c:showBubbleSize val="0"/>
            </c:dLbl>
            <c:dLbl>
              <c:idx val="3"/>
              <c:layout>
                <c:manualLayout>
                  <c:x val="-3.323026271156655E-3"/>
                  <c:y val="1.1516532490385546E-2"/>
                </c:manualLayout>
              </c:layout>
              <c:dLblPos val="bestFit"/>
              <c:showLegendKey val="0"/>
              <c:showVal val="0"/>
              <c:showCatName val="0"/>
              <c:showSerName val="0"/>
              <c:showPercent val="1"/>
              <c:showBubbleSize val="0"/>
            </c:dLbl>
            <c:dLbl>
              <c:idx val="4"/>
              <c:delete val="1"/>
            </c:dLbl>
            <c:dLbl>
              <c:idx val="5"/>
              <c:layout>
                <c:manualLayout>
                  <c:x val="5.1903128328237022E-3"/>
                  <c:y val="-6.9387348431984533E-2"/>
                </c:manualLayout>
              </c:layout>
              <c:dLblPos val="bestFit"/>
              <c:showLegendKey val="0"/>
              <c:showVal val="0"/>
              <c:showCatName val="0"/>
              <c:showSerName val="0"/>
              <c:showPercent val="1"/>
              <c:showBubbleSize val="0"/>
            </c:dLbl>
            <c:dLbl>
              <c:idx val="6"/>
              <c:delete val="1"/>
            </c:dLbl>
            <c:dLbl>
              <c:idx val="7"/>
              <c:delete val="1"/>
            </c:dLbl>
            <c:dLbl>
              <c:idx val="8"/>
              <c:layout>
                <c:manualLayout>
                  <c:x val="-1.1425227209009401E-2"/>
                  <c:y val="-3.8090907232929344E-3"/>
                </c:manualLayout>
              </c:layout>
              <c:dLblPos val="bestFit"/>
              <c:showLegendKey val="0"/>
              <c:showVal val="0"/>
              <c:showCatName val="0"/>
              <c:showSerName val="0"/>
              <c:showPercent val="1"/>
              <c:showBubbleSize val="0"/>
            </c:dLbl>
            <c:dLbl>
              <c:idx val="9"/>
              <c:layout>
                <c:manualLayout>
                  <c:x val="2.595156416411851E-2"/>
                  <c:y val="-8.5816766568468008E-3"/>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Reliability'!$FU$7:$FU$16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Reliability'!$FV$7:$FV$16</c:f>
              <c:numCache>
                <c:formatCode>_-* #,##0_-;\-* #,##0_-;_-* "-"??_-;_-@_-</c:formatCode>
                <c:ptCount val="10"/>
                <c:pt idx="0">
                  <c:v>769293</c:v>
                </c:pt>
                <c:pt idx="1">
                  <c:v>766013</c:v>
                </c:pt>
                <c:pt idx="2">
                  <c:v>659869</c:v>
                </c:pt>
                <c:pt idx="3">
                  <c:v>1080478</c:v>
                </c:pt>
                <c:pt idx="4">
                  <c:v>0</c:v>
                </c:pt>
                <c:pt idx="5">
                  <c:v>1007074</c:v>
                </c:pt>
                <c:pt idx="6">
                  <c:v>0</c:v>
                </c:pt>
                <c:pt idx="7">
                  <c:v>6629</c:v>
                </c:pt>
                <c:pt idx="8">
                  <c:v>53145</c:v>
                </c:pt>
                <c:pt idx="9">
                  <c:v>233624</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62.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2.0337378293463115E-2"/>
                  <c:y val="-8.9947304061721994E-3"/>
                </c:manualLayout>
              </c:layout>
              <c:dLblPos val="bestFit"/>
              <c:showLegendKey val="0"/>
              <c:showVal val="0"/>
              <c:showCatName val="0"/>
              <c:showSerName val="0"/>
              <c:showPercent val="1"/>
              <c:showBubbleSize val="0"/>
            </c:dLbl>
            <c:dLbl>
              <c:idx val="1"/>
              <c:layout>
                <c:manualLayout>
                  <c:x val="3.4680512479820237E-4"/>
                  <c:y val="-3.1311768173060854E-2"/>
                </c:manualLayout>
              </c:layout>
              <c:dLblPos val="bestFit"/>
              <c:showLegendKey val="0"/>
              <c:showVal val="0"/>
              <c:showCatName val="0"/>
              <c:showSerName val="0"/>
              <c:showPercent val="1"/>
              <c:showBubbleSize val="0"/>
            </c:dLbl>
            <c:dLbl>
              <c:idx val="2"/>
              <c:layout>
                <c:manualLayout>
                  <c:x val="-1.0474257039092483E-2"/>
                  <c:y val="-4.4577068909396417E-2"/>
                </c:manualLayout>
              </c:layout>
              <c:dLblPos val="bestFit"/>
              <c:showLegendKey val="0"/>
              <c:showVal val="0"/>
              <c:showCatName val="0"/>
              <c:showSerName val="0"/>
              <c:showPercent val="1"/>
              <c:showBubbleSize val="0"/>
            </c:dLbl>
            <c:dLbl>
              <c:idx val="3"/>
              <c:layout>
                <c:manualLayout>
                  <c:x val="-3.3230693228893013E-3"/>
                  <c:y val="1.7989413867359236E-2"/>
                </c:manualLayout>
              </c:layout>
              <c:dLblPos val="bestFit"/>
              <c:showLegendKey val="0"/>
              <c:showVal val="0"/>
              <c:showCatName val="0"/>
              <c:showSerName val="0"/>
              <c:showPercent val="1"/>
              <c:showBubbleSize val="0"/>
            </c:dLbl>
            <c:dLbl>
              <c:idx val="4"/>
              <c:delete val="1"/>
            </c:dLbl>
            <c:dLbl>
              <c:idx val="5"/>
              <c:layout>
                <c:manualLayout>
                  <c:x val="6.8082670754101141E-2"/>
                  <c:y val="-8.0119648794419948E-2"/>
                </c:manualLayout>
              </c:layout>
              <c:dLblPos val="bestFit"/>
              <c:showLegendKey val="0"/>
              <c:showVal val="0"/>
              <c:showCatName val="0"/>
              <c:showSerName val="0"/>
              <c:showPercent val="1"/>
              <c:showBubbleSize val="0"/>
            </c:dLbl>
            <c:dLbl>
              <c:idx val="6"/>
              <c:delete val="1"/>
            </c:dLbl>
            <c:dLbl>
              <c:idx val="7"/>
              <c:delete val="1"/>
            </c:dLbl>
            <c:dLbl>
              <c:idx val="8"/>
              <c:delete val="1"/>
            </c:dLbl>
            <c:dLbl>
              <c:idx val="9"/>
              <c:layout>
                <c:manualLayout>
                  <c:x val="3.1422771117277454E-2"/>
                  <c:y val="-3.9244203990183864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Reliability'!$FU$24:$FU$33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Reliability'!$FV$24:$FV$33</c:f>
              <c:numCache>
                <c:formatCode>_-* #,##0_-;\-* #,##0_-;_-* "-"??_-;_-@_-</c:formatCode>
                <c:ptCount val="10"/>
                <c:pt idx="0">
                  <c:v>1914728.6</c:v>
                </c:pt>
                <c:pt idx="1">
                  <c:v>1991203.2</c:v>
                </c:pt>
                <c:pt idx="2">
                  <c:v>822704.6</c:v>
                </c:pt>
                <c:pt idx="3">
                  <c:v>8271595</c:v>
                </c:pt>
                <c:pt idx="4">
                  <c:v>0</c:v>
                </c:pt>
                <c:pt idx="5">
                  <c:v>4021763</c:v>
                </c:pt>
                <c:pt idx="6">
                  <c:v>0</c:v>
                </c:pt>
                <c:pt idx="7">
                  <c:v>42442.100000000006</c:v>
                </c:pt>
                <c:pt idx="8">
                  <c:v>72253.400000000009</c:v>
                </c:pt>
                <c:pt idx="9">
                  <c:v>551832.60000000009</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63.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1.0570664678817719E-2"/>
                  <c:y val="-3.5656122534989954E-2"/>
                </c:manualLayout>
              </c:layout>
              <c:dLblPos val="bestFit"/>
              <c:showLegendKey val="0"/>
              <c:showVal val="0"/>
              <c:showCatName val="0"/>
              <c:showSerName val="0"/>
              <c:showPercent val="1"/>
              <c:showBubbleSize val="0"/>
            </c:dLbl>
            <c:dLbl>
              <c:idx val="1"/>
              <c:layout>
                <c:manualLayout>
                  <c:x val="-1.0380625665647404E-2"/>
                  <c:y val="-7.9846709856987705E-2"/>
                </c:manualLayout>
              </c:layout>
              <c:dLblPos val="bestFit"/>
              <c:showLegendKey val="0"/>
              <c:showVal val="0"/>
              <c:showCatName val="0"/>
              <c:showSerName val="0"/>
              <c:showPercent val="1"/>
              <c:showBubbleSize val="0"/>
            </c:dLbl>
            <c:dLbl>
              <c:idx val="2"/>
              <c:layout>
                <c:manualLayout>
                  <c:x val="5.1903128328237022E-3"/>
                  <c:y val="4.6524287600285099E-3"/>
                </c:manualLayout>
              </c:layout>
              <c:dLblPos val="bestFit"/>
              <c:showLegendKey val="0"/>
              <c:showVal val="0"/>
              <c:showCatName val="0"/>
              <c:showSerName val="0"/>
              <c:showPercent val="1"/>
              <c:showBubbleSize val="0"/>
            </c:dLbl>
            <c:dLbl>
              <c:idx val="3"/>
              <c:layout>
                <c:manualLayout>
                  <c:x val="0.16795647983992584"/>
                  <c:y val="-2.2026439358437462E-2"/>
                </c:manualLayout>
              </c:layout>
              <c:dLblPos val="bestFit"/>
              <c:showLegendKey val="0"/>
              <c:showVal val="0"/>
              <c:showCatName val="0"/>
              <c:showSerName val="0"/>
              <c:showPercent val="1"/>
              <c:showBubbleSize val="0"/>
            </c:dLbl>
            <c:dLbl>
              <c:idx val="4"/>
              <c:layout>
                <c:manualLayout>
                  <c:x val="-0.13606262051129894"/>
                  <c:y val="-1.7621151486749968E-2"/>
                </c:manualLayout>
              </c:layout>
              <c:showLegendKey val="0"/>
              <c:showVal val="0"/>
              <c:showCatName val="0"/>
              <c:showSerName val="0"/>
              <c:showPercent val="1"/>
              <c:showBubbleSize val="0"/>
            </c:dLbl>
            <c:dLbl>
              <c:idx val="5"/>
              <c:layout>
                <c:manualLayout>
                  <c:x val="2.0761251331294809E-2"/>
                  <c:y val="7.4328306333312402E-2"/>
                </c:manualLayout>
              </c:layout>
              <c:dLblPos val="bestFit"/>
              <c:showLegendKey val="0"/>
              <c:showVal val="0"/>
              <c:showCatName val="0"/>
              <c:showSerName val="0"/>
              <c:showPercent val="1"/>
              <c:showBubbleSize val="0"/>
            </c:dLbl>
            <c:dLbl>
              <c:idx val="6"/>
              <c:layout>
                <c:manualLayout>
                  <c:x val="0"/>
                  <c:y val="-7.2194343263499688E-2"/>
                </c:manualLayout>
              </c:layout>
              <c:showLegendKey val="0"/>
              <c:showVal val="0"/>
              <c:showCatName val="0"/>
              <c:showSerName val="0"/>
              <c:showPercent val="1"/>
              <c:showBubbleSize val="0"/>
            </c:dLbl>
            <c:dLbl>
              <c:idx val="7"/>
              <c:layout>
                <c:manualLayout>
                  <c:x val="5.1903128328237022E-3"/>
                  <c:y val="-6.9234475436010759E-2"/>
                </c:manualLayout>
              </c:layout>
              <c:showLegendKey val="0"/>
              <c:showVal val="0"/>
              <c:showCatName val="0"/>
              <c:showSerName val="0"/>
              <c:showPercent val="1"/>
              <c:showBubbleSize val="0"/>
            </c:dLbl>
            <c:dLbl>
              <c:idx val="8"/>
              <c:layout>
                <c:manualLayout>
                  <c:x val="4.5668213952051333E-2"/>
                  <c:y val="-3.9740205952411095E-2"/>
                </c:manualLayout>
              </c:layout>
              <c:dLblPos val="bestFit"/>
              <c:showLegendKey val="0"/>
              <c:showVal val="0"/>
              <c:showCatName val="0"/>
              <c:showSerName val="0"/>
              <c:showPercent val="1"/>
              <c:showBubbleSize val="0"/>
            </c:dLbl>
            <c:dLbl>
              <c:idx val="9"/>
              <c:layout>
                <c:manualLayout>
                  <c:x val="4.1522502662589618E-2"/>
                  <c:y val="-1.7875333397160707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Reliability'!$GA$7:$GA$16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Reliability'!$GB$7:$GB$16</c:f>
              <c:numCache>
                <c:formatCode>_-* #,##0_-;\-* #,##0_-;_-* "-"??_-;_-@_-</c:formatCode>
                <c:ptCount val="10"/>
                <c:pt idx="0">
                  <c:v>32593</c:v>
                </c:pt>
                <c:pt idx="1">
                  <c:v>31446</c:v>
                </c:pt>
                <c:pt idx="2">
                  <c:v>58466</c:v>
                </c:pt>
                <c:pt idx="3">
                  <c:v>26006</c:v>
                </c:pt>
                <c:pt idx="4">
                  <c:v>24130</c:v>
                </c:pt>
                <c:pt idx="5">
                  <c:v>58747</c:v>
                </c:pt>
                <c:pt idx="6">
                  <c:v>17467</c:v>
                </c:pt>
                <c:pt idx="7">
                  <c:v>1960</c:v>
                </c:pt>
                <c:pt idx="8">
                  <c:v>27288</c:v>
                </c:pt>
                <c:pt idx="9">
                  <c:v>32989</c:v>
                </c:pt>
              </c:numCache>
            </c:numRef>
          </c:val>
        </c:ser>
        <c:dLbls>
          <c:dLblPos val="outEnd"/>
          <c:showLegendKey val="0"/>
          <c:showVal val="0"/>
          <c:showCatName val="0"/>
          <c:showSerName val="0"/>
          <c:showPercent val="1"/>
          <c:showBubbleSize val="0"/>
          <c:showLeaderLines val="1"/>
        </c:dLbls>
        <c:firstSliceAng val="1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64.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6.2051265748493623E-2"/>
                  <c:y val="-8.9947304061721994E-3"/>
                </c:manualLayout>
              </c:layout>
              <c:dLblPos val="bestFit"/>
              <c:showLegendKey val="0"/>
              <c:showVal val="0"/>
              <c:showCatName val="0"/>
              <c:showSerName val="0"/>
              <c:showPercent val="1"/>
              <c:showBubbleSize val="0"/>
            </c:dLbl>
            <c:dLbl>
              <c:idx val="1"/>
              <c:layout>
                <c:manualLayout>
                  <c:x val="2.3261485260225111E-2"/>
                  <c:y val="-4.4973534668398089E-3"/>
                </c:manualLayout>
              </c:layout>
              <c:dLblPos val="bestFit"/>
              <c:showLegendKey val="0"/>
              <c:showVal val="0"/>
              <c:showCatName val="0"/>
              <c:showSerName val="0"/>
              <c:showPercent val="1"/>
              <c:showBubbleSize val="0"/>
            </c:dLbl>
            <c:dLbl>
              <c:idx val="2"/>
              <c:layout>
                <c:manualLayout>
                  <c:x val="-4.8438437410334663E-2"/>
                  <c:y val="7.307585153005984E-2"/>
                </c:manualLayout>
              </c:layout>
              <c:dLblPos val="bestFit"/>
              <c:showLegendKey val="0"/>
              <c:showVal val="0"/>
              <c:showCatName val="0"/>
              <c:showSerName val="0"/>
              <c:showPercent val="1"/>
              <c:showBubbleSize val="0"/>
            </c:dLbl>
            <c:dLbl>
              <c:idx val="3"/>
              <c:layout>
                <c:manualLayout>
                  <c:x val="-4.9908133787202963E-2"/>
                  <c:y val="4.1659201129089572E-2"/>
                </c:manualLayout>
              </c:layout>
              <c:dLblPos val="bestFit"/>
              <c:showLegendKey val="0"/>
              <c:showVal val="0"/>
              <c:showCatName val="0"/>
              <c:showSerName val="0"/>
              <c:showPercent val="1"/>
              <c:showBubbleSize val="0"/>
            </c:dLbl>
            <c:dLbl>
              <c:idx val="4"/>
              <c:layout>
                <c:manualLayout>
                  <c:x val="-2.0341804262201009E-3"/>
                  <c:y val="4.3882012809027378E-2"/>
                </c:manualLayout>
              </c:layout>
              <c:showLegendKey val="0"/>
              <c:showVal val="0"/>
              <c:showCatName val="0"/>
              <c:showSerName val="0"/>
              <c:showPercent val="1"/>
              <c:showBubbleSize val="0"/>
            </c:dLbl>
            <c:dLbl>
              <c:idx val="5"/>
              <c:layout>
                <c:manualLayout>
                  <c:x val="0"/>
                  <c:y val="7.1534868172181118E-2"/>
                </c:manualLayout>
              </c:layout>
              <c:dLblPos val="bestFit"/>
              <c:showLegendKey val="0"/>
              <c:showVal val="0"/>
              <c:showCatName val="0"/>
              <c:showSerName val="0"/>
              <c:showPercent val="1"/>
              <c:showBubbleSize val="0"/>
            </c:dLbl>
            <c:dLbl>
              <c:idx val="6"/>
              <c:layout>
                <c:manualLayout>
                  <c:x val="3.856424602864074E-3"/>
                  <c:y val="-3.2444862805816745E-2"/>
                </c:manualLayout>
              </c:layout>
              <c:showLegendKey val="0"/>
              <c:showVal val="0"/>
              <c:showCatName val="0"/>
              <c:showSerName val="0"/>
              <c:showPercent val="1"/>
              <c:showBubbleSize val="0"/>
            </c:dLbl>
            <c:dLbl>
              <c:idx val="7"/>
              <c:layout>
                <c:manualLayout>
                  <c:x val="-2.6369148929232856E-2"/>
                  <c:y val="-7.2236374768318095E-4"/>
                </c:manualLayout>
              </c:layout>
              <c:showLegendKey val="0"/>
              <c:showVal val="0"/>
              <c:showCatName val="0"/>
              <c:showSerName val="0"/>
              <c:showPercent val="1"/>
              <c:showBubbleSize val="0"/>
            </c:dLbl>
            <c:dLbl>
              <c:idx val="8"/>
              <c:layout>
                <c:manualLayout>
                  <c:x val="3.821373607741868E-3"/>
                  <c:y val="-3.9103735104375724E-2"/>
                </c:manualLayout>
              </c:layout>
              <c:showLegendKey val="0"/>
              <c:showVal val="0"/>
              <c:showCatName val="0"/>
              <c:showSerName val="0"/>
              <c:showPercent val="1"/>
              <c:showBubbleSize val="0"/>
            </c:dLbl>
            <c:dLbl>
              <c:idx val="9"/>
              <c:layout>
                <c:manualLayout>
                  <c:x val="-2.5881084200641679E-2"/>
                  <c:y val="-1.8017612231791751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Reliability'!$GA$24:$GA$33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Reliability'!$GB$24:$GB$33</c:f>
              <c:numCache>
                <c:formatCode>_-* #,##0_-;\-* #,##0_-;_-* "-"??_-;_-@_-</c:formatCode>
                <c:ptCount val="10"/>
                <c:pt idx="0">
                  <c:v>16156</c:v>
                </c:pt>
                <c:pt idx="1">
                  <c:v>97984</c:v>
                </c:pt>
                <c:pt idx="2">
                  <c:v>26002</c:v>
                </c:pt>
                <c:pt idx="3">
                  <c:v>58121</c:v>
                </c:pt>
                <c:pt idx="4">
                  <c:v>18739</c:v>
                </c:pt>
                <c:pt idx="5">
                  <c:v>94802</c:v>
                </c:pt>
                <c:pt idx="6">
                  <c:v>35612</c:v>
                </c:pt>
                <c:pt idx="7">
                  <c:v>5389</c:v>
                </c:pt>
                <c:pt idx="8">
                  <c:v>5624</c:v>
                </c:pt>
                <c:pt idx="9">
                  <c:v>35659</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65.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delete val="1"/>
            </c:dLbl>
            <c:dLbl>
              <c:idx val="2"/>
              <c:delete val="1"/>
            </c:dLbl>
            <c:dLbl>
              <c:idx val="3"/>
              <c:layout>
                <c:manualLayout>
                  <c:x val="-2.3939828190702072E-2"/>
                  <c:y val="-6.2054327784882297E-2"/>
                </c:manualLayout>
              </c:layout>
              <c:dLblPos val="bestFit"/>
              <c:showLegendKey val="0"/>
              <c:showVal val="0"/>
              <c:showCatName val="0"/>
              <c:showSerName val="0"/>
              <c:showPercent val="1"/>
              <c:showBubbleSize val="0"/>
            </c:dLbl>
            <c:dLbl>
              <c:idx val="4"/>
              <c:delete val="1"/>
            </c:dLbl>
            <c:dLbl>
              <c:idx val="5"/>
              <c:layout>
                <c:manualLayout>
                  <c:x val="1.0389564007628213E-3"/>
                  <c:y val="-0.10204786662719195"/>
                </c:manualLayout>
              </c:layout>
              <c:dLblPos val="bestFit"/>
              <c:showLegendKey val="0"/>
              <c:showVal val="0"/>
              <c:showCatName val="0"/>
              <c:showSerName val="0"/>
              <c:showPercent val="1"/>
              <c:showBubbleSize val="0"/>
            </c:dLbl>
            <c:dLbl>
              <c:idx val="6"/>
              <c:layout>
                <c:manualLayout>
                  <c:x val="-0.35479468232893441"/>
                  <c:y val="-6.0894255861115403E-3"/>
                </c:manualLayout>
              </c:layout>
              <c:showLegendKey val="0"/>
              <c:showVal val="0"/>
              <c:showCatName val="0"/>
              <c:showSerName val="0"/>
              <c:showPercent val="1"/>
              <c:showBubbleSize val="0"/>
            </c:dLbl>
            <c:dLbl>
              <c:idx val="7"/>
              <c:delete val="1"/>
            </c:dLbl>
            <c:dLbl>
              <c:idx val="8"/>
              <c:layout>
                <c:manualLayout>
                  <c:x val="4.6094761752281159E-2"/>
                  <c:y val="-5.4709282721748215E-2"/>
                </c:manualLayout>
              </c:layout>
              <c:showLegendKey val="0"/>
              <c:showVal val="0"/>
              <c:showCatName val="0"/>
              <c:showSerName val="0"/>
              <c:showPercent val="1"/>
              <c:showBubbleSize val="0"/>
            </c:dLbl>
            <c:dLbl>
              <c:idx val="9"/>
              <c:layout>
                <c:manualLayout>
                  <c:x val="3.1141906428177473E-2"/>
                  <c:y val="-4.8389642922176519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Reliability'!$GG$7:$GG$16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Reliability'!$GH$7:$GH$16</c:f>
              <c:numCache>
                <c:formatCode>_-* #,##0_-;\-* #,##0_-;_-* "-"??_-;_-@_-</c:formatCode>
                <c:ptCount val="10"/>
                <c:pt idx="0">
                  <c:v>161</c:v>
                </c:pt>
                <c:pt idx="1">
                  <c:v>5</c:v>
                </c:pt>
                <c:pt idx="2">
                  <c:v>0</c:v>
                </c:pt>
                <c:pt idx="3">
                  <c:v>5575</c:v>
                </c:pt>
                <c:pt idx="4">
                  <c:v>11</c:v>
                </c:pt>
                <c:pt idx="5">
                  <c:v>2186</c:v>
                </c:pt>
                <c:pt idx="6">
                  <c:v>39685</c:v>
                </c:pt>
                <c:pt idx="7">
                  <c:v>0</c:v>
                </c:pt>
                <c:pt idx="8">
                  <c:v>10275</c:v>
                </c:pt>
                <c:pt idx="9">
                  <c:v>455</c:v>
                </c:pt>
              </c:numCache>
            </c:numRef>
          </c:val>
        </c:ser>
        <c:dLbls>
          <c:dLblPos val="outEnd"/>
          <c:showLegendKey val="0"/>
          <c:showVal val="0"/>
          <c:showCatName val="0"/>
          <c:showSerName val="0"/>
          <c:showPercent val="1"/>
          <c:showBubbleSize val="0"/>
          <c:showLeaderLines val="1"/>
        </c:dLbls>
        <c:firstSliceAng val="1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66.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delete val="1"/>
            </c:dLbl>
            <c:dLbl>
              <c:idx val="1"/>
              <c:delete val="1"/>
            </c:dLbl>
            <c:dLbl>
              <c:idx val="2"/>
              <c:delete val="1"/>
            </c:dLbl>
            <c:dLbl>
              <c:idx val="3"/>
              <c:layout>
                <c:manualLayout>
                  <c:x val="1.2387982651550703E-2"/>
                  <c:y val="-2.9663291743198855E-2"/>
                </c:manualLayout>
              </c:layout>
              <c:dLblPos val="bestFit"/>
              <c:showLegendKey val="0"/>
              <c:showVal val="0"/>
              <c:showCatName val="0"/>
              <c:showSerName val="0"/>
              <c:showPercent val="1"/>
              <c:showBubbleSize val="0"/>
            </c:dLbl>
            <c:dLbl>
              <c:idx val="4"/>
              <c:delete val="1"/>
            </c:dLbl>
            <c:dLbl>
              <c:idx val="5"/>
              <c:layout>
                <c:manualLayout>
                  <c:x val="3.2451504640549508E-2"/>
                  <c:y val="-1.0299939441561106E-2"/>
                </c:manualLayout>
              </c:layout>
              <c:dLblPos val="bestFit"/>
              <c:showLegendKey val="0"/>
              <c:showVal val="0"/>
              <c:showCatName val="0"/>
              <c:showSerName val="0"/>
              <c:showPercent val="1"/>
              <c:showBubbleSize val="0"/>
            </c:dLbl>
            <c:dLbl>
              <c:idx val="6"/>
              <c:layout>
                <c:manualLayout>
                  <c:x val="2.5921724310132032E-3"/>
                  <c:y val="0.1044495077900256"/>
                </c:manualLayout>
              </c:layout>
              <c:showLegendKey val="0"/>
              <c:showVal val="0"/>
              <c:showCatName val="0"/>
              <c:showSerName val="0"/>
              <c:showPercent val="1"/>
              <c:showBubbleSize val="0"/>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Reliability'!$GG$24:$GG$33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Reliability'!$GH$24:$GH$33</c:f>
              <c:numCache>
                <c:formatCode>_-* #,##0_-;\-* #,##0_-;_-* "-"??_-;_-@_-</c:formatCode>
                <c:ptCount val="10"/>
                <c:pt idx="0">
                  <c:v>209.82999999999998</c:v>
                </c:pt>
                <c:pt idx="1">
                  <c:v>10.08</c:v>
                </c:pt>
                <c:pt idx="2">
                  <c:v>0</c:v>
                </c:pt>
                <c:pt idx="3">
                  <c:v>11441.73</c:v>
                </c:pt>
                <c:pt idx="4">
                  <c:v>68.75</c:v>
                </c:pt>
                <c:pt idx="5">
                  <c:v>4060.42</c:v>
                </c:pt>
                <c:pt idx="6">
                  <c:v>249183.77</c:v>
                </c:pt>
                <c:pt idx="7">
                  <c:v>0</c:v>
                </c:pt>
                <c:pt idx="8">
                  <c:v>857.42</c:v>
                </c:pt>
                <c:pt idx="9">
                  <c:v>399.4</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67.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1.1381089115627909E-2"/>
                  <c:y val="-4.1034442109934607E-2"/>
                </c:manualLayout>
              </c:layout>
              <c:showLegendKey val="0"/>
              <c:showVal val="0"/>
              <c:showCatName val="0"/>
              <c:showSerName val="0"/>
              <c:showPercent val="1"/>
              <c:showBubbleSize val="0"/>
            </c:dLbl>
            <c:dLbl>
              <c:idx val="1"/>
              <c:layout>
                <c:manualLayout>
                  <c:x val="-1.8260910078443202E-2"/>
                  <c:y val="-4.1234493422923041E-2"/>
                </c:manualLayout>
              </c:layout>
              <c:dLblPos val="bestFit"/>
              <c:showLegendKey val="0"/>
              <c:showVal val="0"/>
              <c:showCatName val="0"/>
              <c:showSerName val="0"/>
              <c:showPercent val="1"/>
              <c:showBubbleSize val="0"/>
            </c:dLbl>
            <c:dLbl>
              <c:idx val="2"/>
              <c:layout>
                <c:manualLayout>
                  <c:x val="-0.25149476922724823"/>
                  <c:y val="-2.082509898552835E-2"/>
                </c:manualLayout>
              </c:layout>
              <c:showLegendKey val="0"/>
              <c:showVal val="0"/>
              <c:showCatName val="0"/>
              <c:showSerName val="0"/>
              <c:showPercent val="1"/>
              <c:showBubbleSize val="0"/>
            </c:dLbl>
            <c:dLbl>
              <c:idx val="3"/>
              <c:layout>
                <c:manualLayout>
                  <c:x val="2.091614334417986E-2"/>
                  <c:y val="-3.3017134377621993E-2"/>
                </c:manualLayout>
              </c:layout>
              <c:showLegendKey val="0"/>
              <c:showVal val="0"/>
              <c:showCatName val="0"/>
              <c:showSerName val="0"/>
              <c:showPercent val="1"/>
              <c:showBubbleSize val="0"/>
            </c:dLbl>
            <c:dLbl>
              <c:idx val="4"/>
              <c:delete val="1"/>
            </c:dLbl>
            <c:dLbl>
              <c:idx val="5"/>
              <c:layout>
                <c:manualLayout>
                  <c:x val="6.0129978511287499E-3"/>
                  <c:y val="-6.2998481412910076E-2"/>
                </c:manualLayout>
              </c:layout>
              <c:dLblPos val="bestFit"/>
              <c:showLegendKey val="0"/>
              <c:showVal val="0"/>
              <c:showCatName val="0"/>
              <c:showSerName val="0"/>
              <c:showPercent val="1"/>
              <c:showBubbleSize val="0"/>
            </c:dLbl>
            <c:dLbl>
              <c:idx val="6"/>
              <c:delete val="1"/>
            </c:dLbl>
            <c:dLbl>
              <c:idx val="7"/>
              <c:delete val="1"/>
            </c:dLbl>
            <c:dLbl>
              <c:idx val="8"/>
              <c:delete val="1"/>
            </c:dLbl>
            <c:dLbl>
              <c:idx val="9"/>
              <c:layout>
                <c:manualLayout>
                  <c:x val="5.7093441161060722E-2"/>
                  <c:y val="-4.9179338894551811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Reliability'!$GM$7:$GM$16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Reliability'!$GN$7:$GN$16</c:f>
              <c:numCache>
                <c:formatCode>_-* #,##0_-;\-* #,##0_-;_-* "-"??_-;_-@_-</c:formatCode>
                <c:ptCount val="10"/>
                <c:pt idx="0">
                  <c:v>1286</c:v>
                </c:pt>
                <c:pt idx="1">
                  <c:v>277</c:v>
                </c:pt>
                <c:pt idx="2">
                  <c:v>11144</c:v>
                </c:pt>
                <c:pt idx="3">
                  <c:v>370</c:v>
                </c:pt>
                <c:pt idx="4">
                  <c:v>0</c:v>
                </c:pt>
                <c:pt idx="5">
                  <c:v>284</c:v>
                </c:pt>
                <c:pt idx="6">
                  <c:v>0</c:v>
                </c:pt>
                <c:pt idx="7">
                  <c:v>0</c:v>
                </c:pt>
                <c:pt idx="8">
                  <c:v>0</c:v>
                </c:pt>
                <c:pt idx="9">
                  <c:v>168</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68.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9.0987900070428045E-3"/>
                  <c:y val="-1.4765915775389918E-2"/>
                </c:manualLayout>
              </c:layout>
              <c:showLegendKey val="0"/>
              <c:showVal val="0"/>
              <c:showCatName val="0"/>
              <c:showSerName val="0"/>
              <c:showPercent val="1"/>
              <c:showBubbleSize val="0"/>
            </c:dLbl>
            <c:dLbl>
              <c:idx val="1"/>
              <c:layout>
                <c:manualLayout>
                  <c:x val="2.5570923650781231E-3"/>
                  <c:y val="-3.8860166727558758E-2"/>
                </c:manualLayout>
              </c:layout>
              <c:dLblPos val="bestFit"/>
              <c:showLegendKey val="0"/>
              <c:showVal val="0"/>
              <c:showCatName val="0"/>
              <c:showSerName val="0"/>
              <c:showPercent val="1"/>
              <c:showBubbleSize val="0"/>
            </c:dLbl>
            <c:dLbl>
              <c:idx val="2"/>
              <c:layout>
                <c:manualLayout>
                  <c:x val="-6.2700931867386595E-2"/>
                  <c:y val="9.7216000563028385E-2"/>
                </c:manualLayout>
              </c:layout>
              <c:showLegendKey val="0"/>
              <c:showVal val="0"/>
              <c:showCatName val="0"/>
              <c:showSerName val="0"/>
              <c:showPercent val="1"/>
              <c:showBubbleSize val="0"/>
            </c:dLbl>
            <c:dLbl>
              <c:idx val="3"/>
              <c:layout>
                <c:manualLayout>
                  <c:x val="-1.3675186503899628E-2"/>
                  <c:y val="-2.0223182037332674E-2"/>
                </c:manualLayout>
              </c:layout>
              <c:dLblPos val="bestFit"/>
              <c:showLegendKey val="0"/>
              <c:showVal val="0"/>
              <c:showCatName val="0"/>
              <c:showSerName val="0"/>
              <c:showPercent val="1"/>
              <c:showBubbleSize val="0"/>
            </c:dLbl>
            <c:dLbl>
              <c:idx val="4"/>
              <c:delete val="1"/>
            </c:dLbl>
            <c:dLbl>
              <c:idx val="5"/>
              <c:layout>
                <c:manualLayout>
                  <c:x val="-2.5114445574771108E-2"/>
                  <c:y val="-4.9892479576124291E-2"/>
                </c:manualLayout>
              </c:layout>
              <c:dLblPos val="bestFit"/>
              <c:showLegendKey val="0"/>
              <c:showVal val="0"/>
              <c:showCatName val="0"/>
              <c:showSerName val="0"/>
              <c:showPercent val="1"/>
              <c:showBubbleSize val="0"/>
            </c:dLbl>
            <c:dLbl>
              <c:idx val="6"/>
              <c:delete val="1"/>
            </c:dLbl>
            <c:dLbl>
              <c:idx val="7"/>
              <c:delete val="1"/>
            </c:dLbl>
            <c:dLbl>
              <c:idx val="8"/>
              <c:delete val="1"/>
            </c:dLbl>
            <c:dLbl>
              <c:idx val="9"/>
              <c:layout>
                <c:manualLayout>
                  <c:x val="4.6585217935675716E-2"/>
                  <c:y val="-3.6166901059522437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Reliability'!$GM$24:$GM$33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Reliability'!$GN$24:$GN$33</c:f>
              <c:numCache>
                <c:formatCode>_-* #,##0_-;\-* #,##0_-;_-* "-"??_-;_-@_-</c:formatCode>
                <c:ptCount val="10"/>
                <c:pt idx="0">
                  <c:v>1187.9000000000001</c:v>
                </c:pt>
                <c:pt idx="1">
                  <c:v>374.15000000000003</c:v>
                </c:pt>
                <c:pt idx="2">
                  <c:v>16344.53</c:v>
                </c:pt>
                <c:pt idx="3">
                  <c:v>1045.6500000000001</c:v>
                </c:pt>
                <c:pt idx="4">
                  <c:v>0</c:v>
                </c:pt>
                <c:pt idx="5">
                  <c:v>343.6</c:v>
                </c:pt>
                <c:pt idx="6">
                  <c:v>0</c:v>
                </c:pt>
                <c:pt idx="7">
                  <c:v>0</c:v>
                </c:pt>
                <c:pt idx="8">
                  <c:v>0</c:v>
                </c:pt>
                <c:pt idx="9">
                  <c:v>361.3</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69.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layout>
                <c:manualLayout>
                  <c:x val="-2.1501121545317681E-2"/>
                  <c:y val="-5.2914304230333303E-2"/>
                </c:manualLayout>
              </c:layout>
              <c:dLblPos val="bestFit"/>
              <c:showLegendKey val="0"/>
              <c:showVal val="0"/>
              <c:showCatName val="0"/>
              <c:showSerName val="0"/>
              <c:showPercent val="1"/>
              <c:showBubbleSize val="0"/>
            </c:dLbl>
            <c:dLbl>
              <c:idx val="2"/>
              <c:layout>
                <c:manualLayout>
                  <c:x val="0.10535139656438232"/>
                  <c:y val="-4.8681824570537983E-2"/>
                </c:manualLayout>
              </c:layout>
              <c:showLegendKey val="0"/>
              <c:showVal val="0"/>
              <c:showCatName val="0"/>
              <c:showSerName val="0"/>
              <c:showPercent val="1"/>
              <c:showBubbleSize val="0"/>
            </c:dLbl>
            <c:dLbl>
              <c:idx val="3"/>
              <c:layout>
                <c:manualLayout>
                  <c:x val="3.6079384385865158E-2"/>
                  <c:y val="4.5662037226157595E-2"/>
                </c:manualLayout>
              </c:layout>
              <c:dLblPos val="bestFit"/>
              <c:showLegendKey val="0"/>
              <c:showVal val="0"/>
              <c:showCatName val="0"/>
              <c:showSerName val="0"/>
              <c:showPercent val="1"/>
              <c:showBubbleSize val="0"/>
            </c:dLbl>
            <c:dLbl>
              <c:idx val="4"/>
              <c:delete val="1"/>
            </c:dLbl>
            <c:dLbl>
              <c:idx val="5"/>
              <c:layout>
                <c:manualLayout>
                  <c:x val="2.0616791077637236E-2"/>
                  <c:y val="-0.16655323279607451"/>
                </c:manualLayout>
              </c:layout>
              <c:dLblPos val="bestFit"/>
              <c:showLegendKey val="0"/>
              <c:showVal val="0"/>
              <c:showCatName val="0"/>
              <c:showSerName val="0"/>
              <c:showPercent val="1"/>
              <c:showBubbleSize val="0"/>
            </c:dLbl>
            <c:dLbl>
              <c:idx val="6"/>
              <c:layout>
                <c:manualLayout>
                  <c:x val="3.2309109009659455E-3"/>
                  <c:y val="-2.4139714135253083E-2"/>
                </c:manualLayout>
              </c:layout>
              <c:showLegendKey val="0"/>
              <c:showVal val="0"/>
              <c:showCatName val="0"/>
              <c:showSerName val="0"/>
              <c:showPercent val="1"/>
              <c:showBubbleSize val="0"/>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Reliability'!$GS$7:$GS$16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Reliability'!$GT$7:$GT$16</c:f>
              <c:numCache>
                <c:formatCode>_-* #,##0_-;\-* #,##0_-;_-* "-"??_-;_-@_-</c:formatCode>
                <c:ptCount val="10"/>
                <c:pt idx="0">
                  <c:v>0</c:v>
                </c:pt>
                <c:pt idx="1">
                  <c:v>6016</c:v>
                </c:pt>
                <c:pt idx="2">
                  <c:v>10388</c:v>
                </c:pt>
                <c:pt idx="3">
                  <c:v>1692</c:v>
                </c:pt>
                <c:pt idx="4">
                  <c:v>0</c:v>
                </c:pt>
                <c:pt idx="5">
                  <c:v>6829</c:v>
                </c:pt>
                <c:pt idx="6">
                  <c:v>1484</c:v>
                </c:pt>
                <c:pt idx="7">
                  <c:v>0</c:v>
                </c:pt>
                <c:pt idx="8">
                  <c:v>0</c:v>
                </c:pt>
                <c:pt idx="9">
                  <c:v>45</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70.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delete val="1"/>
            </c:dLbl>
            <c:dLbl>
              <c:idx val="1"/>
              <c:layout>
                <c:manualLayout>
                  <c:x val="1.6682522382538836E-2"/>
                  <c:y val="-4.4975411494576449E-3"/>
                </c:manualLayout>
              </c:layout>
              <c:dLblPos val="bestFit"/>
              <c:showLegendKey val="0"/>
              <c:showVal val="0"/>
              <c:showCatName val="0"/>
              <c:showSerName val="0"/>
              <c:showPercent val="1"/>
              <c:showBubbleSize val="0"/>
            </c:dLbl>
            <c:dLbl>
              <c:idx val="2"/>
              <c:layout>
                <c:manualLayout>
                  <c:x val="-8.4333851685345074E-2"/>
                  <c:y val="2.1572784615249273E-2"/>
                </c:manualLayout>
              </c:layout>
              <c:showLegendKey val="0"/>
              <c:showVal val="0"/>
              <c:showCatName val="0"/>
              <c:showSerName val="0"/>
              <c:showPercent val="1"/>
              <c:showBubbleSize val="0"/>
            </c:dLbl>
            <c:dLbl>
              <c:idx val="3"/>
              <c:layout>
                <c:manualLayout>
                  <c:x val="-5.2323859144171184E-3"/>
                  <c:y val="2.5142595938413902E-2"/>
                </c:manualLayout>
              </c:layout>
              <c:dLblPos val="bestFit"/>
              <c:showLegendKey val="0"/>
              <c:showVal val="0"/>
              <c:showCatName val="0"/>
              <c:showSerName val="0"/>
              <c:showPercent val="1"/>
              <c:showBubbleSize val="0"/>
            </c:dLbl>
            <c:dLbl>
              <c:idx val="4"/>
              <c:delete val="1"/>
            </c:dLbl>
            <c:dLbl>
              <c:idx val="5"/>
              <c:layout>
                <c:manualLayout>
                  <c:x val="0"/>
                  <c:y val="-0.18246908266477149"/>
                </c:manualLayout>
              </c:layout>
              <c:dLblPos val="bestFit"/>
              <c:showLegendKey val="0"/>
              <c:showVal val="0"/>
              <c:showCatName val="0"/>
              <c:showSerName val="0"/>
              <c:showPercent val="1"/>
              <c:showBubbleSize val="0"/>
            </c:dLbl>
            <c:dLbl>
              <c:idx val="6"/>
              <c:layout>
                <c:manualLayout>
                  <c:x val="-2.8162555520778822E-2"/>
                  <c:y val="-1.6947154507306172E-2"/>
                </c:manualLayout>
              </c:layout>
              <c:showLegendKey val="0"/>
              <c:showVal val="0"/>
              <c:showCatName val="0"/>
              <c:showSerName val="0"/>
              <c:showPercent val="1"/>
              <c:showBubbleSize val="0"/>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Reliability'!$GS$24:$GS$33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Reliability'!$GT$24:$GT$33</c:f>
              <c:numCache>
                <c:formatCode>_-* #,##0_-;\-* #,##0_-;_-* "-"??_-;_-@_-</c:formatCode>
                <c:ptCount val="10"/>
                <c:pt idx="0">
                  <c:v>0</c:v>
                </c:pt>
                <c:pt idx="1">
                  <c:v>14716</c:v>
                </c:pt>
                <c:pt idx="2">
                  <c:v>15433</c:v>
                </c:pt>
                <c:pt idx="3">
                  <c:v>2241</c:v>
                </c:pt>
                <c:pt idx="4">
                  <c:v>0</c:v>
                </c:pt>
                <c:pt idx="5">
                  <c:v>13677</c:v>
                </c:pt>
                <c:pt idx="6">
                  <c:v>5511</c:v>
                </c:pt>
                <c:pt idx="7">
                  <c:v>0</c:v>
                </c:pt>
                <c:pt idx="8">
                  <c:v>0</c:v>
                </c:pt>
                <c:pt idx="9">
                  <c:v>21</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71.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4.5746886016643333E-2"/>
                  <c:y val="-4.7890335388093723E-2"/>
                </c:manualLayout>
              </c:layout>
              <c:showLegendKey val="0"/>
              <c:showVal val="0"/>
              <c:showCatName val="0"/>
              <c:showSerName val="0"/>
              <c:showPercent val="1"/>
              <c:showBubbleSize val="0"/>
            </c:dLbl>
            <c:dLbl>
              <c:idx val="1"/>
              <c:layout>
                <c:manualLayout>
                  <c:x val="1.2880558232449182E-2"/>
                  <c:y val="-3.9739859079350334E-2"/>
                </c:manualLayout>
              </c:layout>
              <c:dLblPos val="bestFit"/>
              <c:showLegendKey val="0"/>
              <c:showVal val="0"/>
              <c:showCatName val="0"/>
              <c:showSerName val="0"/>
              <c:showPercent val="1"/>
              <c:showBubbleSize val="0"/>
            </c:dLbl>
            <c:dLbl>
              <c:idx val="2"/>
              <c:layout>
                <c:manualLayout>
                  <c:x val="-1.4442965000944065E-3"/>
                  <c:y val="-5.321657123610643E-2"/>
                </c:manualLayout>
              </c:layout>
              <c:showLegendKey val="0"/>
              <c:showVal val="0"/>
              <c:showCatName val="0"/>
              <c:showSerName val="0"/>
              <c:showPercent val="1"/>
              <c:showBubbleSize val="0"/>
            </c:dLbl>
            <c:dLbl>
              <c:idx val="3"/>
              <c:layout>
                <c:manualLayout>
                  <c:x val="-1.889396476962776E-2"/>
                  <c:y val="-9.5983938389794438E-2"/>
                </c:manualLayout>
              </c:layout>
              <c:dLblPos val="bestFit"/>
              <c:showLegendKey val="0"/>
              <c:showVal val="0"/>
              <c:showCatName val="0"/>
              <c:showSerName val="0"/>
              <c:showPercent val="1"/>
              <c:showBubbleSize val="0"/>
            </c:dLbl>
            <c:dLbl>
              <c:idx val="4"/>
              <c:layout>
                <c:manualLayout>
                  <c:x val="-4.7313583988661412E-3"/>
                  <c:y val="-7.9823122488855841E-2"/>
                </c:manualLayout>
              </c:layout>
              <c:showLegendKey val="0"/>
              <c:showVal val="0"/>
              <c:showCatName val="0"/>
              <c:showSerName val="0"/>
              <c:showPercent val="1"/>
              <c:showBubbleSize val="0"/>
            </c:dLbl>
            <c:dLbl>
              <c:idx val="5"/>
              <c:layout>
                <c:manualLayout>
                  <c:x val="-6.1461886347679032E-2"/>
                  <c:y val="5.2771186226087008E-2"/>
                </c:manualLayout>
              </c:layout>
              <c:dLblPos val="bestFit"/>
              <c:showLegendKey val="0"/>
              <c:showVal val="0"/>
              <c:showCatName val="0"/>
              <c:showSerName val="0"/>
              <c:showPercent val="1"/>
              <c:showBubbleSize val="0"/>
            </c:dLbl>
            <c:dLbl>
              <c:idx val="6"/>
              <c:layout>
                <c:manualLayout>
                  <c:x val="6.2283753993884423E-2"/>
                  <c:y val="0.11592775189141208"/>
                </c:manualLayout>
              </c:layout>
              <c:showLegendKey val="0"/>
              <c:showVal val="0"/>
              <c:showCatName val="0"/>
              <c:showSerName val="0"/>
              <c:showPercent val="1"/>
              <c:showBubbleSize val="0"/>
            </c:dLbl>
            <c:dLbl>
              <c:idx val="7"/>
              <c:delete val="1"/>
            </c:dLbl>
            <c:dLbl>
              <c:idx val="8"/>
              <c:layout>
                <c:manualLayout>
                  <c:x val="1.3611697575592616E-2"/>
                  <c:y val="-0.12025260967762406"/>
                </c:manualLayout>
              </c:layout>
              <c:showLegendKey val="0"/>
              <c:showVal val="0"/>
              <c:showCatName val="0"/>
              <c:showSerName val="0"/>
              <c:showPercent val="1"/>
              <c:showBubbleSize val="0"/>
            </c:dLbl>
            <c:dLbl>
              <c:idx val="9"/>
              <c:layout>
                <c:manualLayout>
                  <c:x val="3.1141876996942212E-2"/>
                  <c:y val="-2.2486664350385231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Reliability'!$GY$7:$GY$16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Reliability'!$GZ$7:$GZ$16</c:f>
              <c:numCache>
                <c:formatCode>_-* #,##0_-;\-* #,##0_-;_-* "-"??_-;_-@_-</c:formatCode>
                <c:ptCount val="10"/>
                <c:pt idx="0">
                  <c:v>14127</c:v>
                </c:pt>
                <c:pt idx="1">
                  <c:v>9177</c:v>
                </c:pt>
                <c:pt idx="2">
                  <c:v>8000</c:v>
                </c:pt>
                <c:pt idx="3">
                  <c:v>7102</c:v>
                </c:pt>
                <c:pt idx="4">
                  <c:v>1588</c:v>
                </c:pt>
                <c:pt idx="5">
                  <c:v>42299</c:v>
                </c:pt>
                <c:pt idx="6">
                  <c:v>57456</c:v>
                </c:pt>
                <c:pt idx="7">
                  <c:v>0</c:v>
                </c:pt>
                <c:pt idx="8">
                  <c:v>8475</c:v>
                </c:pt>
                <c:pt idx="9">
                  <c:v>21316</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72.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Reliability'!$A$43</c:f>
          <c:strCache>
            <c:ptCount val="1"/>
            <c:pt idx="0">
              <c:v>Duration by Cause</c:v>
            </c:pt>
          </c:strCache>
        </c:strRef>
      </c:tx>
      <c:overlay val="0"/>
      <c:txPr>
        <a:bodyPr/>
        <a:lstStyle/>
        <a:p>
          <a:pPr>
            <a:defRPr sz="1150">
              <a:latin typeface="Arial" panose="020B0604020202020204" pitchFamily="34" charset="0"/>
              <a:cs typeface="Arial" panose="020B0604020202020204"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dPt>
          <c:dLbls>
            <c:dLbl>
              <c:idx val="0"/>
              <c:layout>
                <c:manualLayout>
                  <c:x val="-5.3617833294206645E-3"/>
                  <c:y val="-2.879211772693983E-2"/>
                </c:manualLayout>
              </c:layout>
              <c:showLegendKey val="0"/>
              <c:showVal val="0"/>
              <c:showCatName val="0"/>
              <c:showSerName val="0"/>
              <c:showPercent val="1"/>
              <c:showBubbleSize val="0"/>
            </c:dLbl>
            <c:dLbl>
              <c:idx val="1"/>
              <c:layout>
                <c:manualLayout>
                  <c:x val="2.3261633669822885E-2"/>
                  <c:y val="-2.92852602761665E-2"/>
                </c:manualLayout>
              </c:layout>
              <c:dLblPos val="bestFit"/>
              <c:showLegendKey val="0"/>
              <c:showVal val="0"/>
              <c:showCatName val="0"/>
              <c:showSerName val="0"/>
              <c:showPercent val="1"/>
              <c:showBubbleSize val="0"/>
            </c:dLbl>
            <c:dLbl>
              <c:idx val="2"/>
              <c:delete val="1"/>
            </c:dLbl>
            <c:dLbl>
              <c:idx val="3"/>
              <c:layout>
                <c:manualLayout>
                  <c:x val="2.2557760779403708E-2"/>
                  <c:y val="-1.242332183890788E-2"/>
                </c:manualLayout>
              </c:layout>
              <c:dLblPos val="bestFit"/>
              <c:showLegendKey val="0"/>
              <c:showVal val="0"/>
              <c:showCatName val="0"/>
              <c:showSerName val="0"/>
              <c:showPercent val="1"/>
              <c:showBubbleSize val="0"/>
            </c:dLbl>
            <c:dLbl>
              <c:idx val="4"/>
              <c:delete val="1"/>
            </c:dLbl>
            <c:dLbl>
              <c:idx val="5"/>
              <c:layout>
                <c:manualLayout>
                  <c:x val="-5.1761760831572634E-2"/>
                  <c:y val="-9.5828808133181856E-2"/>
                </c:manualLayout>
              </c:layout>
              <c:dLblPos val="bestFit"/>
              <c:showLegendKey val="0"/>
              <c:showVal val="0"/>
              <c:showCatName val="0"/>
              <c:showSerName val="0"/>
              <c:showPercent val="1"/>
              <c:showBubbleSize val="0"/>
            </c:dLbl>
            <c:dLbl>
              <c:idx val="6"/>
              <c:layout>
                <c:manualLayout>
                  <c:x val="6.9864784672770436E-2"/>
                  <c:y val="4.780212905453763E-2"/>
                </c:manualLayout>
              </c:layout>
              <c:showLegendKey val="0"/>
              <c:showVal val="0"/>
              <c:showCatName val="0"/>
              <c:showSerName val="0"/>
              <c:showPercent val="1"/>
              <c:showBubbleSize val="0"/>
            </c:dLbl>
            <c:dLbl>
              <c:idx val="7"/>
              <c:delete val="1"/>
            </c:dLbl>
            <c:dLbl>
              <c:idx val="8"/>
              <c:delete val="1"/>
            </c:dLbl>
            <c:dLbl>
              <c:idx val="9"/>
              <c:layout>
                <c:manualLayout>
                  <c:x val="3.1056811957117146E-2"/>
                  <c:y val="-1.3587445217968673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Reliability'!$GY$24:$GY$33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Reliability'!$GZ$24:$GZ$33</c:f>
              <c:numCache>
                <c:formatCode>_-* #,##0_-;\-* #,##0_-;_-* "-"??_-;_-@_-</c:formatCode>
                <c:ptCount val="10"/>
                <c:pt idx="0">
                  <c:v>1708</c:v>
                </c:pt>
                <c:pt idx="1">
                  <c:v>17050</c:v>
                </c:pt>
                <c:pt idx="2">
                  <c:v>800</c:v>
                </c:pt>
                <c:pt idx="3">
                  <c:v>3578</c:v>
                </c:pt>
                <c:pt idx="4">
                  <c:v>320</c:v>
                </c:pt>
                <c:pt idx="5">
                  <c:v>52242</c:v>
                </c:pt>
                <c:pt idx="6">
                  <c:v>148207</c:v>
                </c:pt>
                <c:pt idx="7">
                  <c:v>0</c:v>
                </c:pt>
                <c:pt idx="8">
                  <c:v>635</c:v>
                </c:pt>
                <c:pt idx="9">
                  <c:v>28583</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73.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3.1141876996942212E-2"/>
                  <c:y val="-0.30668186057517843"/>
                </c:manualLayout>
              </c:layout>
              <c:dLblPos val="bestFit"/>
              <c:showLegendKey val="0"/>
              <c:showVal val="0"/>
              <c:showCatName val="0"/>
              <c:showSerName val="0"/>
              <c:showPercent val="1"/>
              <c:showBubbleSize val="0"/>
            </c:dLbl>
            <c:dLbl>
              <c:idx val="1"/>
              <c:layout>
                <c:manualLayout>
                  <c:x val="4.5389490066068183E-2"/>
                  <c:y val="0.13676996365227542"/>
                </c:manualLayout>
              </c:layout>
              <c:showLegendKey val="0"/>
              <c:showVal val="0"/>
              <c:showCatName val="0"/>
              <c:showSerName val="0"/>
              <c:showPercent val="1"/>
              <c:showBubbleSize val="0"/>
            </c:dLbl>
            <c:dLbl>
              <c:idx val="2"/>
              <c:delete val="1"/>
            </c:dLbl>
            <c:dLbl>
              <c:idx val="3"/>
              <c:layout>
                <c:manualLayout>
                  <c:x val="-1.5571347184520934E-2"/>
                  <c:y val="2.5607662700518941E-2"/>
                </c:manualLayout>
              </c:layout>
              <c:showLegendKey val="0"/>
              <c:showVal val="0"/>
              <c:showCatName val="0"/>
              <c:showSerName val="0"/>
              <c:showPercent val="1"/>
              <c:showBubbleSize val="0"/>
            </c:dLbl>
            <c:dLbl>
              <c:idx val="4"/>
              <c:layout>
                <c:manualLayout>
                  <c:x val="-1.5570938498471106E-2"/>
                  <c:y val="-4.0801130553702956E-2"/>
                </c:manualLayout>
              </c:layout>
              <c:showLegendKey val="0"/>
              <c:showVal val="0"/>
              <c:showCatName val="0"/>
              <c:showSerName val="0"/>
              <c:showPercent val="1"/>
              <c:showBubbleSize val="0"/>
            </c:dLbl>
            <c:dLbl>
              <c:idx val="5"/>
              <c:layout>
                <c:manualLayout>
                  <c:x val="3.633218982976591E-2"/>
                  <c:y val="-3.396387172340036E-2"/>
                </c:manualLayout>
              </c:layout>
              <c:dLblPos val="bestFit"/>
              <c:showLegendKey val="0"/>
              <c:showVal val="0"/>
              <c:showCatName val="0"/>
              <c:showSerName val="0"/>
              <c:showPercent val="1"/>
              <c:showBubbleSize val="0"/>
            </c:dLbl>
            <c:dLbl>
              <c:idx val="6"/>
              <c:layout>
                <c:manualLayout>
                  <c:x val="0.10524033600532273"/>
                  <c:y val="-3.4680713100185272E-2"/>
                </c:manualLayout>
              </c:layout>
              <c:showLegendKey val="0"/>
              <c:showVal val="0"/>
              <c:showCatName val="0"/>
              <c:showSerName val="0"/>
              <c:showPercent val="1"/>
              <c:showBubbleSize val="0"/>
            </c:dLbl>
            <c:dLbl>
              <c:idx val="7"/>
              <c:delete val="1"/>
            </c:dLbl>
            <c:dLbl>
              <c:idx val="8"/>
              <c:delete val="1"/>
            </c:dLbl>
            <c:dLbl>
              <c:idx val="9"/>
              <c:layout>
                <c:manualLayout>
                  <c:x val="8.8235318158002937E-2"/>
                  <c:y val="-1.0057261381715884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Reliability'!$HE$7:$HE$16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Reliability'!$HF$7:$HF$16</c:f>
              <c:numCache>
                <c:formatCode>_-* #,##0_-;\-* #,##0_-;_-* "-"??_-;_-@_-</c:formatCode>
                <c:ptCount val="10"/>
                <c:pt idx="0">
                  <c:v>1807</c:v>
                </c:pt>
                <c:pt idx="1">
                  <c:v>1242</c:v>
                </c:pt>
                <c:pt idx="2">
                  <c:v>1</c:v>
                </c:pt>
                <c:pt idx="3">
                  <c:v>31</c:v>
                </c:pt>
                <c:pt idx="4">
                  <c:v>40</c:v>
                </c:pt>
                <c:pt idx="5">
                  <c:v>122</c:v>
                </c:pt>
                <c:pt idx="6">
                  <c:v>29</c:v>
                </c:pt>
                <c:pt idx="7">
                  <c:v>0</c:v>
                </c:pt>
                <c:pt idx="8">
                  <c:v>20</c:v>
                </c:pt>
                <c:pt idx="9">
                  <c:v>518</c:v>
                </c:pt>
              </c:numCache>
            </c:numRef>
          </c:val>
        </c:ser>
        <c:dLbls>
          <c:dLblPos val="outEnd"/>
          <c:showLegendKey val="0"/>
          <c:showVal val="0"/>
          <c:showCatName val="0"/>
          <c:showSerName val="0"/>
          <c:showPercent val="1"/>
          <c:showBubbleSize val="0"/>
          <c:showLeaderLines val="1"/>
        </c:dLbls>
        <c:firstSliceAng val="2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74.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2.1192809818191303E-2"/>
                  <c:y val="-0.18005623105853141"/>
                </c:manualLayout>
              </c:layout>
              <c:dLblPos val="bestFit"/>
              <c:showLegendKey val="0"/>
              <c:showVal val="0"/>
              <c:showCatName val="0"/>
              <c:showSerName val="0"/>
              <c:showPercent val="1"/>
              <c:showBubbleSize val="0"/>
            </c:dLbl>
            <c:dLbl>
              <c:idx val="1"/>
              <c:layout>
                <c:manualLayout>
                  <c:x val="4.3880585335315754E-2"/>
                  <c:y val="0.11132543050415859"/>
                </c:manualLayout>
              </c:layout>
              <c:showLegendKey val="0"/>
              <c:showVal val="0"/>
              <c:showCatName val="0"/>
              <c:showSerName val="0"/>
              <c:showPercent val="1"/>
              <c:showBubbleSize val="0"/>
            </c:dLbl>
            <c:dLbl>
              <c:idx val="2"/>
              <c:delete val="1"/>
            </c:dLbl>
            <c:dLbl>
              <c:idx val="3"/>
              <c:delete val="1"/>
            </c:dLbl>
            <c:dLbl>
              <c:idx val="4"/>
              <c:layout>
                <c:manualLayout>
                  <c:x val="-3.8740316143673216E-2"/>
                  <c:y val="2.6185067177223086E-2"/>
                </c:manualLayout>
              </c:layout>
              <c:showLegendKey val="0"/>
              <c:showVal val="0"/>
              <c:showCatName val="0"/>
              <c:showSerName val="0"/>
              <c:showPercent val="1"/>
              <c:showBubbleSize val="0"/>
            </c:dLbl>
            <c:dLbl>
              <c:idx val="5"/>
              <c:layout>
                <c:manualLayout>
                  <c:x val="-3.6599760022954327E-4"/>
                  <c:y val="-6.8956867825261427E-3"/>
                </c:manualLayout>
              </c:layout>
              <c:dLblPos val="bestFit"/>
              <c:showLegendKey val="0"/>
              <c:showVal val="0"/>
              <c:showCatName val="0"/>
              <c:showSerName val="0"/>
              <c:showPercent val="1"/>
              <c:showBubbleSize val="0"/>
            </c:dLbl>
            <c:dLbl>
              <c:idx val="6"/>
              <c:delete val="1"/>
            </c:dLbl>
            <c:dLbl>
              <c:idx val="7"/>
              <c:delete val="1"/>
            </c:dLbl>
            <c:dLbl>
              <c:idx val="8"/>
              <c:layout>
                <c:manualLayout>
                  <c:x val="7.2710028823329942E-2"/>
                  <c:y val="-1.4894086531058056E-2"/>
                </c:manualLayout>
              </c:layout>
              <c:showLegendKey val="0"/>
              <c:showVal val="0"/>
              <c:showCatName val="0"/>
              <c:showSerName val="0"/>
              <c:showPercent val="1"/>
              <c:showBubbleSize val="0"/>
            </c:dLbl>
            <c:dLbl>
              <c:idx val="9"/>
              <c:layout>
                <c:manualLayout>
                  <c:x val="8.8665160289015832E-2"/>
                  <c:y val="-1.4903929347627643E-3"/>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Reliability'!$HE$24:$HE$33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Reliability'!$HF$24:$HF$33</c:f>
              <c:numCache>
                <c:formatCode>_-* #,##0_-;\-* #,##0_-;_-* "-"??_-;_-@_-</c:formatCode>
                <c:ptCount val="10"/>
                <c:pt idx="0">
                  <c:v>2950.17</c:v>
                </c:pt>
                <c:pt idx="1">
                  <c:v>2896.5</c:v>
                </c:pt>
                <c:pt idx="2">
                  <c:v>1.25</c:v>
                </c:pt>
                <c:pt idx="3">
                  <c:v>30.75</c:v>
                </c:pt>
                <c:pt idx="4">
                  <c:v>63.32</c:v>
                </c:pt>
                <c:pt idx="5">
                  <c:v>140.48000000000002</c:v>
                </c:pt>
                <c:pt idx="6">
                  <c:v>27.8</c:v>
                </c:pt>
                <c:pt idx="7">
                  <c:v>0</c:v>
                </c:pt>
                <c:pt idx="8">
                  <c:v>40</c:v>
                </c:pt>
                <c:pt idx="9">
                  <c:v>765.2</c:v>
                </c:pt>
              </c:numCache>
            </c:numRef>
          </c:val>
        </c:ser>
        <c:dLbls>
          <c:dLblPos val="outEnd"/>
          <c:showLegendKey val="0"/>
          <c:showVal val="0"/>
          <c:showCatName val="0"/>
          <c:showSerName val="0"/>
          <c:showPercent val="1"/>
          <c:showBubbleSize val="0"/>
          <c:showLeaderLines val="1"/>
        </c:dLbls>
        <c:firstSliceAng val="2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75.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layout>
                <c:manualLayout>
                  <c:x val="9.871300676048464E-2"/>
                  <c:y val="-1.1899770478224778E-2"/>
                </c:manualLayout>
              </c:layout>
              <c:showLegendKey val="0"/>
              <c:showVal val="0"/>
              <c:showCatName val="0"/>
              <c:showSerName val="0"/>
              <c:showPercent val="1"/>
              <c:showBubbleSize val="0"/>
            </c:dLbl>
            <c:dLbl>
              <c:idx val="2"/>
              <c:layout>
                <c:manualLayout>
                  <c:x val="6.1249778287817969E-3"/>
                  <c:y val="-4.5875009124746935E-3"/>
                </c:manualLayout>
              </c:layout>
              <c:dLblPos val="bestFit"/>
              <c:showLegendKey val="0"/>
              <c:showVal val="0"/>
              <c:showCatName val="0"/>
              <c:showSerName val="0"/>
              <c:showPercent val="1"/>
              <c:showBubbleSize val="0"/>
            </c:dLbl>
            <c:dLbl>
              <c:idx val="3"/>
              <c:layout>
                <c:manualLayout>
                  <c:x val="0"/>
                  <c:y val="0.17628864353254445"/>
                </c:manualLayout>
              </c:layout>
              <c:dLblPos val="bestFit"/>
              <c:showLegendKey val="0"/>
              <c:showVal val="0"/>
              <c:showCatName val="0"/>
              <c:showSerName val="0"/>
              <c:showPercent val="1"/>
              <c:showBubbleSize val="0"/>
            </c:dLbl>
            <c:dLbl>
              <c:idx val="4"/>
              <c:delete val="1"/>
            </c:dLbl>
            <c:dLbl>
              <c:idx val="5"/>
              <c:layout>
                <c:manualLayout>
                  <c:x val="0"/>
                  <c:y val="-0.16739538915515251"/>
                </c:manualLayout>
              </c:layout>
              <c:dLblPos val="bestFit"/>
              <c:showLegendKey val="0"/>
              <c:showVal val="0"/>
              <c:showCatName val="0"/>
              <c:showSerName val="0"/>
              <c:showPercent val="1"/>
              <c:showBubbleSize val="0"/>
            </c:dLbl>
            <c:dLbl>
              <c:idx val="6"/>
              <c:layout>
                <c:manualLayout>
                  <c:x val="1.2169444505747352E-2"/>
                  <c:y val="-2.3212935361150121E-2"/>
                </c:manualLayout>
              </c:layout>
              <c:showLegendKey val="0"/>
              <c:showVal val="0"/>
              <c:showCatName val="0"/>
              <c:showSerName val="0"/>
              <c:showPercent val="1"/>
              <c:showBubbleSize val="0"/>
            </c:dLbl>
            <c:dLbl>
              <c:idx val="7"/>
              <c:delete val="1"/>
            </c:dLbl>
            <c:dLbl>
              <c:idx val="8"/>
              <c:showLegendKey val="0"/>
              <c:showVal val="0"/>
              <c:showCatName val="0"/>
              <c:showSerName val="0"/>
              <c:showPercent val="1"/>
              <c:showBubbleSize val="0"/>
            </c:dLbl>
            <c:dLbl>
              <c:idx val="9"/>
              <c:layout>
                <c:manualLayout>
                  <c:x val="0"/>
                  <c:y val="-2.2486767334199045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Reliability'!$HK$7:$HK$16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Reliability'!$HL$7:$HL$16</c:f>
              <c:numCache>
                <c:formatCode>_-* #,##0_-;\-* #,##0_-;_-* "-"??_-;_-@_-</c:formatCode>
                <c:ptCount val="10"/>
                <c:pt idx="0">
                  <c:v>0</c:v>
                </c:pt>
                <c:pt idx="1">
                  <c:v>216</c:v>
                </c:pt>
                <c:pt idx="2">
                  <c:v>25907</c:v>
                </c:pt>
                <c:pt idx="3">
                  <c:v>712</c:v>
                </c:pt>
                <c:pt idx="4">
                  <c:v>0</c:v>
                </c:pt>
                <c:pt idx="5">
                  <c:v>1617</c:v>
                </c:pt>
                <c:pt idx="6">
                  <c:v>6001</c:v>
                </c:pt>
                <c:pt idx="7">
                  <c:v>4</c:v>
                </c:pt>
                <c:pt idx="8">
                  <c:v>912</c:v>
                </c:pt>
                <c:pt idx="9">
                  <c:v>314</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76.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delete val="1"/>
            </c:dLbl>
            <c:dLbl>
              <c:idx val="1"/>
              <c:layout>
                <c:manualLayout>
                  <c:x val="3.3399115084644077E-2"/>
                  <c:y val="-4.0537785629799421E-2"/>
                </c:manualLayout>
              </c:layout>
              <c:showLegendKey val="0"/>
              <c:showVal val="0"/>
              <c:showCatName val="0"/>
              <c:showSerName val="0"/>
              <c:showPercent val="1"/>
              <c:showBubbleSize val="0"/>
            </c:dLbl>
            <c:dLbl>
              <c:idx val="2"/>
              <c:layout>
                <c:manualLayout>
                  <c:x val="-7.4319114041265524E-2"/>
                  <c:y val="4.3413894408103823E-2"/>
                </c:manualLayout>
              </c:layout>
              <c:dLblPos val="bestFit"/>
              <c:showLegendKey val="0"/>
              <c:showVal val="0"/>
              <c:showCatName val="0"/>
              <c:showSerName val="0"/>
              <c:showPercent val="1"/>
              <c:showBubbleSize val="0"/>
            </c:dLbl>
            <c:dLbl>
              <c:idx val="3"/>
              <c:layout>
                <c:manualLayout>
                  <c:x val="0"/>
                  <c:y val="0.10760422623184446"/>
                </c:manualLayout>
              </c:layout>
              <c:dLblPos val="bestFit"/>
              <c:showLegendKey val="0"/>
              <c:showVal val="0"/>
              <c:showCatName val="0"/>
              <c:showSerName val="0"/>
              <c:showPercent val="1"/>
              <c:showBubbleSize val="0"/>
            </c:dLbl>
            <c:dLbl>
              <c:idx val="4"/>
              <c:delete val="1"/>
            </c:dLbl>
            <c:dLbl>
              <c:idx val="5"/>
              <c:layout>
                <c:manualLayout>
                  <c:x val="4.1409082609489528E-2"/>
                  <c:y val="-0.13108816674757812"/>
                </c:manualLayout>
              </c:layout>
              <c:dLblPos val="bestFit"/>
              <c:showLegendKey val="0"/>
              <c:showVal val="0"/>
              <c:showCatName val="0"/>
              <c:showSerName val="0"/>
              <c:showPercent val="1"/>
              <c:showBubbleSize val="0"/>
            </c:dLbl>
            <c:dLbl>
              <c:idx val="6"/>
              <c:layout>
                <c:manualLayout>
                  <c:x val="6.251915577640399E-2"/>
                  <c:y val="-4.6297677258554507E-2"/>
                </c:manualLayout>
              </c:layout>
              <c:showLegendKey val="0"/>
              <c:showVal val="0"/>
              <c:showCatName val="0"/>
              <c:showSerName val="0"/>
              <c:showPercent val="1"/>
              <c:showBubbleSize val="0"/>
            </c:dLbl>
            <c:dLbl>
              <c:idx val="7"/>
              <c:delete val="1"/>
            </c:dLbl>
            <c:dLbl>
              <c:idx val="8"/>
              <c:layout>
                <c:manualLayout>
                  <c:x val="-2.402623444713984E-2"/>
                  <c:y val="-4.0227819846151536E-2"/>
                </c:manualLayout>
              </c:layout>
              <c:showLegendKey val="0"/>
              <c:showVal val="0"/>
              <c:showCatName val="0"/>
              <c:showSerName val="0"/>
              <c:showPercent val="1"/>
              <c:showBubbleSize val="0"/>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Reliability'!$HK$24:$HK$33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Reliability'!$HL$24:$HL$33</c:f>
              <c:numCache>
                <c:formatCode>_-* #,##0_-;\-* #,##0_-;_-* "-"??_-;_-@_-</c:formatCode>
                <c:ptCount val="10"/>
                <c:pt idx="0">
                  <c:v>0</c:v>
                </c:pt>
                <c:pt idx="1">
                  <c:v>968.92600000000004</c:v>
                </c:pt>
                <c:pt idx="2">
                  <c:v>69875.59</c:v>
                </c:pt>
                <c:pt idx="3">
                  <c:v>1794.9199999999998</c:v>
                </c:pt>
                <c:pt idx="4">
                  <c:v>0</c:v>
                </c:pt>
                <c:pt idx="5">
                  <c:v>4520.6099999999997</c:v>
                </c:pt>
                <c:pt idx="6">
                  <c:v>16409.690000000002</c:v>
                </c:pt>
                <c:pt idx="7">
                  <c:v>7.0000000000000007E-2</c:v>
                </c:pt>
                <c:pt idx="8">
                  <c:v>2651.06</c:v>
                </c:pt>
                <c:pt idx="9">
                  <c:v>618.97</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77.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2.5729215811375578E-2"/>
                  <c:y val="-1.3653556010172763E-2"/>
                </c:manualLayout>
              </c:layout>
              <c:dLblPos val="bestFit"/>
              <c:showLegendKey val="0"/>
              <c:showVal val="0"/>
              <c:showCatName val="0"/>
              <c:showSerName val="0"/>
              <c:showPercent val="1"/>
              <c:showBubbleSize val="0"/>
            </c:dLbl>
            <c:dLbl>
              <c:idx val="1"/>
              <c:layout>
                <c:manualLayout>
                  <c:x val="3.2731665730775612E-3"/>
                  <c:y val="-1.8218453560990708E-2"/>
                </c:manualLayout>
              </c:layout>
              <c:dLblPos val="bestFit"/>
              <c:showLegendKey val="0"/>
              <c:showVal val="0"/>
              <c:showCatName val="0"/>
              <c:showSerName val="0"/>
              <c:showPercent val="1"/>
              <c:showBubbleSize val="0"/>
            </c:dLbl>
            <c:dLbl>
              <c:idx val="2"/>
              <c:layout>
                <c:manualLayout>
                  <c:x val="-2.0696797618727506E-2"/>
                  <c:y val="6.5825753867894785E-2"/>
                </c:manualLayout>
              </c:layout>
              <c:dLblPos val="bestFit"/>
              <c:showLegendKey val="0"/>
              <c:showVal val="0"/>
              <c:showCatName val="0"/>
              <c:showSerName val="0"/>
              <c:showPercent val="1"/>
              <c:showBubbleSize val="0"/>
            </c:dLbl>
            <c:dLbl>
              <c:idx val="3"/>
              <c:layout>
                <c:manualLayout>
                  <c:x val="0.12681270131506148"/>
                  <c:y val="-4.8458166588562418E-2"/>
                </c:manualLayout>
              </c:layout>
              <c:dLblPos val="bestFit"/>
              <c:showLegendKey val="0"/>
              <c:showVal val="0"/>
              <c:showCatName val="0"/>
              <c:showSerName val="0"/>
              <c:showPercent val="1"/>
              <c:showBubbleSize val="0"/>
            </c:dLbl>
            <c:dLbl>
              <c:idx val="4"/>
              <c:layout>
                <c:manualLayout>
                  <c:x val="0.19451160039209839"/>
                  <c:y val="-2.8849432463641635E-3"/>
                </c:manualLayout>
              </c:layout>
              <c:showLegendKey val="0"/>
              <c:showVal val="0"/>
              <c:showCatName val="0"/>
              <c:showSerName val="0"/>
              <c:showPercent val="1"/>
              <c:showBubbleSize val="0"/>
            </c:dLbl>
            <c:dLbl>
              <c:idx val="5"/>
              <c:layout>
                <c:manualLayout>
                  <c:x val="1.1106602359923829E-2"/>
                  <c:y val="1.6515667042098944E-2"/>
                </c:manualLayout>
              </c:layout>
              <c:dLblPos val="bestFit"/>
              <c:showLegendKey val="0"/>
              <c:showVal val="0"/>
              <c:showCatName val="0"/>
              <c:showSerName val="0"/>
              <c:showPercent val="1"/>
              <c:showBubbleSize val="0"/>
            </c:dLbl>
            <c:dLbl>
              <c:idx val="6"/>
              <c:layout>
                <c:manualLayout>
                  <c:x val="0"/>
                  <c:y val="0.18966439710017138"/>
                </c:manualLayout>
              </c:layout>
              <c:showLegendKey val="0"/>
              <c:showVal val="0"/>
              <c:showCatName val="0"/>
              <c:showSerName val="0"/>
              <c:showPercent val="1"/>
              <c:showBubbleSize val="0"/>
            </c:dLbl>
            <c:dLbl>
              <c:idx val="7"/>
              <c:layout>
                <c:manualLayout>
                  <c:x val="0"/>
                  <c:y val="-8.6426891819658E-2"/>
                </c:manualLayout>
              </c:layout>
              <c:dLblPos val="bestFit"/>
              <c:showLegendKey val="0"/>
              <c:showVal val="0"/>
              <c:showCatName val="0"/>
              <c:showSerName val="0"/>
              <c:showPercent val="1"/>
              <c:showBubbleSize val="0"/>
            </c:dLbl>
            <c:dLbl>
              <c:idx val="8"/>
              <c:layout>
                <c:manualLayout>
                  <c:x val="3.114134690521763E-2"/>
                  <c:y val="-0.16771347175187198"/>
                </c:manualLayout>
              </c:layout>
              <c:dLblPos val="bestFit"/>
              <c:showLegendKey val="0"/>
              <c:showVal val="0"/>
              <c:showCatName val="0"/>
              <c:showSerName val="0"/>
              <c:showPercent val="1"/>
              <c:showBubbleSize val="0"/>
            </c:dLbl>
            <c:dLbl>
              <c:idx val="9"/>
              <c:layout>
                <c:manualLayout>
                  <c:x val="1.5602859417409591E-2"/>
                  <c:y val="-2.248667786947155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Reliability'!$HQ$7:$HQ$16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Reliability'!$HR$7:$HR$16</c:f>
              <c:numCache>
                <c:formatCode>_-* #,##0_-;\-* #,##0_-;_-* "-"??_-;_-@_-</c:formatCode>
                <c:ptCount val="10"/>
                <c:pt idx="0">
                  <c:v>15404</c:v>
                </c:pt>
                <c:pt idx="1">
                  <c:v>28619</c:v>
                </c:pt>
                <c:pt idx="2">
                  <c:v>33231</c:v>
                </c:pt>
                <c:pt idx="3">
                  <c:v>12088</c:v>
                </c:pt>
                <c:pt idx="4">
                  <c:v>6952</c:v>
                </c:pt>
                <c:pt idx="5">
                  <c:v>39381</c:v>
                </c:pt>
                <c:pt idx="6">
                  <c:v>11785</c:v>
                </c:pt>
                <c:pt idx="7">
                  <c:v>5501</c:v>
                </c:pt>
                <c:pt idx="8">
                  <c:v>3909</c:v>
                </c:pt>
                <c:pt idx="9">
                  <c:v>35181</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78.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1.4109319078446824E-2"/>
                  <c:y val="-1.9692336437995998E-2"/>
                </c:manualLayout>
              </c:layout>
              <c:showLegendKey val="0"/>
              <c:showVal val="0"/>
              <c:showCatName val="0"/>
              <c:showSerName val="0"/>
              <c:showPercent val="1"/>
              <c:showBubbleSize val="0"/>
            </c:dLbl>
            <c:dLbl>
              <c:idx val="1"/>
              <c:layout>
                <c:manualLayout>
                  <c:x val="0"/>
                  <c:y val="-0.18692371471803623"/>
                </c:manualLayout>
              </c:layout>
              <c:dLblPos val="bestFit"/>
              <c:showLegendKey val="0"/>
              <c:showVal val="0"/>
              <c:showCatName val="0"/>
              <c:showSerName val="0"/>
              <c:showPercent val="1"/>
              <c:showBubbleSize val="0"/>
            </c:dLbl>
            <c:dLbl>
              <c:idx val="2"/>
              <c:layout>
                <c:manualLayout>
                  <c:x val="-1.2388489368835291E-2"/>
                  <c:y val="3.4939049516116386E-2"/>
                </c:manualLayout>
              </c:layout>
              <c:dLblPos val="bestFit"/>
              <c:showLegendKey val="0"/>
              <c:showVal val="0"/>
              <c:showCatName val="0"/>
              <c:showSerName val="0"/>
              <c:showPercent val="1"/>
              <c:showBubbleSize val="0"/>
            </c:dLbl>
            <c:dLbl>
              <c:idx val="3"/>
              <c:layout>
                <c:manualLayout>
                  <c:x val="-8.5600247093496756E-3"/>
                  <c:y val="3.1396574324145998E-2"/>
                </c:manualLayout>
              </c:layout>
              <c:dLblPos val="bestFit"/>
              <c:showLegendKey val="0"/>
              <c:showVal val="0"/>
              <c:showCatName val="0"/>
              <c:showSerName val="0"/>
              <c:showPercent val="1"/>
              <c:showBubbleSize val="0"/>
            </c:dLbl>
            <c:dLbl>
              <c:idx val="4"/>
              <c:layout>
                <c:manualLayout>
                  <c:x val="7.7464141133603273E-3"/>
                  <c:y val="1.9342999327684549E-2"/>
                </c:manualLayout>
              </c:layout>
              <c:showLegendKey val="0"/>
              <c:showVal val="0"/>
              <c:showCatName val="0"/>
              <c:showSerName val="0"/>
              <c:showPercent val="1"/>
              <c:showBubbleSize val="0"/>
            </c:dLbl>
            <c:dLbl>
              <c:idx val="5"/>
              <c:layout>
                <c:manualLayout>
                  <c:x val="5.2371285195462417E-3"/>
                  <c:y val="0.11838791100078243"/>
                </c:manualLayout>
              </c:layout>
              <c:dLblPos val="bestFit"/>
              <c:showLegendKey val="0"/>
              <c:showVal val="0"/>
              <c:showCatName val="0"/>
              <c:showSerName val="0"/>
              <c:showPercent val="1"/>
              <c:showBubbleSize val="0"/>
            </c:dLbl>
            <c:dLbl>
              <c:idx val="6"/>
              <c:layout>
                <c:manualLayout>
                  <c:x val="3.9018669332241372E-3"/>
                  <c:y val="-6.1321508589121838E-2"/>
                </c:manualLayout>
              </c:layout>
              <c:showLegendKey val="0"/>
              <c:showVal val="0"/>
              <c:showCatName val="0"/>
              <c:showSerName val="0"/>
              <c:showPercent val="1"/>
              <c:showBubbleSize val="0"/>
            </c:dLbl>
            <c:dLbl>
              <c:idx val="7"/>
              <c:layout>
                <c:manualLayout>
                  <c:x val="1.0474257039092483E-2"/>
                  <c:y val="-0.12785538044212666"/>
                </c:manualLayout>
              </c:layout>
              <c:dLblPos val="bestFit"/>
              <c:showLegendKey val="0"/>
              <c:showVal val="0"/>
              <c:showCatName val="0"/>
              <c:showSerName val="0"/>
              <c:showPercent val="1"/>
              <c:showBubbleSize val="0"/>
            </c:dLbl>
            <c:dLbl>
              <c:idx val="8"/>
              <c:layout>
                <c:manualLayout>
                  <c:x val="0.10801680664645216"/>
                  <c:y val="-0.18122421470051933"/>
                </c:manualLayout>
              </c:layout>
              <c:showLegendKey val="0"/>
              <c:showVal val="0"/>
              <c:showCatName val="0"/>
              <c:showSerName val="0"/>
              <c:showPercent val="1"/>
              <c:showBubbleSize val="0"/>
            </c:dLbl>
            <c:dLbl>
              <c:idx val="9"/>
              <c:layout>
                <c:manualLayout>
                  <c:x val="5.2371285195462421E-2"/>
                  <c:y val="-1.3587552509783725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Reliability'!$HQ$24:$HQ$33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Reliability'!$HR$24:$HR$33</c:f>
              <c:numCache>
                <c:formatCode>_-* #,##0_-;\-* #,##0_-;_-* "-"??_-;_-@_-</c:formatCode>
                <c:ptCount val="10"/>
                <c:pt idx="0">
                  <c:v>5010.9999999999991</c:v>
                </c:pt>
                <c:pt idx="1">
                  <c:v>64624.25999999998</c:v>
                </c:pt>
                <c:pt idx="2">
                  <c:v>3083.75</c:v>
                </c:pt>
                <c:pt idx="3">
                  <c:v>10051.330000000002</c:v>
                </c:pt>
                <c:pt idx="4">
                  <c:v>9527.7099999999991</c:v>
                </c:pt>
                <c:pt idx="5">
                  <c:v>27896.5</c:v>
                </c:pt>
                <c:pt idx="6">
                  <c:v>3363.29</c:v>
                </c:pt>
                <c:pt idx="7">
                  <c:v>1319.83</c:v>
                </c:pt>
                <c:pt idx="8">
                  <c:v>556.84999999999991</c:v>
                </c:pt>
                <c:pt idx="9">
                  <c:v>27326.44</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79.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layout>
                <c:manualLayout>
                  <c:x val="4.4022843915441222E-2"/>
                  <c:y val="-5.7360663693039542E-2"/>
                </c:manualLayout>
              </c:layout>
              <c:dLblPos val="bestFit"/>
              <c:showLegendKey val="0"/>
              <c:showVal val="0"/>
              <c:showCatName val="0"/>
              <c:showSerName val="0"/>
              <c:showPercent val="1"/>
              <c:showBubbleSize val="0"/>
            </c:dLbl>
            <c:dLbl>
              <c:idx val="2"/>
              <c:layout>
                <c:manualLayout>
                  <c:x val="-9.3253982849898602E-3"/>
                  <c:y val="-3.6475877837337765E-2"/>
                </c:manualLayout>
              </c:layout>
              <c:showLegendKey val="0"/>
              <c:showVal val="0"/>
              <c:showCatName val="0"/>
              <c:showSerName val="0"/>
              <c:showPercent val="1"/>
              <c:showBubbleSize val="0"/>
            </c:dLbl>
            <c:dLbl>
              <c:idx val="3"/>
              <c:layout>
                <c:manualLayout>
                  <c:x val="5.189904146773873E-3"/>
                  <c:y val="4.9124162865226979E-2"/>
                </c:manualLayout>
              </c:layout>
              <c:dLblPos val="bestFit"/>
              <c:showLegendKey val="0"/>
              <c:showVal val="0"/>
              <c:showCatName val="0"/>
              <c:showSerName val="0"/>
              <c:showPercent val="1"/>
              <c:showBubbleSize val="0"/>
            </c:dLbl>
            <c:dLbl>
              <c:idx val="4"/>
              <c:delete val="1"/>
            </c:dLbl>
            <c:dLbl>
              <c:idx val="5"/>
              <c:layout>
                <c:manualLayout>
                  <c:x val="-7.1841694641226778E-2"/>
                  <c:y val="0.10146626711515042"/>
                </c:manualLayout>
              </c:layout>
              <c:dLblPos val="bestFit"/>
              <c:showLegendKey val="0"/>
              <c:showVal val="0"/>
              <c:showCatName val="0"/>
              <c:showSerName val="0"/>
              <c:showPercent val="1"/>
              <c:showBubbleSize val="0"/>
            </c:dLbl>
            <c:dLbl>
              <c:idx val="6"/>
              <c:layout>
                <c:manualLayout>
                  <c:x val="1.8140347693743751E-2"/>
                  <c:y val="0.11294256233048747"/>
                </c:manualLayout>
              </c:layout>
              <c:showLegendKey val="0"/>
              <c:showVal val="0"/>
              <c:showCatName val="0"/>
              <c:showSerName val="0"/>
              <c:showPercent val="1"/>
              <c:showBubbleSize val="0"/>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Reliability'!$HW$7:$HW$16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Reliability'!$HX$7:$HX$16</c:f>
              <c:numCache>
                <c:formatCode>_-* #,##0_-;\-* #,##0_-;_-* "-"??_-;_-@_-</c:formatCode>
                <c:ptCount val="10"/>
                <c:pt idx="0">
                  <c:v>0</c:v>
                </c:pt>
                <c:pt idx="1">
                  <c:v>101</c:v>
                </c:pt>
                <c:pt idx="2">
                  <c:v>4452</c:v>
                </c:pt>
                <c:pt idx="3">
                  <c:v>98</c:v>
                </c:pt>
                <c:pt idx="4">
                  <c:v>0</c:v>
                </c:pt>
                <c:pt idx="5">
                  <c:v>145</c:v>
                </c:pt>
                <c:pt idx="6">
                  <c:v>8808</c:v>
                </c:pt>
                <c:pt idx="7">
                  <c:v>0</c:v>
                </c:pt>
                <c:pt idx="8">
                  <c:v>0</c:v>
                </c:pt>
                <c:pt idx="9">
                  <c:v>10</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80.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delete val="1"/>
            </c:dLbl>
            <c:dLbl>
              <c:idx val="1"/>
              <c:delete val="1"/>
            </c:dLbl>
            <c:dLbl>
              <c:idx val="2"/>
              <c:layout>
                <c:manualLayout>
                  <c:x val="-3.0220886480423613E-2"/>
                  <c:y val="0.18977980417769816"/>
                </c:manualLayout>
              </c:layout>
              <c:showLegendKey val="0"/>
              <c:showVal val="0"/>
              <c:showCatName val="0"/>
              <c:showSerName val="0"/>
              <c:showPercent val="1"/>
              <c:showBubbleSize val="0"/>
            </c:dLbl>
            <c:dLbl>
              <c:idx val="3"/>
              <c:delete val="1"/>
            </c:dLbl>
            <c:dLbl>
              <c:idx val="4"/>
              <c:delete val="1"/>
            </c:dLbl>
            <c:dLbl>
              <c:idx val="5"/>
              <c:delete val="1"/>
            </c:dLbl>
            <c:dLbl>
              <c:idx val="6"/>
              <c:layout>
                <c:manualLayout>
                  <c:x val="2.0704541304744764E-2"/>
                  <c:y val="-0.18602184441319206"/>
                </c:manualLayout>
              </c:layout>
              <c:showLegendKey val="0"/>
              <c:showVal val="0"/>
              <c:showCatName val="0"/>
              <c:showSerName val="0"/>
              <c:showPercent val="1"/>
              <c:showBubbleSize val="0"/>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Reliability'!$HW$24:$HW$33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Reliability'!$HX$24:$HX$33</c:f>
              <c:numCache>
                <c:formatCode>_-* #,##0_-;\-* #,##0_-;_-* "-"??_-;_-@_-</c:formatCode>
                <c:ptCount val="10"/>
                <c:pt idx="0">
                  <c:v>0</c:v>
                </c:pt>
                <c:pt idx="1">
                  <c:v>139.16000000000003</c:v>
                </c:pt>
                <c:pt idx="2">
                  <c:v>24134.15</c:v>
                </c:pt>
                <c:pt idx="3">
                  <c:v>59.620000000000005</c:v>
                </c:pt>
                <c:pt idx="4">
                  <c:v>0</c:v>
                </c:pt>
                <c:pt idx="5">
                  <c:v>116.05</c:v>
                </c:pt>
                <c:pt idx="6">
                  <c:v>22937.3</c:v>
                </c:pt>
                <c:pt idx="7">
                  <c:v>0</c:v>
                </c:pt>
                <c:pt idx="8">
                  <c:v>0</c:v>
                </c:pt>
                <c:pt idx="9">
                  <c:v>15.15</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81.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1.0570664678817719E-2"/>
                  <c:y val="-1.8264803519969168E-2"/>
                </c:manualLayout>
              </c:layout>
              <c:dLblPos val="bestFit"/>
              <c:showLegendKey val="0"/>
              <c:showVal val="0"/>
              <c:showCatName val="0"/>
              <c:showSerName val="0"/>
              <c:showPercent val="1"/>
              <c:showBubbleSize val="0"/>
            </c:dLbl>
            <c:dLbl>
              <c:idx val="1"/>
              <c:layout>
                <c:manualLayout>
                  <c:x val="1.8500400103642876E-2"/>
                  <c:y val="-8.9484617652984058E-3"/>
                </c:manualLayout>
              </c:layout>
              <c:dLblPos val="bestFit"/>
              <c:showLegendKey val="0"/>
              <c:showVal val="0"/>
              <c:showCatName val="0"/>
              <c:showSerName val="0"/>
              <c:showPercent val="1"/>
              <c:showBubbleSize val="0"/>
            </c:dLbl>
            <c:dLbl>
              <c:idx val="2"/>
              <c:layout>
                <c:manualLayout>
                  <c:x val="1.716245274978142E-3"/>
                  <c:y val="-2.1770270602394701E-2"/>
                </c:manualLayout>
              </c:layout>
              <c:showLegendKey val="0"/>
              <c:showVal val="0"/>
              <c:showCatName val="0"/>
              <c:showSerName val="0"/>
              <c:showPercent val="1"/>
              <c:showBubbleSize val="0"/>
            </c:dLbl>
            <c:dLbl>
              <c:idx val="3"/>
              <c:layout>
                <c:manualLayout>
                  <c:x val="-4.7763156929801188E-2"/>
                  <c:y val="9.83346971225839E-2"/>
                </c:manualLayout>
              </c:layout>
              <c:showLegendKey val="0"/>
              <c:showVal val="0"/>
              <c:showCatName val="0"/>
              <c:showSerName val="0"/>
              <c:showPercent val="1"/>
              <c:showBubbleSize val="0"/>
            </c:dLbl>
            <c:dLbl>
              <c:idx val="4"/>
              <c:delete val="1"/>
            </c:dLbl>
            <c:dLbl>
              <c:idx val="5"/>
              <c:layout>
                <c:manualLayout>
                  <c:x val="-0.10266182003075186"/>
                  <c:y val="-4.4052878716874924E-2"/>
                </c:manualLayout>
              </c:layout>
              <c:dLblPos val="bestFit"/>
              <c:showLegendKey val="0"/>
              <c:showVal val="0"/>
              <c:showCatName val="0"/>
              <c:showSerName val="0"/>
              <c:showPercent val="1"/>
              <c:showBubbleSize val="0"/>
            </c:dLbl>
            <c:dLbl>
              <c:idx val="6"/>
              <c:delete val="1"/>
            </c:dLbl>
            <c:dLbl>
              <c:idx val="7"/>
              <c:delete val="1"/>
            </c:dLbl>
            <c:dLbl>
              <c:idx val="8"/>
              <c:layout>
                <c:manualLayout>
                  <c:x val="8.2761319477886619E-2"/>
                  <c:y val="-6.9549089302122627E-2"/>
                </c:manualLayout>
              </c:layout>
              <c:showLegendKey val="0"/>
              <c:showVal val="0"/>
              <c:showCatName val="0"/>
              <c:showSerName val="0"/>
              <c:showPercent val="1"/>
              <c:showBubbleSize val="0"/>
            </c:dLbl>
            <c:dLbl>
              <c:idx val="9"/>
              <c:layout>
                <c:manualLayout>
                  <c:x val="3.1141876996942212E-2"/>
                  <c:y val="-1.7851668452539101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Reliability'!$IC$7:$IC$16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Reliability'!$ID$7:$ID$16</c:f>
              <c:numCache>
                <c:formatCode>_-* #,##0_-;\-* #,##0_-;_-* "-"??_-;_-@_-</c:formatCode>
                <c:ptCount val="10"/>
                <c:pt idx="0">
                  <c:v>162</c:v>
                </c:pt>
                <c:pt idx="1">
                  <c:v>1565</c:v>
                </c:pt>
                <c:pt idx="2">
                  <c:v>4803</c:v>
                </c:pt>
                <c:pt idx="3">
                  <c:v>2519</c:v>
                </c:pt>
                <c:pt idx="4">
                  <c:v>24</c:v>
                </c:pt>
                <c:pt idx="5">
                  <c:v>12333</c:v>
                </c:pt>
                <c:pt idx="6">
                  <c:v>27</c:v>
                </c:pt>
                <c:pt idx="7">
                  <c:v>0</c:v>
                </c:pt>
                <c:pt idx="8">
                  <c:v>3102</c:v>
                </c:pt>
                <c:pt idx="9">
                  <c:v>2220</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82.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1.6322521343360579E-2"/>
                  <c:y val="-3.0606535306570842E-2"/>
                </c:manualLayout>
              </c:layout>
              <c:dLblPos val="bestFit"/>
              <c:showLegendKey val="0"/>
              <c:showVal val="0"/>
              <c:showCatName val="0"/>
              <c:showSerName val="0"/>
              <c:showPercent val="1"/>
              <c:showBubbleSize val="0"/>
            </c:dLbl>
            <c:dLbl>
              <c:idx val="1"/>
              <c:layout>
                <c:manualLayout>
                  <c:x val="2.7156779421631319E-2"/>
                  <c:y val="-3.9245204956115984E-2"/>
                </c:manualLayout>
              </c:layout>
              <c:dLblPos val="bestFit"/>
              <c:showLegendKey val="0"/>
              <c:showVal val="0"/>
              <c:showCatName val="0"/>
              <c:showSerName val="0"/>
              <c:showPercent val="1"/>
              <c:showBubbleSize val="0"/>
            </c:dLbl>
            <c:dLbl>
              <c:idx val="2"/>
              <c:layout>
                <c:manualLayout>
                  <c:x val="0"/>
                  <c:y val="-6.233639186775871E-2"/>
                </c:manualLayout>
              </c:layout>
              <c:dLblPos val="bestFit"/>
              <c:showLegendKey val="0"/>
              <c:showVal val="0"/>
              <c:showCatName val="0"/>
              <c:showSerName val="0"/>
              <c:showPercent val="1"/>
              <c:showBubbleSize val="0"/>
            </c:dLbl>
            <c:dLbl>
              <c:idx val="3"/>
              <c:layout>
                <c:manualLayout>
                  <c:x val="-5.2375408918706153E-3"/>
                  <c:y val="-9.1335472063874976E-2"/>
                </c:manualLayout>
              </c:layout>
              <c:dLblPos val="bestFit"/>
              <c:showLegendKey val="0"/>
              <c:showVal val="0"/>
              <c:showCatName val="0"/>
              <c:showSerName val="0"/>
              <c:showPercent val="1"/>
              <c:showBubbleSize val="0"/>
            </c:dLbl>
            <c:dLbl>
              <c:idx val="4"/>
              <c:delete val="1"/>
            </c:dLbl>
            <c:dLbl>
              <c:idx val="5"/>
              <c:layout>
                <c:manualLayout>
                  <c:x val="6.9092570576492388E-2"/>
                  <c:y val="4.3096921862931063E-2"/>
                </c:manualLayout>
              </c:layout>
              <c:dLblPos val="bestFit"/>
              <c:showLegendKey val="0"/>
              <c:showVal val="0"/>
              <c:showCatName val="0"/>
              <c:showSerName val="0"/>
              <c:showPercent val="1"/>
              <c:showBubbleSize val="0"/>
            </c:dLbl>
            <c:dLbl>
              <c:idx val="6"/>
              <c:delete val="1"/>
            </c:dLbl>
            <c:dLbl>
              <c:idx val="7"/>
              <c:delete val="1"/>
            </c:dLbl>
            <c:dLbl>
              <c:idx val="8"/>
              <c:layout>
                <c:manualLayout>
                  <c:x val="-1.2880037179488766E-2"/>
                  <c:y val="-1.0878164095018359E-2"/>
                </c:manualLayout>
              </c:layout>
              <c:showLegendKey val="0"/>
              <c:showVal val="0"/>
              <c:showCatName val="0"/>
              <c:showSerName val="0"/>
              <c:showPercent val="1"/>
              <c:showBubbleSize val="0"/>
            </c:dLbl>
            <c:dLbl>
              <c:idx val="9"/>
              <c:layout>
                <c:manualLayout>
                  <c:x val="2.0948514078184967E-2"/>
                  <c:y val="-2.1850418987656422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Reliability'!$IC$24:$IC$33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Reliability'!$ID$24:$ID$33</c:f>
              <c:numCache>
                <c:formatCode>_-* #,##0_-;\-* #,##0_-;_-* "-"??_-;_-@_-</c:formatCode>
                <c:ptCount val="10"/>
                <c:pt idx="0">
                  <c:v>334</c:v>
                </c:pt>
                <c:pt idx="1">
                  <c:v>668</c:v>
                </c:pt>
                <c:pt idx="2">
                  <c:v>2604</c:v>
                </c:pt>
                <c:pt idx="3">
                  <c:v>5238</c:v>
                </c:pt>
                <c:pt idx="4">
                  <c:v>109</c:v>
                </c:pt>
                <c:pt idx="5">
                  <c:v>18058</c:v>
                </c:pt>
                <c:pt idx="6">
                  <c:v>38</c:v>
                </c:pt>
                <c:pt idx="7">
                  <c:v>0</c:v>
                </c:pt>
                <c:pt idx="8">
                  <c:v>546</c:v>
                </c:pt>
                <c:pt idx="9">
                  <c:v>2412</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83.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1.0380625665647404E-2"/>
                  <c:y val="-4.4128497044121209E-2"/>
                </c:manualLayout>
              </c:layout>
              <c:dLblPos val="bestFit"/>
              <c:showLegendKey val="0"/>
              <c:showVal val="0"/>
              <c:showCatName val="0"/>
              <c:showSerName val="0"/>
              <c:showPercent val="1"/>
              <c:showBubbleSize val="0"/>
            </c:dLbl>
            <c:dLbl>
              <c:idx val="1"/>
              <c:layout>
                <c:manualLayout>
                  <c:x val="-2.8641535744090604E-2"/>
                  <c:y val="-0.11599435151907854"/>
                </c:manualLayout>
              </c:layout>
              <c:dLblPos val="bestFit"/>
              <c:showLegendKey val="0"/>
              <c:showVal val="0"/>
              <c:showCatName val="0"/>
              <c:showSerName val="0"/>
              <c:showPercent val="1"/>
              <c:showBubbleSize val="0"/>
            </c:dLbl>
            <c:dLbl>
              <c:idx val="2"/>
              <c:layout>
                <c:manualLayout>
                  <c:x val="0"/>
                  <c:y val="-6.046240260238045E-2"/>
                </c:manualLayout>
              </c:layout>
              <c:showLegendKey val="0"/>
              <c:showVal val="0"/>
              <c:showCatName val="0"/>
              <c:showSerName val="0"/>
              <c:showPercent val="1"/>
              <c:showBubbleSize val="0"/>
            </c:dLbl>
            <c:dLbl>
              <c:idx val="3"/>
              <c:delete val="1"/>
            </c:dLbl>
            <c:dLbl>
              <c:idx val="4"/>
              <c:layout>
                <c:manualLayout>
                  <c:x val="-6.6910080077944604E-3"/>
                  <c:y val="-0.19480911402029694"/>
                </c:manualLayout>
              </c:layout>
              <c:showLegendKey val="0"/>
              <c:showVal val="0"/>
              <c:showCatName val="0"/>
              <c:showSerName val="0"/>
              <c:showPercent val="1"/>
              <c:showBubbleSize val="0"/>
            </c:dLbl>
            <c:dLbl>
              <c:idx val="5"/>
              <c:layout>
                <c:manualLayout>
                  <c:x val="-1.5570938498471106E-2"/>
                  <c:y val="3.7017599298483923E-2"/>
                </c:manualLayout>
              </c:layout>
              <c:dLblPos val="bestFit"/>
              <c:showLegendKey val="0"/>
              <c:showVal val="0"/>
              <c:showCatName val="0"/>
              <c:showSerName val="0"/>
              <c:showPercent val="1"/>
              <c:showBubbleSize val="0"/>
            </c:dLbl>
            <c:dLbl>
              <c:idx val="6"/>
              <c:layout>
                <c:manualLayout>
                  <c:x val="0.12194660435021788"/>
                  <c:y val="-2.377780144222881E-2"/>
                </c:manualLayout>
              </c:layout>
              <c:showLegendKey val="0"/>
              <c:showVal val="0"/>
              <c:showCatName val="0"/>
              <c:showSerName val="0"/>
              <c:showPercent val="1"/>
              <c:showBubbleSize val="0"/>
            </c:dLbl>
            <c:dLbl>
              <c:idx val="7"/>
              <c:delete val="1"/>
            </c:dLbl>
            <c:dLbl>
              <c:idx val="8"/>
              <c:layout>
                <c:manualLayout>
                  <c:x val="-0.11807839088858973"/>
                  <c:y val="-2.3810060636879751E-2"/>
                </c:manualLayout>
              </c:layout>
              <c:showLegendKey val="0"/>
              <c:showVal val="0"/>
              <c:showCatName val="0"/>
              <c:showSerName val="0"/>
              <c:showPercent val="1"/>
              <c:showBubbleSize val="0"/>
            </c:dLbl>
            <c:dLbl>
              <c:idx val="9"/>
              <c:layout>
                <c:manualLayout>
                  <c:x val="4.1522502662589618E-2"/>
                  <c:y val="-0.20361067106409209"/>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Reliability'!$II$7:$II$16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Reliability'!$IJ$7:$IJ$16</c:f>
              <c:numCache>
                <c:formatCode>_-* #,##0_-;\-* #,##0_-;_-* "-"??_-;_-@_-</c:formatCode>
                <c:ptCount val="10"/>
                <c:pt idx="0">
                  <c:v>5252</c:v>
                </c:pt>
                <c:pt idx="1">
                  <c:v>2446</c:v>
                </c:pt>
                <c:pt idx="2">
                  <c:v>652</c:v>
                </c:pt>
                <c:pt idx="3">
                  <c:v>78</c:v>
                </c:pt>
                <c:pt idx="4">
                  <c:v>204</c:v>
                </c:pt>
                <c:pt idx="5">
                  <c:v>5636</c:v>
                </c:pt>
                <c:pt idx="6">
                  <c:v>4689</c:v>
                </c:pt>
                <c:pt idx="7">
                  <c:v>0</c:v>
                </c:pt>
                <c:pt idx="8">
                  <c:v>2042</c:v>
                </c:pt>
                <c:pt idx="9">
                  <c:v>15498</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84.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3.0994453791376476E-2"/>
                  <c:y val="-1.7469524758058172E-2"/>
                </c:manualLayout>
              </c:layout>
              <c:dLblPos val="bestFit"/>
              <c:showLegendKey val="0"/>
              <c:showVal val="0"/>
              <c:showCatName val="0"/>
              <c:showSerName val="0"/>
              <c:showPercent val="1"/>
              <c:showBubbleSize val="0"/>
            </c:dLbl>
            <c:dLbl>
              <c:idx val="1"/>
              <c:layout>
                <c:manualLayout>
                  <c:x val="5.1761353261862E-2"/>
                  <c:y val="-3.3790941591969562E-2"/>
                </c:manualLayout>
              </c:layout>
              <c:dLblPos val="bestFit"/>
              <c:showLegendKey val="0"/>
              <c:showVal val="0"/>
              <c:showCatName val="0"/>
              <c:showSerName val="0"/>
              <c:showPercent val="1"/>
              <c:showBubbleSize val="0"/>
            </c:dLbl>
            <c:dLbl>
              <c:idx val="2"/>
              <c:layout>
                <c:manualLayout>
                  <c:x val="4.4636627148707517E-2"/>
                  <c:y val="-7.3664419498149043E-3"/>
                </c:manualLayout>
              </c:layout>
              <c:showLegendKey val="0"/>
              <c:showVal val="0"/>
              <c:showCatName val="0"/>
              <c:showSerName val="0"/>
              <c:showPercent val="1"/>
              <c:showBubbleSize val="0"/>
            </c:dLbl>
            <c:dLbl>
              <c:idx val="3"/>
              <c:delete val="1"/>
            </c:dLbl>
            <c:dLbl>
              <c:idx val="4"/>
              <c:layout>
                <c:manualLayout>
                  <c:x val="5.3432389075828476E-3"/>
                  <c:y val="-1.1718641822692232E-2"/>
                </c:manualLayout>
              </c:layout>
              <c:showLegendKey val="0"/>
              <c:showVal val="0"/>
              <c:showCatName val="0"/>
              <c:showSerName val="0"/>
              <c:showPercent val="1"/>
              <c:showBubbleSize val="0"/>
            </c:dLbl>
            <c:dLbl>
              <c:idx val="5"/>
              <c:layout>
                <c:manualLayout>
                  <c:x val="1.0352270652372382E-2"/>
                  <c:y val="0.13404298369856868"/>
                </c:manualLayout>
              </c:layout>
              <c:dLblPos val="bestFit"/>
              <c:showLegendKey val="0"/>
              <c:showVal val="0"/>
              <c:showCatName val="0"/>
              <c:showSerName val="0"/>
              <c:showPercent val="1"/>
              <c:showBubbleSize val="0"/>
            </c:dLbl>
            <c:dLbl>
              <c:idx val="6"/>
              <c:layout>
                <c:manualLayout>
                  <c:x val="-2.8494828755510342E-2"/>
                  <c:y val="2.6496235533956934E-2"/>
                </c:manualLayout>
              </c:layout>
              <c:showLegendKey val="0"/>
              <c:showVal val="0"/>
              <c:showCatName val="0"/>
              <c:showSerName val="0"/>
              <c:showPercent val="1"/>
              <c:showBubbleSize val="0"/>
            </c:dLbl>
            <c:dLbl>
              <c:idx val="7"/>
              <c:delete val="1"/>
            </c:dLbl>
            <c:dLbl>
              <c:idx val="8"/>
              <c:delete val="1"/>
            </c:dLbl>
            <c:dLbl>
              <c:idx val="9"/>
              <c:layout>
                <c:manualLayout>
                  <c:x val="5.175320186764744E-3"/>
                  <c:y val="-9.4600956589775798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Reliability'!$II$24:$II$33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Reliability'!$IJ$24:$IJ$33</c:f>
              <c:numCache>
                <c:formatCode>_-* #,##0_-;\-* #,##0_-;_-* "-"??_-;_-@_-</c:formatCode>
                <c:ptCount val="10"/>
                <c:pt idx="0">
                  <c:v>2440.7399999999998</c:v>
                </c:pt>
                <c:pt idx="1">
                  <c:v>248.95</c:v>
                </c:pt>
                <c:pt idx="2">
                  <c:v>3075.27</c:v>
                </c:pt>
                <c:pt idx="3">
                  <c:v>104.1</c:v>
                </c:pt>
                <c:pt idx="4">
                  <c:v>451.35</c:v>
                </c:pt>
                <c:pt idx="5">
                  <c:v>7797.74</c:v>
                </c:pt>
                <c:pt idx="6">
                  <c:v>9456.15</c:v>
                </c:pt>
                <c:pt idx="7">
                  <c:v>0</c:v>
                </c:pt>
                <c:pt idx="8">
                  <c:v>40.229999999999997</c:v>
                </c:pt>
                <c:pt idx="9">
                  <c:v>16341.53</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85.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3.6522228842936232E-2"/>
                  <c:y val="-2.6615916825389999E-2"/>
                </c:manualLayout>
              </c:layout>
              <c:dLblPos val="bestFit"/>
              <c:showLegendKey val="0"/>
              <c:showVal val="0"/>
              <c:showCatName val="0"/>
              <c:showSerName val="0"/>
              <c:showPercent val="1"/>
              <c:showBubbleSize val="0"/>
            </c:dLbl>
            <c:dLbl>
              <c:idx val="1"/>
              <c:layout>
                <c:manualLayout>
                  <c:x val="-2.4175005905513421E-2"/>
                  <c:y val="-7.4338712525135242E-2"/>
                </c:manualLayout>
              </c:layout>
              <c:dLblPos val="bestFit"/>
              <c:showLegendKey val="0"/>
              <c:showVal val="0"/>
              <c:showCatName val="0"/>
              <c:showSerName val="0"/>
              <c:showPercent val="1"/>
              <c:showBubbleSize val="0"/>
            </c:dLbl>
            <c:dLbl>
              <c:idx val="2"/>
              <c:layout>
                <c:manualLayout>
                  <c:x val="0"/>
                  <c:y val="-0.13529679546224041"/>
                </c:manualLayout>
              </c:layout>
              <c:dLblPos val="bestFit"/>
              <c:showLegendKey val="0"/>
              <c:showVal val="0"/>
              <c:showCatName val="0"/>
              <c:showSerName val="0"/>
              <c:showPercent val="1"/>
              <c:showBubbleSize val="0"/>
            </c:dLbl>
            <c:dLbl>
              <c:idx val="3"/>
              <c:layout>
                <c:manualLayout>
                  <c:x val="-2.0761251331294809E-2"/>
                  <c:y val="0.14108368000405147"/>
                </c:manualLayout>
              </c:layout>
              <c:dLblPos val="bestFit"/>
              <c:showLegendKey val="0"/>
              <c:showVal val="0"/>
              <c:showCatName val="0"/>
              <c:showSerName val="0"/>
              <c:showPercent val="1"/>
              <c:showBubbleSize val="0"/>
            </c:dLbl>
            <c:dLbl>
              <c:idx val="4"/>
              <c:layout>
                <c:manualLayout>
                  <c:x val="7.9424046923698456E-3"/>
                  <c:y val="2.5884568558121244E-2"/>
                </c:manualLayout>
              </c:layout>
              <c:showLegendKey val="0"/>
              <c:showVal val="0"/>
              <c:showCatName val="0"/>
              <c:showSerName val="0"/>
              <c:showPercent val="1"/>
              <c:showBubbleSize val="0"/>
            </c:dLbl>
            <c:dLbl>
              <c:idx val="5"/>
              <c:layout>
                <c:manualLayout>
                  <c:x val="4.7866536214079561E-2"/>
                  <c:y val="4.2947394272223896E-2"/>
                </c:manualLayout>
              </c:layout>
              <c:dLblPos val="bestFit"/>
              <c:showLegendKey val="0"/>
              <c:showVal val="0"/>
              <c:showCatName val="0"/>
              <c:showSerName val="0"/>
              <c:showPercent val="1"/>
              <c:showBubbleSize val="0"/>
            </c:dLbl>
            <c:dLbl>
              <c:idx val="6"/>
              <c:layout>
                <c:manualLayout>
                  <c:x val="3.8669874034785723E-3"/>
                  <c:y val="-6.0501015552237018E-2"/>
                </c:manualLayout>
              </c:layout>
              <c:showLegendKey val="0"/>
              <c:showVal val="0"/>
              <c:showCatName val="0"/>
              <c:showSerName val="0"/>
              <c:showPercent val="1"/>
              <c:showBubbleSize val="0"/>
            </c:dLbl>
            <c:dLbl>
              <c:idx val="7"/>
              <c:layout>
                <c:manualLayout>
                  <c:x val="2.1659951954867983E-2"/>
                  <c:y val="-1.7394990251132628E-2"/>
                </c:manualLayout>
              </c:layout>
              <c:showLegendKey val="0"/>
              <c:showVal val="0"/>
              <c:showCatName val="0"/>
              <c:showSerName val="0"/>
              <c:showPercent val="1"/>
              <c:showBubbleSize val="0"/>
            </c:dLbl>
            <c:dLbl>
              <c:idx val="8"/>
              <c:layout>
                <c:manualLayout>
                  <c:x val="1.4526336955109107E-2"/>
                  <c:y val="-3.5172234615225853E-2"/>
                </c:manualLayout>
              </c:layout>
              <c:dLblPos val="bestFit"/>
              <c:showLegendKey val="0"/>
              <c:showVal val="0"/>
              <c:showCatName val="0"/>
              <c:showSerName val="0"/>
              <c:showPercent val="1"/>
              <c:showBubbleSize val="0"/>
            </c:dLbl>
            <c:dLbl>
              <c:idx val="9"/>
              <c:layout>
                <c:manualLayout>
                  <c:x val="3.6331781143716081E-2"/>
                  <c:y val="-2.2486664350385252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Reliability'!$IO$7:$IO$16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Reliability'!$IP$7:$IP$16</c:f>
              <c:numCache>
                <c:formatCode>_-* #,##0_-;\-* #,##0_-;_-* "-"??_-;_-@_-</c:formatCode>
                <c:ptCount val="10"/>
                <c:pt idx="0">
                  <c:v>6724</c:v>
                </c:pt>
                <c:pt idx="1">
                  <c:v>7855</c:v>
                </c:pt>
                <c:pt idx="2">
                  <c:v>1923</c:v>
                </c:pt>
                <c:pt idx="3">
                  <c:v>10278</c:v>
                </c:pt>
                <c:pt idx="4">
                  <c:v>7220</c:v>
                </c:pt>
                <c:pt idx="5">
                  <c:v>27623</c:v>
                </c:pt>
                <c:pt idx="6">
                  <c:v>3931</c:v>
                </c:pt>
                <c:pt idx="7">
                  <c:v>2616</c:v>
                </c:pt>
                <c:pt idx="8">
                  <c:v>962</c:v>
                </c:pt>
                <c:pt idx="9">
                  <c:v>6799</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86.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6.7471534969379299E-2"/>
                  <c:y val="-2.2401843917973802E-2"/>
                </c:manualLayout>
              </c:layout>
              <c:dLblPos val="bestFit"/>
              <c:showLegendKey val="0"/>
              <c:showVal val="0"/>
              <c:showCatName val="0"/>
              <c:showSerName val="0"/>
              <c:showPercent val="1"/>
              <c:showBubbleSize val="0"/>
            </c:dLbl>
            <c:dLbl>
              <c:idx val="1"/>
              <c:layout>
                <c:manualLayout>
                  <c:x val="2.1919650902085079E-2"/>
                  <c:y val="-4.4975352371742989E-3"/>
                </c:manualLayout>
              </c:layout>
              <c:dLblPos val="bestFit"/>
              <c:showLegendKey val="0"/>
              <c:showVal val="0"/>
              <c:showCatName val="0"/>
              <c:showSerName val="0"/>
              <c:showPercent val="1"/>
              <c:showBubbleSize val="0"/>
            </c:dLbl>
            <c:dLbl>
              <c:idx val="2"/>
              <c:layout>
                <c:manualLayout>
                  <c:x val="1.3797153228895919E-2"/>
                  <c:y val="-5.3515144583930779E-2"/>
                </c:manualLayout>
              </c:layout>
              <c:dLblPos val="bestFit"/>
              <c:showLegendKey val="0"/>
              <c:showVal val="0"/>
              <c:showCatName val="0"/>
              <c:showSerName val="0"/>
              <c:showPercent val="1"/>
              <c:showBubbleSize val="0"/>
            </c:dLbl>
            <c:dLbl>
              <c:idx val="3"/>
              <c:layout>
                <c:manualLayout>
                  <c:x val="9.6012913708975497E-17"/>
                  <c:y val="2.2431646538910048E-2"/>
                </c:manualLayout>
              </c:layout>
              <c:dLblPos val="bestFit"/>
              <c:showLegendKey val="0"/>
              <c:showVal val="0"/>
              <c:showCatName val="0"/>
              <c:showSerName val="0"/>
              <c:showPercent val="1"/>
              <c:showBubbleSize val="0"/>
            </c:dLbl>
            <c:dLbl>
              <c:idx val="4"/>
              <c:layout>
                <c:manualLayout>
                  <c:x val="-7.3319799273647387E-2"/>
                  <c:y val="3.9618898904109134E-2"/>
                </c:manualLayout>
              </c:layout>
              <c:showLegendKey val="0"/>
              <c:showVal val="0"/>
              <c:showCatName val="0"/>
              <c:showSerName val="0"/>
              <c:showPercent val="1"/>
              <c:showBubbleSize val="0"/>
            </c:dLbl>
            <c:dLbl>
              <c:idx val="5"/>
              <c:layout>
                <c:manualLayout>
                  <c:x val="5.8618313537399901E-2"/>
                  <c:y val="9.864919647459798E-2"/>
                </c:manualLayout>
              </c:layout>
              <c:dLblPos val="bestFit"/>
              <c:showLegendKey val="0"/>
              <c:showVal val="0"/>
              <c:showCatName val="0"/>
              <c:showSerName val="0"/>
              <c:showPercent val="1"/>
              <c:showBubbleSize val="0"/>
            </c:dLbl>
            <c:dLbl>
              <c:idx val="6"/>
              <c:layout>
                <c:manualLayout>
                  <c:x val="-5.3706546781784527E-2"/>
                  <c:y val="8.2346130682775542E-4"/>
                </c:manualLayout>
              </c:layout>
              <c:showLegendKey val="0"/>
              <c:showVal val="0"/>
              <c:showCatName val="0"/>
              <c:showSerName val="0"/>
              <c:showPercent val="1"/>
              <c:showBubbleSize val="0"/>
            </c:dLbl>
            <c:dLbl>
              <c:idx val="7"/>
              <c:layout>
                <c:manualLayout>
                  <c:x val="-4.8066942873649529E-2"/>
                  <c:y val="-9.5118455976684162E-3"/>
                </c:manualLayout>
              </c:layout>
              <c:showLegendKey val="0"/>
              <c:showVal val="0"/>
              <c:showCatName val="0"/>
              <c:showSerName val="0"/>
              <c:showPercent val="1"/>
              <c:showBubbleSize val="0"/>
            </c:dLbl>
            <c:dLbl>
              <c:idx val="8"/>
              <c:layout>
                <c:manualLayout>
                  <c:x val="5.6721813217605168E-3"/>
                  <c:y val="-3.9340964030289229E-2"/>
                </c:manualLayout>
              </c:layout>
              <c:showLegendKey val="0"/>
              <c:showVal val="0"/>
              <c:showCatName val="0"/>
              <c:showSerName val="0"/>
              <c:showPercent val="1"/>
              <c:showBubbleSize val="0"/>
            </c:dLbl>
            <c:dLbl>
              <c:idx val="9"/>
              <c:layout>
                <c:manualLayout>
                  <c:x val="2.6185642597731196E-2"/>
                  <c:y val="-1.803708881204388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Reliability'!$IO$24:$IO$33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Reliability'!$IP$24:$IP$33</c:f>
              <c:numCache>
                <c:formatCode>_-* #,##0_-;\-* #,##0_-;_-* "-"??_-;_-@_-</c:formatCode>
                <c:ptCount val="10"/>
                <c:pt idx="0">
                  <c:v>3095.3100000000004</c:v>
                </c:pt>
                <c:pt idx="1">
                  <c:v>12977.9</c:v>
                </c:pt>
                <c:pt idx="2">
                  <c:v>8885.58</c:v>
                </c:pt>
                <c:pt idx="3">
                  <c:v>8915.57</c:v>
                </c:pt>
                <c:pt idx="4">
                  <c:v>11193.8</c:v>
                </c:pt>
                <c:pt idx="5">
                  <c:v>31683.159999999996</c:v>
                </c:pt>
                <c:pt idx="6">
                  <c:v>2298.3900000000003</c:v>
                </c:pt>
                <c:pt idx="7">
                  <c:v>1868.78</c:v>
                </c:pt>
                <c:pt idx="8">
                  <c:v>486.05000000000007</c:v>
                </c:pt>
                <c:pt idx="9">
                  <c:v>9043.4599999999991</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87.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7.2011299351905658E-2"/>
                  <c:y val="6.8644791232714011E-2"/>
                </c:manualLayout>
              </c:layout>
              <c:showLegendKey val="0"/>
              <c:showVal val="0"/>
              <c:showCatName val="0"/>
              <c:showSerName val="0"/>
              <c:showPercent val="1"/>
              <c:showBubbleSize val="0"/>
            </c:dLbl>
            <c:dLbl>
              <c:idx val="1"/>
              <c:layout>
                <c:manualLayout>
                  <c:x val="2.4995238807519506E-3"/>
                  <c:y val="0.1540931541479601"/>
                </c:manualLayout>
              </c:layout>
              <c:dLblPos val="bestFit"/>
              <c:showLegendKey val="0"/>
              <c:showVal val="0"/>
              <c:showCatName val="0"/>
              <c:showSerName val="0"/>
              <c:showPercent val="1"/>
              <c:showBubbleSize val="0"/>
            </c:dLbl>
            <c:dLbl>
              <c:idx val="2"/>
              <c:delete val="1"/>
            </c:dLbl>
            <c:dLbl>
              <c:idx val="3"/>
              <c:layout>
                <c:manualLayout>
                  <c:x val="6.2283753993884423E-2"/>
                  <c:y val="-5.2098946234328709E-2"/>
                </c:manualLayout>
              </c:layout>
              <c:dLblPos val="bestFit"/>
              <c:showLegendKey val="0"/>
              <c:showVal val="0"/>
              <c:showCatName val="0"/>
              <c:showSerName val="0"/>
              <c:showPercent val="1"/>
              <c:showBubbleSize val="0"/>
            </c:dLbl>
            <c:dLbl>
              <c:idx val="4"/>
              <c:layout>
                <c:manualLayout>
                  <c:x val="-1.9592409228784903E-3"/>
                  <c:y val="-4.7744301829512586E-2"/>
                </c:manualLayout>
              </c:layout>
              <c:showLegendKey val="0"/>
              <c:showVal val="0"/>
              <c:showCatName val="0"/>
              <c:showSerName val="0"/>
              <c:showPercent val="1"/>
              <c:showBubbleSize val="0"/>
            </c:dLbl>
            <c:dLbl>
              <c:idx val="5"/>
              <c:layout>
                <c:manualLayout>
                  <c:x val="5.7916126179365771E-2"/>
                  <c:y val="-5.2955375821352027E-2"/>
                </c:manualLayout>
              </c:layout>
              <c:dLblPos val="bestFit"/>
              <c:showLegendKey val="0"/>
              <c:showVal val="0"/>
              <c:showCatName val="0"/>
              <c:showSerName val="0"/>
              <c:showPercent val="1"/>
              <c:showBubbleSize val="0"/>
            </c:dLbl>
            <c:dLbl>
              <c:idx val="6"/>
              <c:delete val="1"/>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Reliability'!$IU$7:$IU$16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Reliability'!$IV$7:$IV$16</c:f>
              <c:numCache>
                <c:formatCode>_-* #,##0_-;\-* #,##0_-;_-* "-"??_-;_-@_-</c:formatCode>
                <c:ptCount val="10"/>
                <c:pt idx="0">
                  <c:v>6873</c:v>
                </c:pt>
                <c:pt idx="1">
                  <c:v>47</c:v>
                </c:pt>
                <c:pt idx="2">
                  <c:v>5</c:v>
                </c:pt>
                <c:pt idx="3">
                  <c:v>2202</c:v>
                </c:pt>
                <c:pt idx="4">
                  <c:v>79</c:v>
                </c:pt>
                <c:pt idx="5">
                  <c:v>88</c:v>
                </c:pt>
                <c:pt idx="6">
                  <c:v>32</c:v>
                </c:pt>
                <c:pt idx="7">
                  <c:v>0</c:v>
                </c:pt>
                <c:pt idx="8">
                  <c:v>20</c:v>
                </c:pt>
                <c:pt idx="9">
                  <c:v>31</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88.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5.8934580170592381E-2"/>
                  <c:y val="-6.3888318894399759E-3"/>
                </c:manualLayout>
              </c:layout>
              <c:showLegendKey val="0"/>
              <c:showVal val="0"/>
              <c:showCatName val="0"/>
              <c:showSerName val="0"/>
              <c:showPercent val="1"/>
              <c:showBubbleSize val="0"/>
            </c:dLbl>
            <c:dLbl>
              <c:idx val="1"/>
              <c:layout>
                <c:manualLayout>
                  <c:x val="5.9494580953126222E-2"/>
                  <c:y val="-1.3474325025732157E-2"/>
                </c:manualLayout>
              </c:layout>
              <c:dLblPos val="bestFit"/>
              <c:showLegendKey val="0"/>
              <c:showVal val="0"/>
              <c:showCatName val="0"/>
              <c:showSerName val="0"/>
              <c:showPercent val="1"/>
              <c:showBubbleSize val="0"/>
            </c:dLbl>
            <c:dLbl>
              <c:idx val="2"/>
              <c:delete val="1"/>
            </c:dLbl>
            <c:dLbl>
              <c:idx val="3"/>
              <c:layout>
                <c:manualLayout>
                  <c:x val="-3.3229158515272451E-3"/>
                  <c:y val="5.8035266954660276E-2"/>
                </c:manualLayout>
              </c:layout>
              <c:dLblPos val="bestFit"/>
              <c:showLegendKey val="0"/>
              <c:showVal val="0"/>
              <c:showCatName val="0"/>
              <c:showSerName val="0"/>
              <c:showPercent val="1"/>
              <c:showBubbleSize val="0"/>
            </c:dLbl>
            <c:dLbl>
              <c:idx val="4"/>
              <c:layout>
                <c:manualLayout>
                  <c:x val="-2.1725095860395963E-2"/>
                  <c:y val="-4.6571608268645912E-3"/>
                </c:manualLayout>
              </c:layout>
              <c:showLegendKey val="0"/>
              <c:showVal val="0"/>
              <c:showCatName val="0"/>
              <c:showSerName val="0"/>
              <c:showPercent val="1"/>
              <c:showBubbleSize val="0"/>
            </c:dLbl>
            <c:dLbl>
              <c:idx val="5"/>
              <c:layout>
                <c:manualLayout>
                  <c:x val="-7.2465894566606667E-2"/>
                  <c:y val="-1.7599983984545087E-2"/>
                </c:manualLayout>
              </c:layout>
              <c:dLblPos val="bestFit"/>
              <c:showLegendKey val="0"/>
              <c:showVal val="0"/>
              <c:showCatName val="0"/>
              <c:showSerName val="0"/>
              <c:showPercent val="1"/>
              <c:showBubbleSize val="0"/>
            </c:dLbl>
            <c:dLbl>
              <c:idx val="6"/>
              <c:layout>
                <c:manualLayout>
                  <c:x val="-4.6099598625348882E-2"/>
                  <c:y val="-2.1700274097837747E-2"/>
                </c:manualLayout>
              </c:layout>
              <c:showLegendKey val="0"/>
              <c:showVal val="0"/>
              <c:showCatName val="0"/>
              <c:showSerName val="0"/>
              <c:showPercent val="1"/>
              <c:showBubbleSize val="0"/>
            </c:dLbl>
            <c:dLbl>
              <c:idx val="7"/>
              <c:delete val="1"/>
            </c:dLbl>
            <c:dLbl>
              <c:idx val="8"/>
              <c:showLegendKey val="0"/>
              <c:showVal val="0"/>
              <c:showCatName val="0"/>
              <c:showSerName val="0"/>
              <c:showPercent val="1"/>
              <c:showBubbleSize val="0"/>
            </c:dLbl>
            <c:dLbl>
              <c:idx val="9"/>
              <c:layout>
                <c:manualLayout>
                  <c:x val="0.10100922411769309"/>
                  <c:y val="-1.94881393878426E-2"/>
                </c:manualLayout>
              </c:layou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Reliability'!$IU$24:$IU$33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Reliability'!$IV$24:$IV$33</c:f>
              <c:numCache>
                <c:formatCode>_-* #,##0_-;\-* #,##0_-;_-* "-"??_-;_-@_-</c:formatCode>
                <c:ptCount val="10"/>
                <c:pt idx="0">
                  <c:v>230.7</c:v>
                </c:pt>
                <c:pt idx="1">
                  <c:v>215.9</c:v>
                </c:pt>
                <c:pt idx="2">
                  <c:v>6.3</c:v>
                </c:pt>
                <c:pt idx="3">
                  <c:v>2263</c:v>
                </c:pt>
                <c:pt idx="4">
                  <c:v>76.7</c:v>
                </c:pt>
                <c:pt idx="5">
                  <c:v>170.89999999999998</c:v>
                </c:pt>
                <c:pt idx="6">
                  <c:v>45.3</c:v>
                </c:pt>
                <c:pt idx="7">
                  <c:v>0</c:v>
                </c:pt>
                <c:pt idx="8">
                  <c:v>33.299999999999997</c:v>
                </c:pt>
                <c:pt idx="9">
                  <c:v>41.5</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89.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3.884814285912349E-2"/>
                  <c:y val="-3.1020857824016729E-2"/>
                </c:manualLayout>
              </c:layout>
              <c:dLblPos val="bestFit"/>
              <c:showLegendKey val="0"/>
              <c:showVal val="0"/>
              <c:showCatName val="0"/>
              <c:showSerName val="0"/>
              <c:showPercent val="1"/>
              <c:showBubbleSize val="0"/>
            </c:dLbl>
            <c:dLbl>
              <c:idx val="1"/>
              <c:layout>
                <c:manualLayout>
                  <c:x val="3.3932991091891462E-2"/>
                  <c:y val="-4.4144800077977067E-2"/>
                </c:manualLayout>
              </c:layout>
              <c:dLblPos val="bestFit"/>
              <c:showLegendKey val="0"/>
              <c:showVal val="0"/>
              <c:showCatName val="0"/>
              <c:showSerName val="0"/>
              <c:showPercent val="1"/>
              <c:showBubbleSize val="0"/>
            </c:dLbl>
            <c:dLbl>
              <c:idx val="2"/>
              <c:layout>
                <c:manualLayout>
                  <c:x val="4.3088138725001481E-2"/>
                  <c:y val="-2.1216490761556336E-2"/>
                </c:manualLayout>
              </c:layout>
              <c:showLegendKey val="0"/>
              <c:showVal val="0"/>
              <c:showCatName val="0"/>
              <c:showSerName val="0"/>
              <c:showPercent val="1"/>
              <c:showBubbleSize val="0"/>
            </c:dLbl>
            <c:dLbl>
              <c:idx val="3"/>
              <c:layout>
                <c:manualLayout>
                  <c:x val="-8.6589689650956574E-3"/>
                  <c:y val="-0.19108647233219062"/>
                </c:manualLayout>
              </c:layout>
              <c:dLblPos val="bestFit"/>
              <c:showLegendKey val="0"/>
              <c:showVal val="0"/>
              <c:showCatName val="0"/>
              <c:showSerName val="0"/>
              <c:showPercent val="1"/>
              <c:showBubbleSize val="0"/>
            </c:dLbl>
            <c:dLbl>
              <c:idx val="4"/>
              <c:delete val="1"/>
            </c:dLbl>
            <c:dLbl>
              <c:idx val="5"/>
              <c:layout>
                <c:manualLayout>
                  <c:x val="0.2041609265811021"/>
                  <c:y val="-3.168928221210663E-2"/>
                </c:manualLayout>
              </c:layout>
              <c:dLblPos val="bestFit"/>
              <c:showLegendKey val="0"/>
              <c:showVal val="0"/>
              <c:showCatName val="0"/>
              <c:showSerName val="0"/>
              <c:showPercent val="1"/>
              <c:showBubbleSize val="0"/>
            </c:dLbl>
            <c:dLbl>
              <c:idx val="6"/>
              <c:layout>
                <c:manualLayout>
                  <c:x val="4.2685650017162485E-2"/>
                  <c:y val="5.3954023363288132E-2"/>
                </c:manualLayout>
              </c:layout>
              <c:showLegendKey val="0"/>
              <c:showVal val="0"/>
              <c:showCatName val="0"/>
              <c:showSerName val="0"/>
              <c:showPercent val="1"/>
              <c:showBubbleSize val="0"/>
            </c:dLbl>
            <c:dLbl>
              <c:idx val="7"/>
              <c:delete val="1"/>
            </c:dLbl>
            <c:dLbl>
              <c:idx val="8"/>
              <c:layout>
                <c:manualLayout>
                  <c:x val="0"/>
                  <c:y val="0.21014090330601246"/>
                </c:manualLayout>
              </c:layout>
              <c:dLblPos val="bestFit"/>
              <c:showLegendKey val="0"/>
              <c:showVal val="0"/>
              <c:showCatName val="0"/>
              <c:showSerName val="0"/>
              <c:showPercent val="1"/>
              <c:showBubbleSize val="0"/>
            </c:dLbl>
            <c:dLbl>
              <c:idx val="9"/>
              <c:layout>
                <c:manualLayout>
                  <c:x val="9.7349330368865325E-2"/>
                  <c:y val="-6.0038176849067551E-2"/>
                </c:manualLayout>
              </c:layou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Reliability'!$JA$7:$JA$16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Reliability'!$JB$7:$JB$16</c:f>
              <c:numCache>
                <c:formatCode>_-* #,##0_-;\-* #,##0_-;_-* "-"??_-;_-@_-</c:formatCode>
                <c:ptCount val="10"/>
                <c:pt idx="0">
                  <c:v>4020</c:v>
                </c:pt>
                <c:pt idx="1">
                  <c:v>661</c:v>
                </c:pt>
                <c:pt idx="2">
                  <c:v>651</c:v>
                </c:pt>
                <c:pt idx="3">
                  <c:v>13010</c:v>
                </c:pt>
                <c:pt idx="4">
                  <c:v>0</c:v>
                </c:pt>
                <c:pt idx="5">
                  <c:v>10007</c:v>
                </c:pt>
                <c:pt idx="6">
                  <c:v>4268</c:v>
                </c:pt>
                <c:pt idx="7">
                  <c:v>6</c:v>
                </c:pt>
                <c:pt idx="8">
                  <c:v>6566</c:v>
                </c:pt>
                <c:pt idx="9">
                  <c:v>9434</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90.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4.2773178353617027E-2"/>
                  <c:y val="-4.3589063446225589E-2"/>
                </c:manualLayout>
              </c:layout>
              <c:dLblPos val="bestFit"/>
              <c:showLegendKey val="0"/>
              <c:showVal val="0"/>
              <c:showCatName val="0"/>
              <c:showSerName val="0"/>
              <c:showPercent val="1"/>
              <c:showBubbleSize val="0"/>
            </c:dLbl>
            <c:dLbl>
              <c:idx val="1"/>
              <c:layout>
                <c:manualLayout>
                  <c:x val="2.9015544475600709E-2"/>
                  <c:y val="-3.5046486526164412E-2"/>
                </c:manualLayout>
              </c:layout>
              <c:dLblPos val="bestFit"/>
              <c:showLegendKey val="0"/>
              <c:showVal val="0"/>
              <c:showCatName val="0"/>
              <c:showSerName val="0"/>
              <c:showPercent val="1"/>
              <c:showBubbleSize val="0"/>
            </c:dLbl>
            <c:dLbl>
              <c:idx val="2"/>
              <c:layout>
                <c:manualLayout>
                  <c:x val="2.6943813568517733E-2"/>
                  <c:y val="-2.6862255409803793E-2"/>
                </c:manualLayout>
              </c:layout>
              <c:showLegendKey val="0"/>
              <c:showVal val="0"/>
              <c:showCatName val="0"/>
              <c:showSerName val="0"/>
              <c:showPercent val="1"/>
              <c:showBubbleSize val="0"/>
            </c:dLbl>
            <c:dLbl>
              <c:idx val="3"/>
              <c:layout>
                <c:manualLayout>
                  <c:x val="-4.2566214740250193E-2"/>
                  <c:y val="-0.17864820402741244"/>
                </c:manualLayout>
              </c:layout>
              <c:dLblPos val="bestFit"/>
              <c:showLegendKey val="0"/>
              <c:showVal val="0"/>
              <c:showCatName val="0"/>
              <c:showSerName val="0"/>
              <c:showPercent val="1"/>
              <c:showBubbleSize val="0"/>
            </c:dLbl>
            <c:dLbl>
              <c:idx val="4"/>
              <c:delete val="1"/>
            </c:dLbl>
            <c:dLbl>
              <c:idx val="5"/>
              <c:layout>
                <c:manualLayout>
                  <c:x val="-2.1095625149514463E-2"/>
                  <c:y val="2.6786075604155853E-2"/>
                </c:manualLayout>
              </c:layout>
              <c:dLblPos val="bestFit"/>
              <c:showLegendKey val="0"/>
              <c:showVal val="0"/>
              <c:showCatName val="0"/>
              <c:showSerName val="0"/>
              <c:showPercent val="1"/>
              <c:showBubbleSize val="0"/>
            </c:dLbl>
            <c:dLbl>
              <c:idx val="6"/>
              <c:layout>
                <c:manualLayout>
                  <c:x val="2.5623268407926119E-3"/>
                  <c:y val="-0.12311460266910645"/>
                </c:manualLayout>
              </c:layout>
              <c:showLegendKey val="0"/>
              <c:showVal val="0"/>
              <c:showCatName val="0"/>
              <c:showSerName val="0"/>
              <c:showPercent val="1"/>
              <c:showBubbleSize val="0"/>
            </c:dLbl>
            <c:dLbl>
              <c:idx val="7"/>
              <c:delete val="1"/>
            </c:dLbl>
            <c:dLbl>
              <c:idx val="8"/>
              <c:showLegendKey val="0"/>
              <c:showVal val="0"/>
              <c:showCatName val="0"/>
              <c:showSerName val="0"/>
              <c:showPercent val="1"/>
              <c:showBubbleSize val="0"/>
            </c:dLbl>
            <c:dLbl>
              <c:idx val="9"/>
              <c:layout>
                <c:manualLayout>
                  <c:x val="2.3480734159428179E-2"/>
                  <c:y val="-3.5216317079314871E-2"/>
                </c:manualLayout>
              </c:layou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Reliability'!$JA$24:$JA$33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Reliability'!$JB$24:$JB$33</c:f>
              <c:numCache>
                <c:formatCode>_-* #,##0_-;\-* #,##0_-;_-* "-"??_-;_-@_-</c:formatCode>
                <c:ptCount val="10"/>
                <c:pt idx="0">
                  <c:v>1127.4100000000001</c:v>
                </c:pt>
                <c:pt idx="1">
                  <c:v>687</c:v>
                </c:pt>
                <c:pt idx="2">
                  <c:v>1703.45</c:v>
                </c:pt>
                <c:pt idx="3">
                  <c:v>18709.96</c:v>
                </c:pt>
                <c:pt idx="4">
                  <c:v>0</c:v>
                </c:pt>
                <c:pt idx="5">
                  <c:v>20054.146999999997</c:v>
                </c:pt>
                <c:pt idx="6">
                  <c:v>3171.16</c:v>
                </c:pt>
                <c:pt idx="7">
                  <c:v>2.5</c:v>
                </c:pt>
                <c:pt idx="8">
                  <c:v>1225.33</c:v>
                </c:pt>
                <c:pt idx="9">
                  <c:v>10553.56</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91.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layout>
                <c:manualLayout>
                  <c:x val="3.9368727179992694E-2"/>
                  <c:y val="-3.7784535635830459E-2"/>
                </c:manualLayout>
              </c:layout>
              <c:showLegendKey val="0"/>
              <c:showVal val="0"/>
              <c:showCatName val="0"/>
              <c:showSerName val="0"/>
              <c:showPercent val="1"/>
              <c:showBubbleSize val="0"/>
            </c:dLbl>
            <c:dLbl>
              <c:idx val="2"/>
              <c:layout>
                <c:manualLayout>
                  <c:x val="-5.8960727722727674E-2"/>
                  <c:y val="-7.8926802499844781E-2"/>
                </c:manualLayout>
              </c:layout>
              <c:dLblPos val="bestFit"/>
              <c:showLegendKey val="0"/>
              <c:showVal val="0"/>
              <c:showCatName val="0"/>
              <c:showSerName val="0"/>
              <c:showPercent val="1"/>
              <c:showBubbleSize val="0"/>
            </c:dLbl>
            <c:dLbl>
              <c:idx val="3"/>
              <c:layout>
                <c:manualLayout>
                  <c:x val="-5.648776843521458E-2"/>
                  <c:y val="5.3538469436494304E-2"/>
                </c:manualLayout>
              </c:layout>
              <c:dLblPos val="bestFit"/>
              <c:showLegendKey val="0"/>
              <c:showVal val="0"/>
              <c:showCatName val="0"/>
              <c:showSerName val="0"/>
              <c:showPercent val="1"/>
              <c:showBubbleSize val="0"/>
            </c:dLbl>
            <c:dLbl>
              <c:idx val="4"/>
              <c:delete val="1"/>
            </c:dLbl>
            <c:dLbl>
              <c:idx val="5"/>
              <c:layout>
                <c:manualLayout>
                  <c:x val="1.6393623516776153E-2"/>
                  <c:y val="5.1236141847905231E-2"/>
                </c:manualLayout>
              </c:layout>
              <c:dLblPos val="bestFit"/>
              <c:showLegendKey val="0"/>
              <c:showVal val="0"/>
              <c:showCatName val="0"/>
              <c:showSerName val="0"/>
              <c:showPercent val="1"/>
              <c:showBubbleSize val="0"/>
            </c:dLbl>
            <c:dLbl>
              <c:idx val="6"/>
              <c:layout>
                <c:manualLayout>
                  <c:x val="1.6841952113438169E-2"/>
                  <c:y val="0.26699305109197374"/>
                </c:manualLayout>
              </c:layout>
              <c:showLegendKey val="0"/>
              <c:showVal val="0"/>
              <c:showCatName val="0"/>
              <c:showSerName val="0"/>
              <c:showPercent val="1"/>
              <c:showBubbleSize val="0"/>
            </c:dLbl>
            <c:dLbl>
              <c:idx val="7"/>
              <c:delete val="1"/>
            </c:dLbl>
            <c:dLbl>
              <c:idx val="8"/>
              <c:delete val="1"/>
            </c:dLbl>
            <c:dLbl>
              <c:idx val="9"/>
              <c:layout>
                <c:manualLayout>
                  <c:x val="-3.1141876996942212E-2"/>
                  <c:y val="-4.2313657190210269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Reliability'!$JG$7:$JG$16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Reliability'!$JH$7:$JH$16</c:f>
              <c:numCache>
                <c:formatCode>_-* #,##0_-;\-* #,##0_-;_-* "-"??_-;_-@_-</c:formatCode>
                <c:ptCount val="10"/>
                <c:pt idx="0">
                  <c:v>0</c:v>
                </c:pt>
                <c:pt idx="1">
                  <c:v>309</c:v>
                </c:pt>
                <c:pt idx="2">
                  <c:v>4562</c:v>
                </c:pt>
                <c:pt idx="3">
                  <c:v>1313</c:v>
                </c:pt>
                <c:pt idx="4">
                  <c:v>0</c:v>
                </c:pt>
                <c:pt idx="5">
                  <c:v>1603</c:v>
                </c:pt>
                <c:pt idx="6">
                  <c:v>8047</c:v>
                </c:pt>
                <c:pt idx="7">
                  <c:v>0</c:v>
                </c:pt>
                <c:pt idx="8">
                  <c:v>0</c:v>
                </c:pt>
                <c:pt idx="9">
                  <c:v>217</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92.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delete val="1"/>
            </c:dLbl>
            <c:dLbl>
              <c:idx val="1"/>
              <c:layout>
                <c:manualLayout>
                  <c:x val="4.1628986145527021E-2"/>
                  <c:y val="-6.3130921339092224E-3"/>
                </c:manualLayout>
              </c:layout>
              <c:showLegendKey val="0"/>
              <c:showVal val="0"/>
              <c:showCatName val="0"/>
              <c:showSerName val="0"/>
              <c:showPercent val="1"/>
              <c:showBubbleSize val="0"/>
            </c:dLbl>
            <c:dLbl>
              <c:idx val="2"/>
              <c:layout>
                <c:manualLayout>
                  <c:x val="-5.2371697567786792E-2"/>
                  <c:y val="-0.11760815853965743"/>
                </c:manualLayout>
              </c:layout>
              <c:dLblPos val="bestFit"/>
              <c:showLegendKey val="0"/>
              <c:showVal val="0"/>
              <c:showCatName val="0"/>
              <c:showSerName val="0"/>
              <c:showPercent val="1"/>
              <c:showBubbleSize val="0"/>
            </c:dLbl>
            <c:dLbl>
              <c:idx val="3"/>
              <c:layout>
                <c:manualLayout>
                  <c:x val="-6.6169263169007092E-2"/>
                  <c:y val="4.4137259121719126E-2"/>
                </c:manualLayout>
              </c:layout>
              <c:dLblPos val="bestFit"/>
              <c:showLegendKey val="0"/>
              <c:showVal val="0"/>
              <c:showCatName val="0"/>
              <c:showSerName val="0"/>
              <c:showPercent val="1"/>
              <c:showBubbleSize val="0"/>
            </c:dLbl>
            <c:dLbl>
              <c:idx val="4"/>
              <c:delete val="1"/>
            </c:dLbl>
            <c:dLbl>
              <c:idx val="5"/>
              <c:layout>
                <c:manualLayout>
                  <c:x val="3.1422771117277454E-2"/>
                  <c:y val="4.1234457918558072E-2"/>
                </c:manualLayout>
              </c:layout>
              <c:dLblPos val="bestFit"/>
              <c:showLegendKey val="0"/>
              <c:showVal val="0"/>
              <c:showCatName val="0"/>
              <c:showSerName val="0"/>
              <c:showPercent val="1"/>
              <c:showBubbleSize val="0"/>
            </c:dLbl>
            <c:dLbl>
              <c:idx val="6"/>
              <c:layout>
                <c:manualLayout>
                  <c:x val="2.0948514078184967E-2"/>
                  <c:y val="-0.13187492597022793"/>
                </c:manualLayout>
              </c:layout>
              <c:showLegendKey val="0"/>
              <c:showVal val="0"/>
              <c:showCatName val="0"/>
              <c:showSerName val="0"/>
              <c:showPercent val="1"/>
              <c:showBubbleSize val="0"/>
            </c:dLbl>
            <c:dLbl>
              <c:idx val="7"/>
              <c:delete val="1"/>
            </c:dLbl>
            <c:dLbl>
              <c:idx val="8"/>
              <c:delete val="1"/>
            </c:dLbl>
            <c:dLbl>
              <c:idx val="9"/>
              <c:layout>
                <c:manualLayout>
                  <c:x val="7.8556927793193634E-2"/>
                  <c:y val="-3.1424725743593354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Reliability'!$JG$24:$JG$33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Reliability'!$JH$24:$JH$33</c:f>
              <c:numCache>
                <c:formatCode>_-* #,##0_-;\-* #,##0_-;_-* "-"??_-;_-@_-</c:formatCode>
                <c:ptCount val="10"/>
                <c:pt idx="0">
                  <c:v>0</c:v>
                </c:pt>
                <c:pt idx="1">
                  <c:v>2281.5</c:v>
                </c:pt>
                <c:pt idx="2">
                  <c:v>6272.75</c:v>
                </c:pt>
                <c:pt idx="3">
                  <c:v>5614</c:v>
                </c:pt>
                <c:pt idx="4">
                  <c:v>0</c:v>
                </c:pt>
                <c:pt idx="5">
                  <c:v>2347</c:v>
                </c:pt>
                <c:pt idx="6">
                  <c:v>10393.5</c:v>
                </c:pt>
                <c:pt idx="7">
                  <c:v>0</c:v>
                </c:pt>
                <c:pt idx="8">
                  <c:v>0</c:v>
                </c:pt>
                <c:pt idx="9">
                  <c:v>293.5</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93.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8.6869499128431296E-2"/>
                  <c:y val="-8.994524418189629E-3"/>
                </c:manualLayout>
              </c:layout>
              <c:dLblPos val="bestFit"/>
              <c:showLegendKey val="0"/>
              <c:showVal val="0"/>
              <c:showCatName val="0"/>
              <c:showSerName val="0"/>
              <c:showPercent val="1"/>
              <c:showBubbleSize val="0"/>
            </c:dLbl>
            <c:dLbl>
              <c:idx val="1"/>
              <c:layout>
                <c:manualLayout>
                  <c:x val="-1.4088365177416337E-2"/>
                  <c:y val="-3.5588135415080442E-2"/>
                </c:manualLayout>
              </c:layout>
              <c:dLblPos val="bestFit"/>
              <c:showLegendKey val="0"/>
              <c:showVal val="0"/>
              <c:showCatName val="0"/>
              <c:showSerName val="0"/>
              <c:showPercent val="1"/>
              <c:showBubbleSize val="0"/>
            </c:dLbl>
            <c:dLbl>
              <c:idx val="2"/>
              <c:delete val="1"/>
            </c:dLbl>
            <c:dLbl>
              <c:idx val="3"/>
              <c:delete val="1"/>
            </c:dLbl>
            <c:dLbl>
              <c:idx val="4"/>
              <c:layout>
                <c:manualLayout>
                  <c:x val="-1.9762279581764658E-2"/>
                  <c:y val="-5.3662996865308149E-2"/>
                </c:manualLayout>
              </c:layout>
              <c:showLegendKey val="0"/>
              <c:showVal val="0"/>
              <c:showCatName val="0"/>
              <c:showSerName val="0"/>
              <c:showPercent val="1"/>
              <c:showBubbleSize val="0"/>
            </c:dLbl>
            <c:dLbl>
              <c:idx val="5"/>
              <c:layout>
                <c:manualLayout>
                  <c:x val="-4.8021356269307799E-2"/>
                  <c:y val="4.2661917743216114E-2"/>
                </c:manualLayout>
              </c:layout>
              <c:dLblPos val="bestFit"/>
              <c:showLegendKey val="0"/>
              <c:showVal val="0"/>
              <c:showCatName val="0"/>
              <c:showSerName val="0"/>
              <c:showPercent val="1"/>
              <c:showBubbleSize val="0"/>
            </c:dLbl>
            <c:dLbl>
              <c:idx val="6"/>
              <c:layout>
                <c:manualLayout>
                  <c:x val="2.5772931668088823E-2"/>
                  <c:y val="2.8104002256062386E-2"/>
                </c:manualLayout>
              </c:layout>
              <c:showLegendKey val="0"/>
              <c:showVal val="0"/>
              <c:showCatName val="0"/>
              <c:showSerName val="0"/>
              <c:showPercent val="1"/>
              <c:showBubbleSize val="0"/>
            </c:dLbl>
            <c:dLbl>
              <c:idx val="7"/>
              <c:layout>
                <c:manualLayout>
                  <c:x val="3.7349943765017178E-2"/>
                  <c:y val="5.6238182468411141E-2"/>
                </c:manualLayout>
              </c:layout>
              <c:dLblPos val="bestFit"/>
              <c:showLegendKey val="0"/>
              <c:showVal val="0"/>
              <c:showCatName val="0"/>
              <c:showSerName val="0"/>
              <c:showPercent val="1"/>
              <c:showBubbleSize val="0"/>
            </c:dLbl>
            <c:dLbl>
              <c:idx val="8"/>
              <c:layout>
                <c:manualLayout>
                  <c:x val="5.3222619529273074E-3"/>
                  <c:y val="0.1491144851068317"/>
                </c:manualLayout>
              </c:layout>
              <c:showLegendKey val="0"/>
              <c:showVal val="0"/>
              <c:showCatName val="0"/>
              <c:showSerName val="0"/>
              <c:showPercent val="1"/>
              <c:showBubbleSize val="0"/>
            </c:dLbl>
            <c:dLbl>
              <c:idx val="9"/>
              <c:layout>
                <c:manualLayout>
                  <c:x val="7.4699887530034356E-2"/>
                  <c:y val="-9.7376633728757059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Reliability'!$JM$7:$JM$16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Reliability'!$JN$7:$JN$16</c:f>
              <c:numCache>
                <c:formatCode>_-* #,##0_-;\-* #,##0_-;_-* "-"??_-;_-@_-</c:formatCode>
                <c:ptCount val="10"/>
                <c:pt idx="0">
                  <c:v>7634</c:v>
                </c:pt>
                <c:pt idx="1">
                  <c:v>1767</c:v>
                </c:pt>
                <c:pt idx="2">
                  <c:v>0</c:v>
                </c:pt>
                <c:pt idx="3">
                  <c:v>272</c:v>
                </c:pt>
                <c:pt idx="4">
                  <c:v>2959</c:v>
                </c:pt>
                <c:pt idx="5">
                  <c:v>23389</c:v>
                </c:pt>
                <c:pt idx="6">
                  <c:v>1752</c:v>
                </c:pt>
                <c:pt idx="7">
                  <c:v>5097</c:v>
                </c:pt>
                <c:pt idx="8">
                  <c:v>2767</c:v>
                </c:pt>
                <c:pt idx="9">
                  <c:v>16104</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94.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6.68442196612919E-3"/>
                  <c:y val="-2.2402284871567729E-2"/>
                </c:manualLayout>
              </c:layout>
              <c:dLblPos val="bestFit"/>
              <c:showLegendKey val="0"/>
              <c:showVal val="0"/>
              <c:showCatName val="0"/>
              <c:showSerName val="0"/>
              <c:showPercent val="1"/>
              <c:showBubbleSize val="0"/>
            </c:dLbl>
            <c:dLbl>
              <c:idx val="1"/>
              <c:layout>
                <c:manualLayout>
                  <c:x val="2.3261633669822982E-2"/>
                  <c:y val="8.8514240267953178E-3"/>
                </c:manualLayout>
              </c:layout>
              <c:dLblPos val="bestFit"/>
              <c:showLegendKey val="0"/>
              <c:showVal val="0"/>
              <c:showCatName val="0"/>
              <c:showSerName val="0"/>
              <c:showPercent val="1"/>
              <c:showBubbleSize val="0"/>
            </c:dLbl>
            <c:dLbl>
              <c:idx val="2"/>
              <c:delete val="1"/>
            </c:dLbl>
            <c:dLbl>
              <c:idx val="3"/>
              <c:layout>
                <c:manualLayout>
                  <c:x val="3.3921922767380021E-2"/>
                  <c:y val="-2.4384864727795656E-2"/>
                </c:manualLayout>
              </c:layout>
              <c:dLblPos val="bestFit"/>
              <c:showLegendKey val="0"/>
              <c:showVal val="0"/>
              <c:showCatName val="0"/>
              <c:showSerName val="0"/>
              <c:showPercent val="1"/>
              <c:showBubbleSize val="0"/>
            </c:dLbl>
            <c:dLbl>
              <c:idx val="4"/>
              <c:layout>
                <c:manualLayout>
                  <c:x val="5.8748758323058467E-2"/>
                  <c:y val="4.5860922456837511E-3"/>
                </c:manualLayout>
              </c:layout>
              <c:showLegendKey val="0"/>
              <c:showVal val="0"/>
              <c:showCatName val="0"/>
              <c:showSerName val="0"/>
              <c:showPercent val="1"/>
              <c:showBubbleSize val="0"/>
            </c:dLbl>
            <c:dLbl>
              <c:idx val="5"/>
              <c:layout>
                <c:manualLayout>
                  <c:x val="-6.3849112633033819E-2"/>
                  <c:y val="6.7104756089626488E-2"/>
                </c:manualLayout>
              </c:layout>
              <c:dLblPos val="bestFit"/>
              <c:showLegendKey val="0"/>
              <c:showVal val="0"/>
              <c:showCatName val="0"/>
              <c:showSerName val="0"/>
              <c:showPercent val="1"/>
              <c:showBubbleSize val="0"/>
            </c:dLbl>
            <c:dLbl>
              <c:idx val="6"/>
              <c:layout>
                <c:manualLayout>
                  <c:x val="4.3540703332742604E-2"/>
                  <c:y val="5.2549710470604132E-2"/>
                </c:manualLayout>
              </c:layout>
              <c:showLegendKey val="0"/>
              <c:showVal val="0"/>
              <c:showCatName val="0"/>
              <c:showSerName val="0"/>
              <c:showPercent val="1"/>
              <c:showBubbleSize val="0"/>
            </c:dLbl>
            <c:dLbl>
              <c:idx val="7"/>
              <c:layout>
                <c:manualLayout>
                  <c:x val="-2.4027457156272008E-2"/>
                  <c:y val="8.7077775792420379E-3"/>
                </c:manualLayout>
              </c:layout>
              <c:dLblPos val="bestFit"/>
              <c:showLegendKey val="0"/>
              <c:showVal val="0"/>
              <c:showCatName val="0"/>
              <c:showSerName val="0"/>
              <c:showPercent val="1"/>
              <c:showBubbleSize val="0"/>
            </c:dLbl>
            <c:dLbl>
              <c:idx val="8"/>
              <c:showLegendKey val="0"/>
              <c:showVal val="0"/>
              <c:showCatName val="0"/>
              <c:showSerName val="0"/>
              <c:showPercent val="1"/>
              <c:showBubbleSize val="0"/>
            </c:dLbl>
            <c:dLbl>
              <c:idx val="9"/>
              <c:layout>
                <c:manualLayout>
                  <c:x val="4.2565795785567261E-2"/>
                  <c:y val="-0.11994741592303239"/>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Reliability'!$JM$24:$JM$33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Reliability'!$JN$24:$JN$33</c:f>
              <c:numCache>
                <c:formatCode>_-* #,##0_-;\-* #,##0_-;_-* "-"??_-;_-@_-</c:formatCode>
                <c:ptCount val="10"/>
                <c:pt idx="0">
                  <c:v>921.04</c:v>
                </c:pt>
                <c:pt idx="1">
                  <c:v>3429.83</c:v>
                </c:pt>
                <c:pt idx="2">
                  <c:v>0</c:v>
                </c:pt>
                <c:pt idx="3">
                  <c:v>791.67</c:v>
                </c:pt>
                <c:pt idx="4">
                  <c:v>691.71999999999991</c:v>
                </c:pt>
                <c:pt idx="5">
                  <c:v>14193.34</c:v>
                </c:pt>
                <c:pt idx="6">
                  <c:v>917.1400000000001</c:v>
                </c:pt>
                <c:pt idx="7">
                  <c:v>657.43000000000006</c:v>
                </c:pt>
                <c:pt idx="8">
                  <c:v>227.66000000000003</c:v>
                </c:pt>
                <c:pt idx="9">
                  <c:v>12765.900000000001</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95.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layout>
                <c:manualLayout>
                  <c:x val="5.8828849089764594E-2"/>
                  <c:y val="-1.3583859450651718E-2"/>
                </c:manualLayout>
              </c:layout>
              <c:dLblPos val="bestFit"/>
              <c:showLegendKey val="0"/>
              <c:showVal val="0"/>
              <c:showCatName val="0"/>
              <c:showSerName val="0"/>
              <c:showPercent val="1"/>
              <c:showBubbleSize val="0"/>
            </c:dLbl>
            <c:dLbl>
              <c:idx val="2"/>
              <c:layout>
                <c:manualLayout>
                  <c:x val="2.1798290549473041E-2"/>
                  <c:y val="-1.6033860360699422E-2"/>
                </c:manualLayout>
              </c:layout>
              <c:showLegendKey val="0"/>
              <c:showVal val="0"/>
              <c:showCatName val="0"/>
              <c:showSerName val="0"/>
              <c:showPercent val="1"/>
              <c:showBubbleSize val="0"/>
            </c:dLbl>
            <c:dLbl>
              <c:idx val="3"/>
              <c:delete val="1"/>
            </c:dLbl>
            <c:dLbl>
              <c:idx val="4"/>
              <c:delete val="1"/>
            </c:dLbl>
            <c:dLbl>
              <c:idx val="5"/>
              <c:layout>
                <c:manualLayout>
                  <c:x val="5.1682538322622002E-4"/>
                  <c:y val="-7.2171102768428544E-2"/>
                </c:manualLayout>
              </c:layout>
              <c:dLblPos val="bestFit"/>
              <c:showLegendKey val="0"/>
              <c:showVal val="0"/>
              <c:showCatName val="0"/>
              <c:showSerName val="0"/>
              <c:showPercent val="1"/>
              <c:showBubbleSize val="0"/>
            </c:dLbl>
            <c:dLbl>
              <c:idx val="6"/>
              <c:layout>
                <c:manualLayout>
                  <c:x val="-0.26967456659848377"/>
                  <c:y val="-2.0506094733114134E-2"/>
                </c:manualLayout>
              </c:layout>
              <c:showLegendKey val="0"/>
              <c:showVal val="0"/>
              <c:showCatName val="0"/>
              <c:showSerName val="0"/>
              <c:showPercent val="1"/>
              <c:showBubbleSize val="0"/>
            </c:dLbl>
            <c:dLbl>
              <c:idx val="7"/>
              <c:delete val="1"/>
            </c:dLbl>
            <c:dLbl>
              <c:idx val="8"/>
              <c:delete val="1"/>
            </c:dLbl>
            <c:dLbl>
              <c:idx val="9"/>
              <c:layout>
                <c:manualLayout>
                  <c:x val="7.7205700072307981E-2"/>
                  <c:y val="-3.6408490203784456E-2"/>
                </c:manualLayout>
              </c:layou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Reliability'!$JS$7:$JS$16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Reliability'!$JT$7:$JT$16</c:f>
              <c:numCache>
                <c:formatCode>_-* #,##0_-;\-* #,##0_-;_-* "-"??_-;_-@_-</c:formatCode>
                <c:ptCount val="10"/>
                <c:pt idx="0">
                  <c:v>25</c:v>
                </c:pt>
                <c:pt idx="1">
                  <c:v>309</c:v>
                </c:pt>
                <c:pt idx="2">
                  <c:v>2400</c:v>
                </c:pt>
                <c:pt idx="3">
                  <c:v>2</c:v>
                </c:pt>
                <c:pt idx="4">
                  <c:v>3</c:v>
                </c:pt>
                <c:pt idx="5">
                  <c:v>548</c:v>
                </c:pt>
                <c:pt idx="6">
                  <c:v>9981</c:v>
                </c:pt>
                <c:pt idx="7">
                  <c:v>0</c:v>
                </c:pt>
                <c:pt idx="8">
                  <c:v>1</c:v>
                </c:pt>
                <c:pt idx="9">
                  <c:v>2621</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96.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layout>
        <c:manualLayout>
          <c:xMode val="edge"/>
          <c:yMode val="edge"/>
          <c:x val="0.12023999334846232"/>
          <c:y val="3.1146754115821081E-2"/>
        </c:manualLayout>
      </c:layout>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delete val="1"/>
            </c:dLbl>
            <c:dLbl>
              <c:idx val="1"/>
              <c:layout>
                <c:manualLayout>
                  <c:x val="3.7264913790854788E-2"/>
                  <c:y val="-2.1679253813263133E-2"/>
                </c:manualLayout>
              </c:layout>
              <c:dLblPos val="bestFit"/>
              <c:showLegendKey val="0"/>
              <c:showVal val="0"/>
              <c:showCatName val="0"/>
              <c:showSerName val="0"/>
              <c:showPercent val="1"/>
              <c:showBubbleSize val="0"/>
            </c:dLbl>
            <c:dLbl>
              <c:idx val="2"/>
              <c:layout>
                <c:manualLayout>
                  <c:x val="-0.10896498487101233"/>
                  <c:y val="0.12955702252673831"/>
                </c:manualLayout>
              </c:layout>
              <c:showLegendKey val="0"/>
              <c:showVal val="0"/>
              <c:showCatName val="0"/>
              <c:showSerName val="0"/>
              <c:showPercent val="1"/>
              <c:showBubbleSize val="0"/>
            </c:dLbl>
            <c:dLbl>
              <c:idx val="3"/>
              <c:delete val="1"/>
            </c:dLbl>
            <c:dLbl>
              <c:idx val="4"/>
              <c:delete val="1"/>
            </c:dLbl>
            <c:dLbl>
              <c:idx val="5"/>
              <c:layout>
                <c:manualLayout>
                  <c:x val="4.2174090956517203E-2"/>
                  <c:y val="2.9112093169908961E-2"/>
                </c:manualLayout>
              </c:layout>
              <c:dLblPos val="bestFit"/>
              <c:showLegendKey val="0"/>
              <c:showVal val="0"/>
              <c:showCatName val="0"/>
              <c:showSerName val="0"/>
              <c:showPercent val="1"/>
              <c:showBubbleSize val="0"/>
            </c:dLbl>
            <c:dLbl>
              <c:idx val="6"/>
              <c:layout>
                <c:manualLayout>
                  <c:x val="0.10220299580040169"/>
                  <c:y val="-0.12585011202477056"/>
                </c:manualLayout>
              </c:layout>
              <c:showLegendKey val="0"/>
              <c:showVal val="0"/>
              <c:showCatName val="0"/>
              <c:showSerName val="0"/>
              <c:showPercent val="1"/>
              <c:showBubbleSize val="0"/>
            </c:dLbl>
            <c:dLbl>
              <c:idx val="7"/>
              <c:delete val="1"/>
            </c:dLbl>
            <c:dLbl>
              <c:idx val="8"/>
              <c:delete val="1"/>
            </c:dLbl>
            <c:dLbl>
              <c:idx val="9"/>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Reliability'!$JS$24:$JS$33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Reliability'!$JT$24:$JT$33</c:f>
              <c:numCache>
                <c:formatCode>_-* #,##0_-;\-* #,##0_-;_-* "-"??_-;_-@_-</c:formatCode>
                <c:ptCount val="10"/>
                <c:pt idx="0">
                  <c:v>27.3</c:v>
                </c:pt>
                <c:pt idx="1">
                  <c:v>552.66999999999996</c:v>
                </c:pt>
                <c:pt idx="2">
                  <c:v>10626.67</c:v>
                </c:pt>
                <c:pt idx="3">
                  <c:v>1.17</c:v>
                </c:pt>
                <c:pt idx="4">
                  <c:v>6.73</c:v>
                </c:pt>
                <c:pt idx="5">
                  <c:v>827.95</c:v>
                </c:pt>
                <c:pt idx="6">
                  <c:v>6583.02</c:v>
                </c:pt>
                <c:pt idx="7">
                  <c:v>0</c:v>
                </c:pt>
                <c:pt idx="8">
                  <c:v>0.5</c:v>
                </c:pt>
                <c:pt idx="9">
                  <c:v>231.81</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97.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1.7280063558854468E-2"/>
                  <c:y val="-6.3187468727010018E-2"/>
                </c:manualLayout>
              </c:layout>
              <c:showLegendKey val="0"/>
              <c:showVal val="0"/>
              <c:showCatName val="0"/>
              <c:showSerName val="0"/>
              <c:showPercent val="1"/>
              <c:showBubbleSize val="0"/>
            </c:dLbl>
            <c:dLbl>
              <c:idx val="1"/>
              <c:layout>
                <c:manualLayout>
                  <c:x val="3.1252533935301828E-2"/>
                  <c:y val="-6.8229931052041714E-4"/>
                </c:manualLayout>
              </c:layout>
              <c:showLegendKey val="0"/>
              <c:showVal val="0"/>
              <c:showCatName val="0"/>
              <c:showSerName val="0"/>
              <c:showPercent val="1"/>
              <c:showBubbleSize val="0"/>
            </c:dLbl>
            <c:dLbl>
              <c:idx val="2"/>
              <c:layout>
                <c:manualLayout>
                  <c:x val="0.20917982431404089"/>
                  <c:y val="-1.04601335063359E-3"/>
                </c:manualLayout>
              </c:layout>
              <c:dLblPos val="bestFit"/>
              <c:showLegendKey val="0"/>
              <c:showVal val="0"/>
              <c:showCatName val="0"/>
              <c:showSerName val="0"/>
              <c:showPercent val="1"/>
              <c:showBubbleSize val="0"/>
            </c:dLbl>
            <c:dLbl>
              <c:idx val="3"/>
              <c:layout>
                <c:manualLayout>
                  <c:x val="0.10603400431408994"/>
                  <c:y val="4.5809105372707944E-2"/>
                </c:manualLayout>
              </c:layout>
              <c:showLegendKey val="0"/>
              <c:showVal val="0"/>
              <c:showCatName val="0"/>
              <c:showSerName val="0"/>
              <c:showPercent val="1"/>
              <c:showBubbleSize val="0"/>
            </c:dLbl>
            <c:dLbl>
              <c:idx val="4"/>
              <c:delete val="1"/>
            </c:dLbl>
            <c:dLbl>
              <c:idx val="5"/>
              <c:layout>
                <c:manualLayout>
                  <c:x val="2.1778879595368117E-2"/>
                  <c:y val="5.3906868126965199E-2"/>
                </c:manualLayout>
              </c:layout>
              <c:dLblPos val="bestFit"/>
              <c:showLegendKey val="0"/>
              <c:showVal val="0"/>
              <c:showCatName val="0"/>
              <c:showSerName val="0"/>
              <c:showPercent val="1"/>
              <c:showBubbleSize val="0"/>
            </c:dLbl>
            <c:dLbl>
              <c:idx val="6"/>
              <c:layout>
                <c:manualLayout>
                  <c:x val="3.3213915269573405E-3"/>
                  <c:y val="4.1312735187756917E-2"/>
                </c:manualLayout>
              </c:layout>
              <c:showLegendKey val="0"/>
              <c:showVal val="0"/>
              <c:showCatName val="0"/>
              <c:showSerName val="0"/>
              <c:showPercent val="1"/>
              <c:showBubbleSize val="0"/>
            </c:dLbl>
            <c:dLbl>
              <c:idx val="7"/>
              <c:delete val="1"/>
            </c:dLbl>
            <c:dLbl>
              <c:idx val="8"/>
              <c:delete val="1"/>
            </c:dLbl>
            <c:dLbl>
              <c:idx val="9"/>
              <c:layout>
                <c:manualLayout>
                  <c:x val="2.0761359067402573E-2"/>
                  <c:y val="-8.8317003127754354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Reliability'!$JY$7:$JY$16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Reliability'!$JZ$7:$JZ$16</c:f>
              <c:numCache>
                <c:formatCode>_-* #,##0_-;\-* #,##0_-;_-* "-"??_-;_-@_-</c:formatCode>
                <c:ptCount val="10"/>
                <c:pt idx="0">
                  <c:v>7700</c:v>
                </c:pt>
                <c:pt idx="1">
                  <c:v>1065</c:v>
                </c:pt>
                <c:pt idx="2">
                  <c:v>3840</c:v>
                </c:pt>
                <c:pt idx="3">
                  <c:v>208</c:v>
                </c:pt>
                <c:pt idx="4">
                  <c:v>0</c:v>
                </c:pt>
                <c:pt idx="5">
                  <c:v>587</c:v>
                </c:pt>
                <c:pt idx="6">
                  <c:v>290</c:v>
                </c:pt>
                <c:pt idx="7">
                  <c:v>2</c:v>
                </c:pt>
                <c:pt idx="8">
                  <c:v>0</c:v>
                </c:pt>
                <c:pt idx="9">
                  <c:v>4993</c:v>
                </c:pt>
              </c:numCache>
            </c:numRef>
          </c:val>
        </c:ser>
        <c:dLbls>
          <c:dLblPos val="outEnd"/>
          <c:showLegendKey val="0"/>
          <c:showVal val="0"/>
          <c:showCatName val="0"/>
          <c:showSerName val="0"/>
          <c:showPercent val="1"/>
          <c:showBubbleSize val="0"/>
          <c:showLeaderLines val="1"/>
        </c:dLbls>
        <c:firstSliceAng val="339"/>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98.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7.8909067142934344E-2"/>
                  <c:y val="-3.6122191247887542E-2"/>
                </c:manualLayout>
              </c:layout>
              <c:showLegendKey val="0"/>
              <c:showVal val="0"/>
              <c:showCatName val="0"/>
              <c:showSerName val="0"/>
              <c:showPercent val="1"/>
              <c:showBubbleSize val="0"/>
            </c:dLbl>
            <c:dLbl>
              <c:idx val="1"/>
              <c:layout>
                <c:manualLayout>
                  <c:x val="-4.954977034999055E-2"/>
                  <c:y val="7.9151714738055559E-2"/>
                </c:manualLayout>
              </c:layout>
              <c:dLblPos val="bestFit"/>
              <c:showLegendKey val="0"/>
              <c:showVal val="0"/>
              <c:showCatName val="0"/>
              <c:showSerName val="0"/>
              <c:showPercent val="1"/>
              <c:showBubbleSize val="0"/>
            </c:dLbl>
            <c:dLbl>
              <c:idx val="2"/>
              <c:layout>
                <c:manualLayout>
                  <c:x val="6.6014689389092857E-2"/>
                  <c:y val="2.4901363148771897E-2"/>
                </c:manualLayout>
              </c:layout>
              <c:dLblPos val="bestFit"/>
              <c:showLegendKey val="0"/>
              <c:showVal val="0"/>
              <c:showCatName val="0"/>
              <c:showSerName val="0"/>
              <c:showPercent val="1"/>
              <c:showBubbleSize val="0"/>
            </c:dLbl>
            <c:dLbl>
              <c:idx val="3"/>
              <c:layout>
                <c:manualLayout>
                  <c:x val="2.7733124191155617E-2"/>
                  <c:y val="2.6947003858723669E-2"/>
                </c:manualLayout>
              </c:layout>
              <c:dLblPos val="bestFit"/>
              <c:showLegendKey val="0"/>
              <c:showVal val="0"/>
              <c:showCatName val="0"/>
              <c:showSerName val="0"/>
              <c:showPercent val="1"/>
              <c:showBubbleSize val="0"/>
            </c:dLbl>
            <c:dLbl>
              <c:idx val="4"/>
              <c:delete val="1"/>
            </c:dLbl>
            <c:dLbl>
              <c:idx val="5"/>
              <c:layout>
                <c:manualLayout>
                  <c:x val="5.3684434115814993E-2"/>
                  <c:y val="3.358107240153415E-2"/>
                </c:manualLayout>
              </c:layout>
              <c:dLblPos val="bestFit"/>
              <c:showLegendKey val="0"/>
              <c:showVal val="0"/>
              <c:showCatName val="0"/>
              <c:showSerName val="0"/>
              <c:showPercent val="1"/>
              <c:showBubbleSize val="0"/>
            </c:dLbl>
            <c:dLbl>
              <c:idx val="6"/>
              <c:layout>
                <c:manualLayout>
                  <c:x val="0"/>
                  <c:y val="5.8768378151582944E-2"/>
                </c:manualLayout>
              </c:layout>
              <c:showLegendKey val="0"/>
              <c:showVal val="0"/>
              <c:showCatName val="0"/>
              <c:showSerName val="0"/>
              <c:showPercent val="1"/>
              <c:showBubbleSize val="0"/>
            </c:dLbl>
            <c:dLbl>
              <c:idx val="7"/>
              <c:delete val="1"/>
            </c:dLbl>
            <c:dLbl>
              <c:idx val="8"/>
              <c:delete val="1"/>
            </c:dLbl>
            <c:dLbl>
              <c:idx val="9"/>
              <c:layout>
                <c:manualLayout>
                  <c:x val="4.2565795785567261E-2"/>
                  <c:y val="-4.3249735995235405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Reliability'!$JY$24:$JY$33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Reliability'!$JZ$24:$JZ$33</c:f>
              <c:numCache>
                <c:formatCode>_-* #,##0_-;\-* #,##0_-;_-* "-"??_-;_-@_-</c:formatCode>
                <c:ptCount val="10"/>
                <c:pt idx="0">
                  <c:v>818.5</c:v>
                </c:pt>
                <c:pt idx="1">
                  <c:v>3035.9</c:v>
                </c:pt>
                <c:pt idx="2">
                  <c:v>192</c:v>
                </c:pt>
                <c:pt idx="3">
                  <c:v>221.20000000000002</c:v>
                </c:pt>
                <c:pt idx="4">
                  <c:v>0</c:v>
                </c:pt>
                <c:pt idx="5">
                  <c:v>493.20000000000005</c:v>
                </c:pt>
                <c:pt idx="6">
                  <c:v>523.6</c:v>
                </c:pt>
                <c:pt idx="7">
                  <c:v>31.1</c:v>
                </c:pt>
                <c:pt idx="8">
                  <c:v>0</c:v>
                </c:pt>
                <c:pt idx="9">
                  <c:v>1840.1</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99.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7.0778089196547753E-2"/>
                  <c:y val="-1.469607445896488E-2"/>
                </c:manualLayout>
              </c:layout>
              <c:showLegendKey val="0"/>
              <c:showVal val="0"/>
              <c:showCatName val="0"/>
              <c:showSerName val="0"/>
              <c:showPercent val="1"/>
              <c:showBubbleSize val="0"/>
            </c:dLbl>
            <c:dLbl>
              <c:idx val="1"/>
              <c:layout>
                <c:manualLayout>
                  <c:x val="-4.4828772805703297E-3"/>
                  <c:y val="-3.4223639967823107E-2"/>
                </c:manualLayout>
              </c:layout>
              <c:showLegendKey val="0"/>
              <c:showVal val="0"/>
              <c:showCatName val="0"/>
              <c:showSerName val="0"/>
              <c:showPercent val="1"/>
              <c:showBubbleSize val="0"/>
            </c:dLbl>
            <c:dLbl>
              <c:idx val="2"/>
              <c:layout>
                <c:manualLayout>
                  <c:x val="3.633218982976591E-2"/>
                  <c:y val="2.8749668679815478E-3"/>
                </c:manualLayout>
              </c:layout>
              <c:dLblPos val="bestFit"/>
              <c:showLegendKey val="0"/>
              <c:showVal val="0"/>
              <c:showCatName val="0"/>
              <c:showSerName val="0"/>
              <c:showPercent val="1"/>
              <c:showBubbleSize val="0"/>
            </c:dLbl>
            <c:dLbl>
              <c:idx val="3"/>
              <c:delete val="1"/>
            </c:dLbl>
            <c:dLbl>
              <c:idx val="4"/>
              <c:delete val="1"/>
            </c:dLbl>
            <c:dLbl>
              <c:idx val="5"/>
              <c:layout>
                <c:manualLayout>
                  <c:x val="-2.595156416411851E-2"/>
                  <c:y val="-0.21825853484100266"/>
                </c:manualLayout>
              </c:layout>
              <c:dLblPos val="bestFit"/>
              <c:showLegendKey val="0"/>
              <c:showVal val="0"/>
              <c:showCatName val="0"/>
              <c:showSerName val="0"/>
              <c:showPercent val="1"/>
              <c:showBubbleSize val="0"/>
            </c:dLbl>
            <c:dLbl>
              <c:idx val="6"/>
              <c:layout>
                <c:manualLayout>
                  <c:x val="0.17645755836241134"/>
                  <c:y val="0"/>
                </c:manualLayout>
              </c:layout>
              <c:showLegendKey val="0"/>
              <c:showVal val="0"/>
              <c:showCatName val="0"/>
              <c:showSerName val="0"/>
              <c:showPercent val="1"/>
              <c:showBubbleSize val="0"/>
            </c:dLbl>
            <c:dLbl>
              <c:idx val="7"/>
              <c:delete val="1"/>
            </c:dLbl>
            <c:dLbl>
              <c:idx val="8"/>
              <c:layout>
                <c:manualLayout>
                  <c:x val="9.3360241222854058E-3"/>
                  <c:y val="1.3884050824681552E-2"/>
                </c:manualLayout>
              </c:layout>
              <c:dLblPos val="bestFit"/>
              <c:showLegendKey val="0"/>
              <c:showVal val="0"/>
              <c:showCatName val="0"/>
              <c:showSerName val="0"/>
              <c:showPercent val="1"/>
              <c:showBubbleSize val="0"/>
            </c:dLbl>
            <c:dLbl>
              <c:idx val="9"/>
              <c:layout>
                <c:manualLayout>
                  <c:x val="0"/>
                  <c:y val="6.8941037896418844E-3"/>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Reliability'!$KE$7:$KE$16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Reliability'!$KF$7:$KF$16</c:f>
              <c:numCache>
                <c:formatCode>_-* #,##0_-;\-* #,##0_-;_-* "-"??_-;_-@_-</c:formatCode>
                <c:ptCount val="10"/>
                <c:pt idx="0">
                  <c:v>2930</c:v>
                </c:pt>
                <c:pt idx="1">
                  <c:v>2107</c:v>
                </c:pt>
                <c:pt idx="2">
                  <c:v>1176</c:v>
                </c:pt>
                <c:pt idx="3">
                  <c:v>245</c:v>
                </c:pt>
                <c:pt idx="4">
                  <c:v>57</c:v>
                </c:pt>
                <c:pt idx="5">
                  <c:v>48976</c:v>
                </c:pt>
                <c:pt idx="6">
                  <c:v>2663</c:v>
                </c:pt>
                <c:pt idx="7">
                  <c:v>0</c:v>
                </c:pt>
                <c:pt idx="8">
                  <c:v>35621</c:v>
                </c:pt>
                <c:pt idx="9">
                  <c:v>25165</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00.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7.2528252732347337E-2"/>
                  <c:y val="-1.34637682434394E-2"/>
                </c:manualLayout>
              </c:layout>
              <c:dLblPos val="bestFit"/>
              <c:showLegendKey val="0"/>
              <c:showVal val="0"/>
              <c:showCatName val="0"/>
              <c:showSerName val="0"/>
              <c:showPercent val="1"/>
              <c:showBubbleSize val="0"/>
            </c:dLbl>
            <c:dLbl>
              <c:idx val="1"/>
              <c:layout>
                <c:manualLayout>
                  <c:x val="-9.1377129144168817E-3"/>
                  <c:y val="-1.8341612412109187E-2"/>
                </c:manualLayout>
              </c:layout>
              <c:dLblPos val="bestFit"/>
              <c:showLegendKey val="0"/>
              <c:showVal val="0"/>
              <c:showCatName val="0"/>
              <c:showSerName val="0"/>
              <c:showPercent val="1"/>
              <c:showBubbleSize val="0"/>
            </c:dLbl>
            <c:dLbl>
              <c:idx val="2"/>
              <c:delete val="1"/>
            </c:dLbl>
            <c:dLbl>
              <c:idx val="3"/>
              <c:layout>
                <c:manualLayout>
                  <c:x val="2.7733896105589899E-2"/>
                  <c:y val="-1.4503866480605682E-3"/>
                </c:manualLayout>
              </c:layout>
              <c:dLblPos val="bestFit"/>
              <c:showLegendKey val="0"/>
              <c:showVal val="0"/>
              <c:showCatName val="0"/>
              <c:showSerName val="0"/>
              <c:showPercent val="1"/>
              <c:showBubbleSize val="0"/>
            </c:dLbl>
            <c:dLbl>
              <c:idx val="4"/>
              <c:delete val="1"/>
            </c:dLbl>
            <c:dLbl>
              <c:idx val="5"/>
              <c:layout>
                <c:manualLayout>
                  <c:x val="0"/>
                  <c:y val="-0.15276337075191182"/>
                </c:manualLayout>
              </c:layout>
              <c:dLblPos val="bestFit"/>
              <c:showLegendKey val="0"/>
              <c:showVal val="0"/>
              <c:showCatName val="0"/>
              <c:showSerName val="0"/>
              <c:showPercent val="1"/>
              <c:showBubbleSize val="0"/>
            </c:dLbl>
            <c:dLbl>
              <c:idx val="6"/>
              <c:layout>
                <c:manualLayout>
                  <c:x val="-1.0878035579205468E-2"/>
                  <c:y val="-7.9612214197112719E-3"/>
                </c:manualLayout>
              </c:layout>
              <c:showLegendKey val="0"/>
              <c:showVal val="0"/>
              <c:showCatName val="0"/>
              <c:showSerName val="0"/>
              <c:showPercent val="1"/>
              <c:showBubbleSize val="0"/>
            </c:dLbl>
            <c:dLbl>
              <c:idx val="7"/>
              <c:delete val="1"/>
            </c:dLbl>
            <c:dLbl>
              <c:idx val="8"/>
              <c:layout>
                <c:manualLayout>
                  <c:x val="3.5397429376320525E-3"/>
                  <c:y val="1.1591698850190462E-2"/>
                </c:manualLayout>
              </c:layout>
              <c:showLegendKey val="0"/>
              <c:showVal val="0"/>
              <c:showCatName val="0"/>
              <c:showSerName val="0"/>
              <c:showPercent val="1"/>
              <c:showBubbleSize val="0"/>
            </c:dLbl>
            <c:dLbl>
              <c:idx val="9"/>
              <c:layout>
                <c:manualLayout>
                  <c:x val="2.1070131335263583E-2"/>
                  <c:y val="-8.9331498124308427E-3"/>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Reliability'!$KE$24:$KE$33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Reliability'!$KF$24:$KF$33</c:f>
              <c:numCache>
                <c:formatCode>_-* #,##0_-;\-* #,##0_-;_-* "-"??_-;_-@_-</c:formatCode>
                <c:ptCount val="10"/>
                <c:pt idx="0">
                  <c:v>2782</c:v>
                </c:pt>
                <c:pt idx="1">
                  <c:v>3542</c:v>
                </c:pt>
                <c:pt idx="2">
                  <c:v>22</c:v>
                </c:pt>
                <c:pt idx="3">
                  <c:v>680</c:v>
                </c:pt>
                <c:pt idx="4">
                  <c:v>152</c:v>
                </c:pt>
                <c:pt idx="5">
                  <c:v>64591</c:v>
                </c:pt>
                <c:pt idx="6">
                  <c:v>3774</c:v>
                </c:pt>
                <c:pt idx="7">
                  <c:v>0</c:v>
                </c:pt>
                <c:pt idx="8">
                  <c:v>55165</c:v>
                </c:pt>
                <c:pt idx="9">
                  <c:v>18420</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01.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delete val="1"/>
            </c:dLbl>
            <c:dLbl>
              <c:idx val="2"/>
              <c:layout>
                <c:manualLayout>
                  <c:x val="-1.6007118756435932E-2"/>
                  <c:y val="-4.0715266126215337E-2"/>
                </c:manualLayout>
              </c:layout>
              <c:dLblPos val="bestFit"/>
              <c:showLegendKey val="0"/>
              <c:showVal val="0"/>
              <c:showCatName val="0"/>
              <c:showSerName val="0"/>
              <c:showPercent val="1"/>
              <c:showBubbleSize val="0"/>
            </c:dLbl>
            <c:dLbl>
              <c:idx val="3"/>
              <c:delete val="1"/>
            </c:dLbl>
            <c:dLbl>
              <c:idx val="4"/>
              <c:layout>
                <c:manualLayout>
                  <c:x val="-6.6829510740944745E-2"/>
                  <c:y val="-7.4716804161366737E-2"/>
                </c:manualLayout>
              </c:layout>
              <c:showLegendKey val="0"/>
              <c:showVal val="0"/>
              <c:showCatName val="0"/>
              <c:showSerName val="0"/>
              <c:showPercent val="1"/>
              <c:showBubbleSize val="0"/>
            </c:dLbl>
            <c:dLbl>
              <c:idx val="5"/>
              <c:layout>
                <c:manualLayout>
                  <c:x val="-5.7724779229902039E-2"/>
                  <c:y val="5.7865710869510173E-2"/>
                </c:manualLayout>
              </c:layout>
              <c:dLblPos val="bestFit"/>
              <c:showLegendKey val="0"/>
              <c:showVal val="0"/>
              <c:showCatName val="0"/>
              <c:showSerName val="0"/>
              <c:showPercent val="1"/>
              <c:showBubbleSize val="0"/>
            </c:dLbl>
            <c:dLbl>
              <c:idx val="6"/>
              <c:layout>
                <c:manualLayout>
                  <c:x val="6.9364181277889042E-2"/>
                  <c:y val="4.7543462327330928E-2"/>
                </c:manualLayout>
              </c:layout>
              <c:showLegendKey val="0"/>
              <c:showVal val="0"/>
              <c:showCatName val="0"/>
              <c:showSerName val="0"/>
              <c:showPercent val="1"/>
              <c:showBubbleSize val="0"/>
            </c:dLbl>
            <c:dLbl>
              <c:idx val="7"/>
              <c:delete val="1"/>
            </c:dLbl>
            <c:dLbl>
              <c:idx val="8"/>
              <c:delete val="1"/>
            </c:dLbl>
            <c:dLbl>
              <c:idx val="9"/>
              <c:layout>
                <c:manualLayout>
                  <c:x val="3.7495310250311845E-2"/>
                  <c:y val="-3.5013366753396495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Reliability'!$KK$7:$KK$16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Reliability'!$KL$7:$KL$16</c:f>
              <c:numCache>
                <c:formatCode>_-* #,##0_-;\-* #,##0_-;_-* "-"??_-;_-@_-</c:formatCode>
                <c:ptCount val="10"/>
                <c:pt idx="0">
                  <c:v>0</c:v>
                </c:pt>
                <c:pt idx="1">
                  <c:v>0</c:v>
                </c:pt>
                <c:pt idx="2">
                  <c:v>376</c:v>
                </c:pt>
                <c:pt idx="3">
                  <c:v>14</c:v>
                </c:pt>
                <c:pt idx="4">
                  <c:v>3009</c:v>
                </c:pt>
                <c:pt idx="5">
                  <c:v>2093</c:v>
                </c:pt>
                <c:pt idx="6">
                  <c:v>5294</c:v>
                </c:pt>
                <c:pt idx="7">
                  <c:v>0</c:v>
                </c:pt>
                <c:pt idx="8">
                  <c:v>31</c:v>
                </c:pt>
                <c:pt idx="9">
                  <c:v>2144</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02.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delete val="1"/>
            </c:dLbl>
            <c:dLbl>
              <c:idx val="1"/>
              <c:delete val="1"/>
            </c:dLbl>
            <c:dLbl>
              <c:idx val="2"/>
              <c:layout>
                <c:manualLayout>
                  <c:x val="4.2565795785567261E-2"/>
                  <c:y val="-2.4628433104612598E-2"/>
                </c:manualLayout>
              </c:layout>
              <c:dLblPos val="bestFit"/>
              <c:showLegendKey val="0"/>
              <c:showVal val="0"/>
              <c:showCatName val="0"/>
              <c:showSerName val="0"/>
              <c:showPercent val="1"/>
              <c:showBubbleSize val="0"/>
            </c:dLbl>
            <c:dLbl>
              <c:idx val="3"/>
              <c:delete val="1"/>
            </c:dLbl>
            <c:dLbl>
              <c:idx val="4"/>
              <c:layout>
                <c:manualLayout>
                  <c:x val="-1.7332574187447866E-2"/>
                  <c:y val="-2.9270913097806051E-2"/>
                </c:manualLayout>
              </c:layout>
              <c:showLegendKey val="0"/>
              <c:showVal val="0"/>
              <c:showCatName val="0"/>
              <c:showSerName val="0"/>
              <c:showPercent val="1"/>
              <c:showBubbleSize val="0"/>
            </c:dLbl>
            <c:dLbl>
              <c:idx val="5"/>
              <c:layout>
                <c:manualLayout>
                  <c:x val="-3.123223370297705E-2"/>
                  <c:y val="-8.3638044045837565E-2"/>
                </c:manualLayout>
              </c:layout>
              <c:dLblPos val="bestFit"/>
              <c:showLegendKey val="0"/>
              <c:showVal val="0"/>
              <c:showCatName val="0"/>
              <c:showSerName val="0"/>
              <c:showPercent val="1"/>
              <c:showBubbleSize val="0"/>
            </c:dLbl>
            <c:dLbl>
              <c:idx val="6"/>
              <c:layout>
                <c:manualLayout>
                  <c:x val="5.5618747886897295E-2"/>
                  <c:y val="5.0792014293793514E-2"/>
                </c:manualLayout>
              </c:layout>
              <c:showLegendKey val="0"/>
              <c:showVal val="0"/>
              <c:showCatName val="0"/>
              <c:showSerName val="0"/>
              <c:showPercent val="1"/>
              <c:showBubbleSize val="0"/>
            </c:dLbl>
            <c:dLbl>
              <c:idx val="7"/>
              <c:delete val="1"/>
            </c:dLbl>
            <c:dLbl>
              <c:idx val="8"/>
              <c:delete val="1"/>
            </c:dLbl>
            <c:dLbl>
              <c:idx val="9"/>
              <c:layout>
                <c:manualLayout>
                  <c:x val="1.4453936561044001E-4"/>
                  <c:y val="-4.487089934987816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Reliability'!$KK$24:$KK$33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Reliability'!$KL$24:$KL$33</c:f>
              <c:numCache>
                <c:formatCode>_-* #,##0_-;\-* #,##0_-;_-* "-"??_-;_-@_-</c:formatCode>
                <c:ptCount val="10"/>
                <c:pt idx="0">
                  <c:v>0</c:v>
                </c:pt>
                <c:pt idx="1">
                  <c:v>0</c:v>
                </c:pt>
                <c:pt idx="2">
                  <c:v>496.32</c:v>
                </c:pt>
                <c:pt idx="3">
                  <c:v>3.83</c:v>
                </c:pt>
                <c:pt idx="4">
                  <c:v>4460.34</c:v>
                </c:pt>
                <c:pt idx="5">
                  <c:v>3374.7</c:v>
                </c:pt>
                <c:pt idx="6">
                  <c:v>26585.74</c:v>
                </c:pt>
                <c:pt idx="7">
                  <c:v>0</c:v>
                </c:pt>
                <c:pt idx="8">
                  <c:v>66.400000000000006</c:v>
                </c:pt>
                <c:pt idx="9">
                  <c:v>1790.4499999999998</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03.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3.3059431942738179E-2"/>
                  <c:y val="-2.1036622607436328E-2"/>
                </c:manualLayout>
              </c:layout>
              <c:showLegendKey val="0"/>
              <c:showVal val="0"/>
              <c:showCatName val="0"/>
              <c:showSerName val="0"/>
              <c:showPercent val="1"/>
              <c:showBubbleSize val="0"/>
            </c:dLbl>
            <c:dLbl>
              <c:idx val="1"/>
              <c:layout>
                <c:manualLayout>
                  <c:x val="-2.9208791981252752E-3"/>
                  <c:y val="-4.3134658674522557E-3"/>
                </c:manualLayout>
              </c:layout>
              <c:dLblPos val="bestFit"/>
              <c:showLegendKey val="0"/>
              <c:showVal val="0"/>
              <c:showCatName val="0"/>
              <c:showSerName val="0"/>
              <c:showPercent val="1"/>
              <c:showBubbleSize val="0"/>
            </c:dLbl>
            <c:dLbl>
              <c:idx val="2"/>
              <c:layout>
                <c:manualLayout>
                  <c:x val="2.5695726696925783E-2"/>
                  <c:y val="-1.8492843488446872E-2"/>
                </c:manualLayout>
              </c:layout>
              <c:dLblPos val="bestFit"/>
              <c:showLegendKey val="0"/>
              <c:showVal val="0"/>
              <c:showCatName val="0"/>
              <c:showSerName val="0"/>
              <c:showPercent val="1"/>
              <c:showBubbleSize val="0"/>
            </c:dLbl>
            <c:dLbl>
              <c:idx val="3"/>
              <c:layout>
                <c:manualLayout>
                  <c:x val="-2.7978646971268555E-3"/>
                  <c:y val="-4.6864978620478899E-2"/>
                </c:manualLayout>
              </c:layout>
              <c:showLegendKey val="0"/>
              <c:showVal val="0"/>
              <c:showCatName val="0"/>
              <c:showSerName val="0"/>
              <c:showPercent val="1"/>
              <c:showBubbleSize val="0"/>
            </c:dLbl>
            <c:dLbl>
              <c:idx val="4"/>
              <c:delete val="1"/>
            </c:dLbl>
            <c:dLbl>
              <c:idx val="5"/>
              <c:layout>
                <c:manualLayout>
                  <c:x val="-7.2846653637755401E-2"/>
                  <c:y val="3.3613387080157854E-2"/>
                </c:manualLayout>
              </c:layout>
              <c:dLblPos val="bestFit"/>
              <c:showLegendKey val="0"/>
              <c:showVal val="0"/>
              <c:showCatName val="0"/>
              <c:showSerName val="0"/>
              <c:showPercent val="1"/>
              <c:showBubbleSize val="0"/>
            </c:dLbl>
            <c:dLbl>
              <c:idx val="6"/>
              <c:layout>
                <c:manualLayout>
                  <c:x val="-6.5140469482186597E-3"/>
                  <c:y val="0"/>
                </c:manualLayout>
              </c:layout>
              <c:showLegendKey val="0"/>
              <c:showVal val="0"/>
              <c:showCatName val="0"/>
              <c:showSerName val="0"/>
              <c:showPercent val="1"/>
              <c:showBubbleSize val="0"/>
            </c:dLbl>
            <c:dLbl>
              <c:idx val="7"/>
              <c:delete val="1"/>
            </c:dLbl>
            <c:dLbl>
              <c:idx val="8"/>
              <c:layout>
                <c:manualLayout>
                  <c:x val="-8.8828730302354109E-2"/>
                  <c:y val="-3.964759084518743E-2"/>
                </c:manualLayout>
              </c:layout>
              <c:showLegendKey val="0"/>
              <c:showVal val="0"/>
              <c:showCatName val="0"/>
              <c:showSerName val="0"/>
              <c:showPercent val="1"/>
              <c:showBubbleSize val="0"/>
            </c:dLbl>
            <c:dLbl>
              <c:idx val="9"/>
              <c:layout>
                <c:manualLayout>
                  <c:x val="1.0380625665647404E-2"/>
                  <c:y val="-0.18548239116250689"/>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Reliability'!$KQ$7:$KQ$16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Reliability'!$KR$7:$KR$16</c:f>
              <c:numCache>
                <c:formatCode>_-* #,##0_-;\-* #,##0_-;_-* "-"??_-;_-@_-</c:formatCode>
                <c:ptCount val="10"/>
                <c:pt idx="0">
                  <c:v>2441</c:v>
                </c:pt>
                <c:pt idx="1">
                  <c:v>4596</c:v>
                </c:pt>
                <c:pt idx="2">
                  <c:v>6790</c:v>
                </c:pt>
                <c:pt idx="3">
                  <c:v>4236</c:v>
                </c:pt>
                <c:pt idx="4">
                  <c:v>0</c:v>
                </c:pt>
                <c:pt idx="5">
                  <c:v>34187</c:v>
                </c:pt>
                <c:pt idx="6">
                  <c:v>596</c:v>
                </c:pt>
                <c:pt idx="7">
                  <c:v>24</c:v>
                </c:pt>
                <c:pt idx="8">
                  <c:v>1243</c:v>
                </c:pt>
                <c:pt idx="9">
                  <c:v>38266</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04.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1.7328641390823487E-2"/>
                  <c:y val="-3.1294866212561792E-2"/>
                </c:manualLayout>
              </c:layout>
              <c:showLegendKey val="0"/>
              <c:showVal val="0"/>
              <c:showCatName val="0"/>
              <c:showSerName val="0"/>
              <c:showPercent val="1"/>
              <c:showBubbleSize val="0"/>
            </c:dLbl>
            <c:dLbl>
              <c:idx val="1"/>
              <c:layout>
                <c:manualLayout>
                  <c:x val="-5.2372707827946889E-3"/>
                  <c:y val="-3.1019345303551476E-2"/>
                </c:manualLayout>
              </c:layout>
              <c:dLblPos val="bestFit"/>
              <c:showLegendKey val="0"/>
              <c:showVal val="0"/>
              <c:showCatName val="0"/>
              <c:showSerName val="0"/>
              <c:showPercent val="1"/>
              <c:showBubbleSize val="0"/>
            </c:dLbl>
            <c:dLbl>
              <c:idx val="2"/>
              <c:layout>
                <c:manualLayout>
                  <c:x val="-4.3384165427654747E-2"/>
                  <c:y val="0.10132844861958457"/>
                </c:manualLayout>
              </c:layout>
              <c:dLblPos val="bestFit"/>
              <c:showLegendKey val="0"/>
              <c:showVal val="0"/>
              <c:showCatName val="0"/>
              <c:showSerName val="0"/>
              <c:showPercent val="1"/>
              <c:showBubbleSize val="0"/>
            </c:dLbl>
            <c:dLbl>
              <c:idx val="3"/>
              <c:layout>
                <c:manualLayout>
                  <c:x val="-5.7982089756631973E-2"/>
                  <c:y val="8.2474587977398192E-2"/>
                </c:manualLayout>
              </c:layout>
              <c:showLegendKey val="0"/>
              <c:showVal val="0"/>
              <c:showCatName val="0"/>
              <c:showSerName val="0"/>
              <c:showPercent val="1"/>
              <c:showBubbleSize val="0"/>
            </c:dLbl>
            <c:dLbl>
              <c:idx val="4"/>
              <c:delete val="1"/>
            </c:dLbl>
            <c:dLbl>
              <c:idx val="5"/>
              <c:layout>
                <c:manualLayout>
                  <c:x val="1.6538363721731012E-2"/>
                  <c:y val="4.2365549421858759E-2"/>
                </c:manualLayout>
              </c:layout>
              <c:dLblPos val="bestFit"/>
              <c:showLegendKey val="0"/>
              <c:showVal val="0"/>
              <c:showCatName val="0"/>
              <c:showSerName val="0"/>
              <c:showPercent val="1"/>
              <c:showBubbleSize val="0"/>
            </c:dLbl>
            <c:dLbl>
              <c:idx val="6"/>
              <c:delete val="1"/>
            </c:dLbl>
            <c:dLbl>
              <c:idx val="7"/>
              <c:delete val="1"/>
            </c:dLbl>
            <c:dLbl>
              <c:idx val="8"/>
              <c:layout>
                <c:manualLayout>
                  <c:x val="1.2006799893053708E-2"/>
                  <c:y val="6.0702911643068895E-2"/>
                </c:manualLayout>
              </c:layout>
              <c:showLegendKey val="0"/>
              <c:showVal val="0"/>
              <c:showCatName val="0"/>
              <c:showSerName val="0"/>
              <c:showPercent val="1"/>
              <c:showBubbleSize val="0"/>
            </c:dLbl>
            <c:dLbl>
              <c:idx val="9"/>
              <c:layout>
                <c:manualLayout>
                  <c:x val="8.7994300545165244E-2"/>
                  <c:y val="-0.12801753692313081"/>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Reliability'!$KQ$24:$KQ$33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Reliability'!$KR$24:$KR$33</c:f>
              <c:numCache>
                <c:formatCode>_-* #,##0_-;\-* #,##0_-;_-* "-"??_-;_-@_-</c:formatCode>
                <c:ptCount val="10"/>
                <c:pt idx="0">
                  <c:v>2492.83</c:v>
                </c:pt>
                <c:pt idx="1">
                  <c:v>15829.199999999999</c:v>
                </c:pt>
                <c:pt idx="2">
                  <c:v>7126.05</c:v>
                </c:pt>
                <c:pt idx="3">
                  <c:v>3889.58</c:v>
                </c:pt>
                <c:pt idx="4">
                  <c:v>0</c:v>
                </c:pt>
                <c:pt idx="5">
                  <c:v>22741.94</c:v>
                </c:pt>
                <c:pt idx="6">
                  <c:v>298.89999999999998</c:v>
                </c:pt>
                <c:pt idx="7">
                  <c:v>17.64</c:v>
                </c:pt>
                <c:pt idx="8">
                  <c:v>970.41000000000008</c:v>
                </c:pt>
                <c:pt idx="9">
                  <c:v>27477.39</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05.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2.5761525150948192E-2"/>
                  <c:y val="-8.9948117242768678E-3"/>
                </c:manualLayout>
              </c:layout>
              <c:dLblPos val="bestFit"/>
              <c:showLegendKey val="0"/>
              <c:showVal val="0"/>
              <c:showCatName val="0"/>
              <c:showSerName val="0"/>
              <c:showPercent val="1"/>
              <c:showBubbleSize val="0"/>
            </c:dLbl>
            <c:dLbl>
              <c:idx val="1"/>
              <c:layout>
                <c:manualLayout>
                  <c:x val="1.2880966918499106E-2"/>
                  <c:y val="1.3759003570771642E-4"/>
                </c:manualLayout>
              </c:layout>
              <c:dLblPos val="bestFit"/>
              <c:showLegendKey val="0"/>
              <c:showVal val="0"/>
              <c:showCatName val="0"/>
              <c:showSerName val="0"/>
              <c:showPercent val="1"/>
              <c:showBubbleSize val="0"/>
            </c:dLbl>
            <c:dLbl>
              <c:idx val="2"/>
              <c:layout>
                <c:manualLayout>
                  <c:x val="2.4229568131297122E-2"/>
                  <c:y val="-1.9232582187833695E-2"/>
                </c:manualLayout>
              </c:layout>
              <c:dLblPos val="bestFit"/>
              <c:showLegendKey val="0"/>
              <c:showVal val="0"/>
              <c:showCatName val="0"/>
              <c:showSerName val="0"/>
              <c:showPercent val="1"/>
              <c:showBubbleSize val="0"/>
            </c:dLbl>
            <c:dLbl>
              <c:idx val="3"/>
              <c:layout>
                <c:manualLayout>
                  <c:x val="0"/>
                  <c:y val="-6.9393690170900885E-2"/>
                </c:manualLayout>
              </c:layout>
              <c:dLblPos val="bestFit"/>
              <c:showLegendKey val="0"/>
              <c:showVal val="0"/>
              <c:showCatName val="0"/>
              <c:showSerName val="0"/>
              <c:showPercent val="1"/>
              <c:showBubbleSize val="0"/>
            </c:dLbl>
            <c:dLbl>
              <c:idx val="4"/>
              <c:layout>
                <c:manualLayout>
                  <c:x val="-2.1498274718289414E-3"/>
                  <c:y val="-8.0646946008167478E-2"/>
                </c:manualLayout>
              </c:layout>
              <c:showLegendKey val="0"/>
              <c:showVal val="0"/>
              <c:showCatName val="0"/>
              <c:showSerName val="0"/>
              <c:showPercent val="1"/>
              <c:showBubbleSize val="0"/>
            </c:dLbl>
            <c:dLbl>
              <c:idx val="5"/>
              <c:layout>
                <c:manualLayout>
                  <c:x val="8.84756727506322E-2"/>
                  <c:y val="-5.8121009442231586E-2"/>
                </c:manualLayout>
              </c:layout>
              <c:dLblPos val="bestFit"/>
              <c:showLegendKey val="0"/>
              <c:showVal val="0"/>
              <c:showCatName val="0"/>
              <c:showSerName val="0"/>
              <c:showPercent val="1"/>
              <c:showBubbleSize val="0"/>
            </c:dLbl>
            <c:dLbl>
              <c:idx val="6"/>
              <c:layout>
                <c:manualLayout>
                  <c:x val="0"/>
                  <c:y val="0.1762115148674997"/>
                </c:manualLayout>
              </c:layout>
              <c:showLegendKey val="0"/>
              <c:showVal val="0"/>
              <c:showCatName val="0"/>
              <c:showSerName val="0"/>
              <c:showPercent val="1"/>
              <c:showBubbleSize val="0"/>
            </c:dLbl>
            <c:dLbl>
              <c:idx val="7"/>
              <c:layout>
                <c:manualLayout>
                  <c:x val="5.3357062521453107E-3"/>
                  <c:y val="-4.9728068864015006E-2"/>
                </c:manualLayout>
              </c:layout>
              <c:dLblPos val="bestFit"/>
              <c:showLegendKey val="0"/>
              <c:showVal val="0"/>
              <c:showCatName val="0"/>
              <c:showSerName val="0"/>
              <c:showPercent val="1"/>
              <c:showBubbleSize val="0"/>
            </c:dLbl>
            <c:dLbl>
              <c:idx val="8"/>
              <c:layout>
                <c:manualLayout>
                  <c:x val="7.3536535513326451E-2"/>
                  <c:y val="-7.1726064631469924E-2"/>
                </c:manualLayout>
              </c:layout>
              <c:dLblPos val="bestFit"/>
              <c:showLegendKey val="0"/>
              <c:showVal val="0"/>
              <c:showCatName val="0"/>
              <c:showSerName val="0"/>
              <c:showPercent val="1"/>
              <c:showBubbleSize val="0"/>
            </c:dLbl>
            <c:dLbl>
              <c:idx val="9"/>
              <c:layout>
                <c:manualLayout>
                  <c:x val="3.6332189829765889E-2"/>
                  <c:y val="-1.785166845253908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Reliability'!$KW$7:$KW$16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Reliability'!$KX$7:$KX$16</c:f>
              <c:numCache>
                <c:formatCode>_-* #,##0_-;\-* #,##0_-;_-* "-"??_-;_-@_-</c:formatCode>
                <c:ptCount val="10"/>
                <c:pt idx="0">
                  <c:v>23159</c:v>
                </c:pt>
                <c:pt idx="1">
                  <c:v>18975</c:v>
                </c:pt>
                <c:pt idx="2">
                  <c:v>30703</c:v>
                </c:pt>
                <c:pt idx="3">
                  <c:v>36884</c:v>
                </c:pt>
                <c:pt idx="4">
                  <c:v>10265</c:v>
                </c:pt>
                <c:pt idx="5">
                  <c:v>184501</c:v>
                </c:pt>
                <c:pt idx="6">
                  <c:v>121615</c:v>
                </c:pt>
                <c:pt idx="7">
                  <c:v>13064</c:v>
                </c:pt>
                <c:pt idx="8">
                  <c:v>7509</c:v>
                </c:pt>
                <c:pt idx="9">
                  <c:v>68069</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06.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4.6522822765829891E-2"/>
                  <c:y val="-3.1339909679507394E-2"/>
                </c:manualLayout>
              </c:layout>
              <c:dLblPos val="bestFit"/>
              <c:showLegendKey val="0"/>
              <c:showVal val="0"/>
              <c:showCatName val="0"/>
              <c:showSerName val="0"/>
              <c:showPercent val="1"/>
              <c:showBubbleSize val="0"/>
            </c:dLbl>
            <c:dLbl>
              <c:idx val="1"/>
              <c:layout>
                <c:manualLayout>
                  <c:x val="7.1148141119019584E-2"/>
                  <c:y val="-1.2972184825022813E-2"/>
                </c:manualLayout>
              </c:layout>
              <c:dLblPos val="bestFit"/>
              <c:showLegendKey val="0"/>
              <c:showVal val="0"/>
              <c:showCatName val="0"/>
              <c:showSerName val="0"/>
              <c:showPercent val="1"/>
              <c:showBubbleSize val="0"/>
            </c:dLbl>
            <c:dLbl>
              <c:idx val="2"/>
              <c:layout>
                <c:manualLayout>
                  <c:x val="-2.1283316847466559E-2"/>
                  <c:y val="-0.10150695421081343"/>
                </c:manualLayout>
              </c:layout>
              <c:dLblPos val="bestFit"/>
              <c:showLegendKey val="0"/>
              <c:showVal val="0"/>
              <c:showCatName val="0"/>
              <c:showSerName val="0"/>
              <c:showPercent val="1"/>
              <c:showBubbleSize val="0"/>
            </c:dLbl>
            <c:dLbl>
              <c:idx val="3"/>
              <c:layout>
                <c:manualLayout>
                  <c:x val="-5.1932365631806705E-2"/>
                  <c:y val="4.1929128275452476E-2"/>
                </c:manualLayout>
              </c:layout>
              <c:dLblPos val="bestFit"/>
              <c:showLegendKey val="0"/>
              <c:showVal val="0"/>
              <c:showCatName val="0"/>
              <c:showSerName val="0"/>
              <c:showPercent val="1"/>
              <c:showBubbleSize val="0"/>
            </c:dLbl>
            <c:dLbl>
              <c:idx val="4"/>
              <c:delete val="1"/>
            </c:dLbl>
            <c:dLbl>
              <c:idx val="5"/>
              <c:layout>
                <c:manualLayout>
                  <c:x val="-4.1510867893952516E-2"/>
                  <c:y val="7.141803978147461E-2"/>
                </c:manualLayout>
              </c:layout>
              <c:dLblPos val="bestFit"/>
              <c:showLegendKey val="0"/>
              <c:showVal val="0"/>
              <c:showCatName val="0"/>
              <c:showSerName val="0"/>
              <c:showPercent val="1"/>
              <c:showBubbleSize val="0"/>
            </c:dLbl>
            <c:dLbl>
              <c:idx val="6"/>
              <c:layout>
                <c:manualLayout>
                  <c:x val="1.859572255647823E-2"/>
                  <c:y val="-0.20234192662586062"/>
                </c:manualLayout>
              </c:layout>
              <c:showLegendKey val="0"/>
              <c:showVal val="0"/>
              <c:showCatName val="0"/>
              <c:showSerName val="0"/>
              <c:showPercent val="1"/>
              <c:showBubbleSize val="0"/>
            </c:dLbl>
            <c:dLbl>
              <c:idx val="7"/>
              <c:layout>
                <c:manualLayout>
                  <c:x val="-6.9169418151546799E-2"/>
                  <c:y val="6.586689488689919E-3"/>
                </c:manualLayout>
              </c:layout>
              <c:dLblPos val="bestFit"/>
              <c:showLegendKey val="0"/>
              <c:showVal val="0"/>
              <c:showCatName val="0"/>
              <c:showSerName val="0"/>
              <c:showPercent val="1"/>
              <c:showBubbleSize val="0"/>
            </c:dLbl>
            <c:dLbl>
              <c:idx val="8"/>
              <c:layout>
                <c:manualLayout>
                  <c:x val="-1.0052817616876835E-2"/>
                  <c:y val="-4.117239803076634E-2"/>
                </c:manualLayout>
              </c:layout>
              <c:showLegendKey val="0"/>
              <c:showVal val="0"/>
              <c:showCatName val="0"/>
              <c:showSerName val="0"/>
              <c:showPercent val="1"/>
              <c:showBubbleSize val="0"/>
            </c:dLbl>
            <c:dLbl>
              <c:idx val="9"/>
              <c:layout>
                <c:manualLayout>
                  <c:x val="-1.6540330882029459E-2"/>
                  <c:y val="-3.1463785838076554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Reliability'!$KW$24:$KW$33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Reliability'!$KX$24:$KX$33</c:f>
              <c:numCache>
                <c:formatCode>_-* #,##0_-;\-* #,##0_-;_-* "-"??_-;_-@_-</c:formatCode>
                <c:ptCount val="10"/>
                <c:pt idx="0">
                  <c:v>5433.4000000000005</c:v>
                </c:pt>
                <c:pt idx="1">
                  <c:v>40922.399999999994</c:v>
                </c:pt>
                <c:pt idx="2">
                  <c:v>295490.69999999995</c:v>
                </c:pt>
                <c:pt idx="3">
                  <c:v>43595.100000000006</c:v>
                </c:pt>
                <c:pt idx="4">
                  <c:v>5104.3</c:v>
                </c:pt>
                <c:pt idx="5">
                  <c:v>223489.80000000002</c:v>
                </c:pt>
                <c:pt idx="6">
                  <c:v>314158</c:v>
                </c:pt>
                <c:pt idx="7">
                  <c:v>10287.1</c:v>
                </c:pt>
                <c:pt idx="8">
                  <c:v>6875.2000000000007</c:v>
                </c:pt>
                <c:pt idx="9">
                  <c:v>55820.800000000003</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07.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7.2474340646361504E-2"/>
                  <c:y val="-1.367739957000891E-2"/>
                </c:manualLayout>
              </c:layout>
              <c:dLblPos val="bestFit"/>
              <c:showLegendKey val="0"/>
              <c:showVal val="0"/>
              <c:showCatName val="0"/>
              <c:showSerName val="0"/>
              <c:showPercent val="1"/>
              <c:showBubbleSize val="0"/>
            </c:dLbl>
            <c:dLbl>
              <c:idx val="1"/>
              <c:layout>
                <c:manualLayout>
                  <c:x val="3.1264891497940629E-2"/>
                  <c:y val="-1.2664682321510396E-2"/>
                </c:manualLayout>
              </c:layout>
              <c:dLblPos val="bestFit"/>
              <c:showLegendKey val="0"/>
              <c:showVal val="0"/>
              <c:showCatName val="0"/>
              <c:showSerName val="0"/>
              <c:showPercent val="1"/>
              <c:showBubbleSize val="0"/>
            </c:dLbl>
            <c:dLbl>
              <c:idx val="2"/>
              <c:layout>
                <c:manualLayout>
                  <c:x val="3.7448311431847923E-2"/>
                  <c:y val="-2.527559931860256E-2"/>
                </c:manualLayout>
              </c:layout>
              <c:showLegendKey val="0"/>
              <c:showVal val="0"/>
              <c:showCatName val="0"/>
              <c:showSerName val="0"/>
              <c:showPercent val="1"/>
              <c:showBubbleSize val="0"/>
            </c:dLbl>
            <c:dLbl>
              <c:idx val="3"/>
              <c:layout>
                <c:manualLayout>
                  <c:x val="1.8672865616670468E-3"/>
                  <c:y val="-1.9090708694522385E-2"/>
                </c:manualLayout>
              </c:layout>
              <c:dLblPos val="bestFit"/>
              <c:showLegendKey val="0"/>
              <c:showVal val="0"/>
              <c:showCatName val="0"/>
              <c:showSerName val="0"/>
              <c:showPercent val="1"/>
              <c:showBubbleSize val="0"/>
            </c:dLbl>
            <c:dLbl>
              <c:idx val="4"/>
              <c:delete val="1"/>
            </c:dLbl>
            <c:dLbl>
              <c:idx val="5"/>
              <c:layout>
                <c:manualLayout>
                  <c:x val="-5.8350968136383442E-2"/>
                  <c:y val="3.0238312198935864E-2"/>
                </c:manualLayout>
              </c:layout>
              <c:dLblPos val="bestFit"/>
              <c:showLegendKey val="0"/>
              <c:showVal val="0"/>
              <c:showCatName val="0"/>
              <c:showSerName val="0"/>
              <c:showPercent val="1"/>
              <c:showBubbleSize val="0"/>
            </c:dLbl>
            <c:dLbl>
              <c:idx val="6"/>
              <c:layout>
                <c:manualLayout>
                  <c:x val="2.0761251331294809E-2"/>
                  <c:y val="7.593675671606949E-2"/>
                </c:manualLayout>
              </c:layout>
              <c:showLegendKey val="0"/>
              <c:showVal val="0"/>
              <c:showCatName val="0"/>
              <c:showSerName val="0"/>
              <c:showPercent val="1"/>
              <c:showBubbleSize val="0"/>
            </c:dLbl>
            <c:dLbl>
              <c:idx val="7"/>
              <c:delete val="1"/>
            </c:dLbl>
            <c:dLbl>
              <c:idx val="8"/>
              <c:layout>
                <c:manualLayout>
                  <c:x val="8.4213847427689129E-3"/>
                  <c:y val="-0.16237232036224647"/>
                </c:manualLayout>
              </c:layout>
              <c:showLegendKey val="0"/>
              <c:showVal val="0"/>
              <c:showCatName val="0"/>
              <c:showSerName val="0"/>
              <c:showPercent val="1"/>
              <c:showBubbleSize val="0"/>
            </c:dLbl>
            <c:dLbl>
              <c:idx val="9"/>
              <c:layout>
                <c:manualLayout>
                  <c:x val="9.4011482443255981E-2"/>
                  <c:y val="-5.3946739029012113E-2"/>
                </c:manualLayout>
              </c:layou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Reliability'!$LC$7:$LC$16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Reliability'!$LD$7:$LD$16</c:f>
              <c:numCache>
                <c:formatCode>_-* #,##0_-;\-* #,##0_-;_-* "-"??_-;_-@_-</c:formatCode>
                <c:ptCount val="10"/>
                <c:pt idx="0">
                  <c:v>2281</c:v>
                </c:pt>
                <c:pt idx="1">
                  <c:v>3821</c:v>
                </c:pt>
                <c:pt idx="2">
                  <c:v>3045</c:v>
                </c:pt>
                <c:pt idx="3">
                  <c:v>4832</c:v>
                </c:pt>
                <c:pt idx="4">
                  <c:v>110</c:v>
                </c:pt>
                <c:pt idx="5">
                  <c:v>27643</c:v>
                </c:pt>
                <c:pt idx="6">
                  <c:v>12955</c:v>
                </c:pt>
                <c:pt idx="7">
                  <c:v>8</c:v>
                </c:pt>
                <c:pt idx="8">
                  <c:v>5142</c:v>
                </c:pt>
                <c:pt idx="9">
                  <c:v>14090</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08.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3.0994453791376476E-2"/>
                  <c:y val="-2.1706947204051912E-2"/>
                </c:manualLayout>
              </c:layout>
              <c:dLblPos val="bestFit"/>
              <c:showLegendKey val="0"/>
              <c:showVal val="0"/>
              <c:showCatName val="0"/>
              <c:showSerName val="0"/>
              <c:showPercent val="1"/>
              <c:showBubbleSize val="0"/>
            </c:dLbl>
            <c:dLbl>
              <c:idx val="1"/>
              <c:layout>
                <c:manualLayout>
                  <c:x val="3.7631036460723806E-2"/>
                  <c:y val="-4.7998934914144972E-5"/>
                </c:manualLayout>
              </c:layout>
              <c:dLblPos val="bestFit"/>
              <c:showLegendKey val="0"/>
              <c:showVal val="0"/>
              <c:showCatName val="0"/>
              <c:showSerName val="0"/>
              <c:showPercent val="1"/>
              <c:showBubbleSize val="0"/>
            </c:dLbl>
            <c:dLbl>
              <c:idx val="2"/>
              <c:layout>
                <c:manualLayout>
                  <c:x val="3.7011201645929519E-2"/>
                  <c:y val="-1.1895812792678267E-2"/>
                </c:manualLayout>
              </c:layout>
              <c:showLegendKey val="0"/>
              <c:showVal val="0"/>
              <c:showCatName val="0"/>
              <c:showSerName val="0"/>
              <c:showPercent val="1"/>
              <c:showBubbleSize val="0"/>
            </c:dLbl>
            <c:dLbl>
              <c:idx val="3"/>
              <c:layout>
                <c:manualLayout>
                  <c:x val="1.2388489368835291E-2"/>
                  <c:y val="-8.7077775792420379E-3"/>
                </c:manualLayout>
              </c:layout>
              <c:dLblPos val="bestFit"/>
              <c:showLegendKey val="0"/>
              <c:showVal val="0"/>
              <c:showCatName val="0"/>
              <c:showSerName val="0"/>
              <c:showPercent val="1"/>
              <c:showBubbleSize val="0"/>
            </c:dLbl>
            <c:dLbl>
              <c:idx val="4"/>
              <c:delete val="1"/>
            </c:dLbl>
            <c:dLbl>
              <c:idx val="5"/>
              <c:layout>
                <c:manualLayout>
                  <c:x val="-6.1347800427785169E-2"/>
                  <c:y val="3.580227146765666E-2"/>
                </c:manualLayout>
              </c:layout>
              <c:dLblPos val="bestFit"/>
              <c:showLegendKey val="0"/>
              <c:showVal val="0"/>
              <c:showCatName val="0"/>
              <c:showSerName val="0"/>
              <c:showPercent val="1"/>
              <c:showBubbleSize val="0"/>
            </c:dLbl>
            <c:dLbl>
              <c:idx val="6"/>
              <c:layout>
                <c:manualLayout>
                  <c:x val="5.6937488588048098E-2"/>
                  <c:y val="0.10992040652563057"/>
                </c:manualLayout>
              </c:layout>
              <c:showLegendKey val="0"/>
              <c:showVal val="0"/>
              <c:showCatName val="0"/>
              <c:showSerName val="0"/>
              <c:showPercent val="1"/>
              <c:showBubbleSize val="0"/>
            </c:dLbl>
            <c:dLbl>
              <c:idx val="7"/>
              <c:delete val="1"/>
            </c:dLbl>
            <c:dLbl>
              <c:idx val="8"/>
              <c:layout>
                <c:manualLayout>
                  <c:x val="2.2654354800845138E-2"/>
                  <c:y val="-4.5074830544809076E-2"/>
                </c:manualLayout>
              </c:layout>
              <c:showLegendKey val="0"/>
              <c:showVal val="0"/>
              <c:showCatName val="0"/>
              <c:showSerName val="0"/>
              <c:showPercent val="1"/>
              <c:showBubbleSize val="0"/>
            </c:dLbl>
            <c:dLbl>
              <c:idx val="9"/>
              <c:layout>
                <c:manualLayout>
                  <c:x val="5.7545175026736596E-2"/>
                  <c:y val="-4.0218811152762414E-2"/>
                </c:manualLayout>
              </c:layou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Reliability'!$LC$24:$LC$33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Reliability'!$LD$24:$LD$33</c:f>
              <c:numCache>
                <c:formatCode>_-* #,##0_-;\-* #,##0_-;_-* "-"??_-;_-@_-</c:formatCode>
                <c:ptCount val="10"/>
                <c:pt idx="0">
                  <c:v>3404.99</c:v>
                </c:pt>
                <c:pt idx="1">
                  <c:v>5106.88</c:v>
                </c:pt>
                <c:pt idx="2">
                  <c:v>2486.75</c:v>
                </c:pt>
                <c:pt idx="3">
                  <c:v>9465.75</c:v>
                </c:pt>
                <c:pt idx="4">
                  <c:v>110</c:v>
                </c:pt>
                <c:pt idx="5">
                  <c:v>27122.739999999998</c:v>
                </c:pt>
                <c:pt idx="6">
                  <c:v>22034.07</c:v>
                </c:pt>
                <c:pt idx="7">
                  <c:v>0.53</c:v>
                </c:pt>
                <c:pt idx="8">
                  <c:v>1921.5500000000002</c:v>
                </c:pt>
                <c:pt idx="9">
                  <c:v>13170.59</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09.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layout>
                <c:manualLayout>
                  <c:x val="-5.3357062521453114E-2"/>
                  <c:y val="-0.18511435884503757"/>
                </c:manualLayout>
              </c:layout>
              <c:dLblPos val="bestFit"/>
              <c:showLegendKey val="0"/>
              <c:showVal val="0"/>
              <c:showCatName val="0"/>
              <c:showSerName val="0"/>
              <c:showPercent val="1"/>
              <c:showBubbleSize val="0"/>
            </c:dLbl>
            <c:dLbl>
              <c:idx val="2"/>
              <c:delete val="1"/>
            </c:dLbl>
            <c:dLbl>
              <c:idx val="3"/>
              <c:delete val="1"/>
            </c:dLbl>
            <c:dLbl>
              <c:idx val="4"/>
              <c:delete val="1"/>
            </c:dLbl>
            <c:dLbl>
              <c:idx val="5"/>
              <c:layout>
                <c:manualLayout>
                  <c:x val="0"/>
                  <c:y val="0.15026471617632112"/>
                </c:manualLayout>
              </c:layout>
              <c:dLblPos val="bestFit"/>
              <c:showLegendKey val="0"/>
              <c:showVal val="0"/>
              <c:showCatName val="0"/>
              <c:showSerName val="0"/>
              <c:showPercent val="1"/>
              <c:showBubbleSize val="0"/>
            </c:dLbl>
            <c:dLbl>
              <c:idx val="6"/>
              <c:layout>
                <c:manualLayout>
                  <c:x val="-6.6876985922558321E-2"/>
                  <c:y val="-1.3271325404799451E-2"/>
                </c:manualLayout>
              </c:layout>
              <c:showLegendKey val="0"/>
              <c:showVal val="0"/>
              <c:showCatName val="0"/>
              <c:showSerName val="0"/>
              <c:showPercent val="1"/>
              <c:showBubbleSize val="0"/>
            </c:dLbl>
            <c:dLbl>
              <c:idx val="7"/>
              <c:layout>
                <c:manualLayout>
                  <c:x val="9.8771485145519831E-3"/>
                  <c:y val="-3.2528715019152596E-2"/>
                </c:manualLayout>
              </c:layout>
              <c:showLegendKey val="0"/>
              <c:showVal val="0"/>
              <c:showCatName val="0"/>
              <c:showSerName val="0"/>
              <c:showPercent val="1"/>
              <c:showBubbleSize val="0"/>
            </c:dLbl>
            <c:dLbl>
              <c:idx val="8"/>
              <c:layout>
                <c:manualLayout>
                  <c:x val="0.11202168229356384"/>
                  <c:y val="-3.2662261147546272E-2"/>
                </c:manualLayout>
              </c:layout>
              <c:showLegendKey val="0"/>
              <c:showVal val="0"/>
              <c:showCatName val="0"/>
              <c:showSerName val="0"/>
              <c:showPercent val="1"/>
              <c:showBubbleSize val="0"/>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Reliability'!$LI$7:$LI$16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Reliability'!$LJ$7:$LJ$16</c:f>
              <c:numCache>
                <c:formatCode>_-* #,##0_-;\-* #,##0_-;_-* "-"??_-;_-@_-</c:formatCode>
                <c:ptCount val="10"/>
                <c:pt idx="0">
                  <c:v>4</c:v>
                </c:pt>
                <c:pt idx="1">
                  <c:v>492</c:v>
                </c:pt>
                <c:pt idx="2">
                  <c:v>0</c:v>
                </c:pt>
                <c:pt idx="3">
                  <c:v>0</c:v>
                </c:pt>
                <c:pt idx="4">
                  <c:v>1</c:v>
                </c:pt>
                <c:pt idx="5">
                  <c:v>619</c:v>
                </c:pt>
                <c:pt idx="6">
                  <c:v>25</c:v>
                </c:pt>
                <c:pt idx="7">
                  <c:v>23</c:v>
                </c:pt>
                <c:pt idx="8">
                  <c:v>19</c:v>
                </c:pt>
                <c:pt idx="9">
                  <c:v>0</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10.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showLegendKey val="0"/>
              <c:showVal val="0"/>
              <c:showCatName val="0"/>
              <c:showSerName val="0"/>
              <c:showPercent val="1"/>
              <c:showBubbleSize val="0"/>
            </c:dLbl>
            <c:dLbl>
              <c:idx val="1"/>
              <c:layout>
                <c:manualLayout>
                  <c:x val="-7.9811286052621541E-2"/>
                  <c:y val="0.17347440279870074"/>
                </c:manualLayout>
              </c:layout>
              <c:dLblPos val="bestFit"/>
              <c:showLegendKey val="0"/>
              <c:showVal val="0"/>
              <c:showCatName val="0"/>
              <c:showSerName val="0"/>
              <c:showPercent val="1"/>
              <c:showBubbleSize val="0"/>
            </c:dLbl>
            <c:dLbl>
              <c:idx val="2"/>
              <c:delete val="1"/>
            </c:dLbl>
            <c:dLbl>
              <c:idx val="3"/>
              <c:delete val="1"/>
            </c:dLbl>
            <c:dLbl>
              <c:idx val="4"/>
              <c:delete val="1"/>
            </c:dLbl>
            <c:dLbl>
              <c:idx val="5"/>
              <c:layout>
                <c:manualLayout>
                  <c:x val="5.3207244731959076E-3"/>
                  <c:y val="-0.19560776148983766"/>
                </c:manualLayout>
              </c:layout>
              <c:dLblPos val="bestFit"/>
              <c:showLegendKey val="0"/>
              <c:showVal val="0"/>
              <c:showCatName val="0"/>
              <c:showSerName val="0"/>
              <c:showPercent val="1"/>
              <c:showBubbleSize val="0"/>
            </c:dLbl>
            <c:dLbl>
              <c:idx val="6"/>
              <c:layout>
                <c:manualLayout>
                  <c:x val="3.9272811977746807E-3"/>
                  <c:y val="-2.9809099113978322E-2"/>
                </c:manualLayout>
              </c:layout>
              <c:showLegendKey val="0"/>
              <c:showVal val="0"/>
              <c:showCatName val="0"/>
              <c:showSerName val="0"/>
              <c:showPercent val="1"/>
              <c:showBubbleSize val="0"/>
            </c:dLbl>
            <c:dLbl>
              <c:idx val="7"/>
              <c:delete val="1"/>
            </c:dLbl>
            <c:dLbl>
              <c:idx val="8"/>
              <c:layout>
                <c:manualLayout>
                  <c:x val="3.236676298434827E-2"/>
                  <c:y val="-3.6120856626644715E-2"/>
                </c:manualLayout>
              </c:layout>
              <c:showLegendKey val="0"/>
              <c:showVal val="0"/>
              <c:showCatName val="0"/>
              <c:showSerName val="0"/>
              <c:showPercent val="1"/>
              <c:showBubbleSize val="0"/>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Reliability'!$LI$24:$LI$33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Reliability'!$LJ$24:$LJ$33</c:f>
              <c:numCache>
                <c:formatCode>_-* #,##0_-;\-* #,##0_-;_-* "-"??_-;_-@_-</c:formatCode>
                <c:ptCount val="10"/>
                <c:pt idx="0">
                  <c:v>12.68</c:v>
                </c:pt>
                <c:pt idx="1">
                  <c:v>818.66</c:v>
                </c:pt>
                <c:pt idx="2">
                  <c:v>0</c:v>
                </c:pt>
                <c:pt idx="3">
                  <c:v>0</c:v>
                </c:pt>
                <c:pt idx="4">
                  <c:v>2</c:v>
                </c:pt>
                <c:pt idx="5">
                  <c:v>495.49</c:v>
                </c:pt>
                <c:pt idx="6">
                  <c:v>57.18</c:v>
                </c:pt>
                <c:pt idx="7">
                  <c:v>6.44</c:v>
                </c:pt>
                <c:pt idx="8">
                  <c:v>42.3</c:v>
                </c:pt>
                <c:pt idx="9">
                  <c:v>0</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11.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layout>
                <c:manualLayout>
                  <c:x val="2.5003412528516069E-3"/>
                  <c:y val="-1.8107120644878644E-2"/>
                </c:manualLayout>
              </c:layout>
              <c:dLblPos val="bestFit"/>
              <c:showLegendKey val="0"/>
              <c:showVal val="0"/>
              <c:showCatName val="0"/>
              <c:showSerName val="0"/>
              <c:showPercent val="1"/>
              <c:showBubbleSize val="0"/>
            </c:dLbl>
            <c:dLbl>
              <c:idx val="2"/>
              <c:layout>
                <c:manualLayout>
                  <c:x val="-0.13681582890113311"/>
                  <c:y val="-4.9978511213885746E-2"/>
                </c:manualLayout>
              </c:layout>
              <c:dLblPos val="bestFit"/>
              <c:showLegendKey val="0"/>
              <c:showVal val="0"/>
              <c:showCatName val="0"/>
              <c:showSerName val="0"/>
              <c:showPercent val="1"/>
              <c:showBubbleSize val="0"/>
            </c:dLbl>
            <c:dLbl>
              <c:idx val="3"/>
              <c:layout>
                <c:manualLayout>
                  <c:x val="-2.417173641711479E-2"/>
                  <c:y val="-2.4933235607629681E-2"/>
                </c:manualLayout>
              </c:layout>
              <c:showLegendKey val="0"/>
              <c:showVal val="0"/>
              <c:showCatName val="0"/>
              <c:showSerName val="0"/>
              <c:showPercent val="1"/>
              <c:showBubbleSize val="0"/>
            </c:dLbl>
            <c:dLbl>
              <c:idx val="4"/>
              <c:delete val="1"/>
            </c:dLbl>
            <c:dLbl>
              <c:idx val="5"/>
              <c:layout>
                <c:manualLayout>
                  <c:x val="-3.0319191978637163E-2"/>
                  <c:y val="-1.7253812915402171E-2"/>
                </c:manualLayout>
              </c:layout>
              <c:dLblPos val="bestFit"/>
              <c:showLegendKey val="0"/>
              <c:showVal val="0"/>
              <c:showCatName val="0"/>
              <c:showSerName val="0"/>
              <c:showPercent val="1"/>
              <c:showBubbleSize val="0"/>
            </c:dLbl>
            <c:dLbl>
              <c:idx val="6"/>
              <c:layout>
                <c:manualLayout>
                  <c:x val="2.4950283342038346E-3"/>
                  <c:y val="-6.0917846931161999E-2"/>
                </c:manualLayout>
              </c:layout>
              <c:showLegendKey val="0"/>
              <c:showVal val="0"/>
              <c:showCatName val="0"/>
              <c:showSerName val="0"/>
              <c:showPercent val="1"/>
              <c:showBubbleSize val="0"/>
            </c:dLbl>
            <c:dLbl>
              <c:idx val="7"/>
              <c:delete val="1"/>
            </c:dLbl>
            <c:dLbl>
              <c:idx val="8"/>
              <c:delete val="1"/>
            </c:dLbl>
            <c:dLbl>
              <c:idx val="9"/>
              <c:layout>
                <c:manualLayout>
                  <c:x val="4.4708210421003848E-2"/>
                  <c:y val="-5.0362152819089394E-2"/>
                </c:manualLayout>
              </c:layou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Reliability'!$LO$7:$LO$16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Reliability'!$LP$7:$LP$16</c:f>
              <c:numCache>
                <c:formatCode>_-* #,##0_-;\-* #,##0_-;_-* "-"??_-;_-@_-</c:formatCode>
                <c:ptCount val="10"/>
                <c:pt idx="0">
                  <c:v>0</c:v>
                </c:pt>
                <c:pt idx="1">
                  <c:v>1499</c:v>
                </c:pt>
                <c:pt idx="2">
                  <c:v>3886</c:v>
                </c:pt>
                <c:pt idx="3">
                  <c:v>531</c:v>
                </c:pt>
                <c:pt idx="4">
                  <c:v>1</c:v>
                </c:pt>
                <c:pt idx="5">
                  <c:v>59</c:v>
                </c:pt>
                <c:pt idx="6">
                  <c:v>130</c:v>
                </c:pt>
                <c:pt idx="7">
                  <c:v>0</c:v>
                </c:pt>
                <c:pt idx="8">
                  <c:v>0</c:v>
                </c:pt>
                <c:pt idx="9">
                  <c:v>30</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12.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delete val="1"/>
            </c:dLbl>
            <c:dLbl>
              <c:idx val="1"/>
              <c:layout>
                <c:manualLayout>
                  <c:x val="-6.1870281687411058E-2"/>
                  <c:y val="-6.4053144617889593E-2"/>
                </c:manualLayout>
              </c:layout>
              <c:dLblPos val="bestFit"/>
              <c:showLegendKey val="0"/>
              <c:showVal val="0"/>
              <c:showCatName val="0"/>
              <c:showSerName val="0"/>
              <c:showPercent val="1"/>
              <c:showBubbleSize val="0"/>
            </c:dLbl>
            <c:dLbl>
              <c:idx val="2"/>
              <c:layout>
                <c:manualLayout>
                  <c:x val="7.6642695463450816E-2"/>
                  <c:y val="4.5995385547052903E-2"/>
                </c:manualLayout>
              </c:layout>
              <c:dLblPos val="bestFit"/>
              <c:showLegendKey val="0"/>
              <c:showVal val="0"/>
              <c:showCatName val="0"/>
              <c:showSerName val="0"/>
              <c:showPercent val="1"/>
              <c:showBubbleSize val="0"/>
            </c:dLbl>
            <c:dLbl>
              <c:idx val="3"/>
              <c:layout>
                <c:manualLayout>
                  <c:x val="-4.0880530376788717E-2"/>
                  <c:y val="-7.9319877014652467E-3"/>
                </c:manualLayout>
              </c:layout>
              <c:showLegendKey val="0"/>
              <c:showVal val="0"/>
              <c:showCatName val="0"/>
              <c:showSerName val="0"/>
              <c:showPercent val="1"/>
              <c:showBubbleSize val="0"/>
            </c:dLbl>
            <c:dLbl>
              <c:idx val="4"/>
              <c:delete val="1"/>
            </c:dLbl>
            <c:dLbl>
              <c:idx val="5"/>
              <c:layout>
                <c:manualLayout>
                  <c:x val="-1.9938614255793727E-2"/>
                  <c:y val="-3.3947092277381005E-2"/>
                </c:manualLayout>
              </c:layout>
              <c:dLblPos val="bestFit"/>
              <c:showLegendKey val="0"/>
              <c:showVal val="0"/>
              <c:showCatName val="0"/>
              <c:showSerName val="0"/>
              <c:showPercent val="1"/>
              <c:showBubbleSize val="0"/>
            </c:dLbl>
            <c:dLbl>
              <c:idx val="6"/>
              <c:layout>
                <c:manualLayout>
                  <c:x val="1.8255722800024576E-2"/>
                  <c:y val="-4.1662537682196653E-2"/>
                </c:manualLayout>
              </c:layout>
              <c:showLegendKey val="0"/>
              <c:showVal val="0"/>
              <c:showCatName val="0"/>
              <c:showSerName val="0"/>
              <c:showPercent val="1"/>
              <c:showBubbleSize val="0"/>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Reliability'!$LO$24:$LO$33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Reliability'!$LP$24:$LP$33</c:f>
              <c:numCache>
                <c:formatCode>_-* #,##0_-;\-* #,##0_-;_-* "-"??_-;_-@_-</c:formatCode>
                <c:ptCount val="10"/>
                <c:pt idx="0">
                  <c:v>0</c:v>
                </c:pt>
                <c:pt idx="1">
                  <c:v>4161.5</c:v>
                </c:pt>
                <c:pt idx="2">
                  <c:v>8522.67</c:v>
                </c:pt>
                <c:pt idx="3">
                  <c:v>1097</c:v>
                </c:pt>
                <c:pt idx="4">
                  <c:v>3</c:v>
                </c:pt>
                <c:pt idx="5">
                  <c:v>152</c:v>
                </c:pt>
                <c:pt idx="6">
                  <c:v>420</c:v>
                </c:pt>
                <c:pt idx="7">
                  <c:v>0</c:v>
                </c:pt>
                <c:pt idx="8">
                  <c:v>0</c:v>
                </c:pt>
                <c:pt idx="9">
                  <c:v>73.5</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13.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9.7362774668083366E-2"/>
                  <c:y val="-1.9633362112234962E-2"/>
                </c:manualLayout>
              </c:layout>
              <c:showLegendKey val="0"/>
              <c:showVal val="0"/>
              <c:showCatName val="0"/>
              <c:showSerName val="0"/>
              <c:showPercent val="1"/>
              <c:showBubbleSize val="0"/>
            </c:dLbl>
            <c:dLbl>
              <c:idx val="1"/>
              <c:layout>
                <c:manualLayout>
                  <c:x val="9.0735659410854541E-2"/>
                  <c:y val="4.772585933553888E-3"/>
                </c:manualLayout>
              </c:layout>
              <c:dLblPos val="bestFit"/>
              <c:showLegendKey val="0"/>
              <c:showVal val="0"/>
              <c:showCatName val="0"/>
              <c:showSerName val="0"/>
              <c:showPercent val="1"/>
              <c:showBubbleSize val="0"/>
            </c:dLbl>
            <c:dLbl>
              <c:idx val="2"/>
              <c:layout>
                <c:manualLayout>
                  <c:x val="0.12502610084652871"/>
                  <c:y val="-5.3430245041536317E-2"/>
                </c:manualLayout>
              </c:layout>
              <c:dLblPos val="bestFit"/>
              <c:showLegendKey val="0"/>
              <c:showVal val="0"/>
              <c:showCatName val="0"/>
              <c:showSerName val="0"/>
              <c:showPercent val="1"/>
              <c:showBubbleSize val="0"/>
            </c:dLbl>
            <c:dLbl>
              <c:idx val="3"/>
              <c:layout>
                <c:manualLayout>
                  <c:x val="-2.4045549285750596E-2"/>
                  <c:y val="1.1283780666613711E-3"/>
                </c:manualLayout>
              </c:layout>
              <c:dLblPos val="bestFit"/>
              <c:showLegendKey val="0"/>
              <c:showVal val="0"/>
              <c:showCatName val="0"/>
              <c:showSerName val="0"/>
              <c:showPercent val="1"/>
              <c:showBubbleSize val="0"/>
            </c:dLbl>
            <c:dLbl>
              <c:idx val="4"/>
              <c:layout>
                <c:manualLayout>
                  <c:x val="-9.3328644633981061E-3"/>
                  <c:y val="-3.5948189652152227E-2"/>
                </c:manualLayout>
              </c:layout>
              <c:showLegendKey val="0"/>
              <c:showVal val="0"/>
              <c:showCatName val="0"/>
              <c:showSerName val="0"/>
              <c:showPercent val="1"/>
              <c:showBubbleSize val="0"/>
            </c:dLbl>
            <c:dLbl>
              <c:idx val="5"/>
              <c:delete val="1"/>
            </c:dLbl>
            <c:dLbl>
              <c:idx val="6"/>
              <c:delete val="1"/>
            </c:dLbl>
            <c:dLbl>
              <c:idx val="7"/>
              <c:delete val="1"/>
            </c:dLbl>
            <c:dLbl>
              <c:idx val="8"/>
              <c:delete val="1"/>
            </c:dLbl>
            <c:dLbl>
              <c:idx val="9"/>
              <c:layout>
                <c:manualLayout>
                  <c:x val="6.4173841511038443E-2"/>
                  <c:y val="-1.732110628919015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Reliability'!$LU$7:$LU$16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Reliability'!$LV$7:$LV$16</c:f>
              <c:numCache>
                <c:formatCode>_-* #,##0_-;\-* #,##0_-;_-* "-"??_-;_-@_-</c:formatCode>
                <c:ptCount val="10"/>
                <c:pt idx="0">
                  <c:v>530</c:v>
                </c:pt>
                <c:pt idx="1">
                  <c:v>180</c:v>
                </c:pt>
                <c:pt idx="2">
                  <c:v>11176</c:v>
                </c:pt>
                <c:pt idx="3">
                  <c:v>2098</c:v>
                </c:pt>
                <c:pt idx="4">
                  <c:v>81</c:v>
                </c:pt>
                <c:pt idx="5">
                  <c:v>32</c:v>
                </c:pt>
                <c:pt idx="6">
                  <c:v>6</c:v>
                </c:pt>
                <c:pt idx="7">
                  <c:v>0</c:v>
                </c:pt>
                <c:pt idx="8">
                  <c:v>0</c:v>
                </c:pt>
                <c:pt idx="9">
                  <c:v>361</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14.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1.1592476076640218E-2"/>
                  <c:y val="-3.1078323915912188E-2"/>
                </c:manualLayout>
              </c:layout>
              <c:showLegendKey val="0"/>
              <c:showVal val="0"/>
              <c:showCatName val="0"/>
              <c:showSerName val="0"/>
              <c:showPercent val="1"/>
              <c:showBubbleSize val="0"/>
            </c:dLbl>
            <c:dLbl>
              <c:idx val="1"/>
              <c:layout>
                <c:manualLayout>
                  <c:x val="6.8834673359886675E-2"/>
                  <c:y val="-8.0984817015086231E-3"/>
                </c:manualLayout>
              </c:layout>
              <c:dLblPos val="bestFit"/>
              <c:showLegendKey val="0"/>
              <c:showVal val="0"/>
              <c:showCatName val="0"/>
              <c:showSerName val="0"/>
              <c:showPercent val="1"/>
              <c:showBubbleSize val="0"/>
            </c:dLbl>
            <c:dLbl>
              <c:idx val="2"/>
              <c:layout>
                <c:manualLayout>
                  <c:x val="3.3230693228893013E-3"/>
                  <c:y val="1.7989413867359236E-2"/>
                </c:manualLayout>
              </c:layout>
              <c:dLblPos val="bestFit"/>
              <c:showLegendKey val="0"/>
              <c:showVal val="0"/>
              <c:showCatName val="0"/>
              <c:showSerName val="0"/>
              <c:showPercent val="1"/>
              <c:showBubbleSize val="0"/>
            </c:dLbl>
            <c:dLbl>
              <c:idx val="3"/>
              <c:layout>
                <c:manualLayout>
                  <c:x val="1.9225830399603166E-2"/>
                  <c:y val="-3.1731621014278781E-2"/>
                </c:manualLayout>
              </c:layout>
              <c:showLegendKey val="0"/>
              <c:showVal val="0"/>
              <c:showCatName val="0"/>
              <c:showSerName val="0"/>
              <c:showPercent val="1"/>
              <c:showBubbleSize val="0"/>
            </c:dLbl>
            <c:dLbl>
              <c:idx val="4"/>
              <c:delete val="1"/>
            </c:dLbl>
            <c:dLbl>
              <c:idx val="5"/>
              <c:delete val="1"/>
            </c:dLbl>
            <c:dLbl>
              <c:idx val="6"/>
              <c:delete val="1"/>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Reliability'!$LU$24:$LU$33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Reliability'!$LV$24:$LV$33</c:f>
              <c:numCache>
                <c:formatCode>_-* #,##0_-;\-* #,##0_-;_-* "-"??_-;_-@_-</c:formatCode>
                <c:ptCount val="10"/>
                <c:pt idx="0">
                  <c:v>423.30999999999995</c:v>
                </c:pt>
                <c:pt idx="1">
                  <c:v>469.72</c:v>
                </c:pt>
                <c:pt idx="2">
                  <c:v>65798.349999999991</c:v>
                </c:pt>
                <c:pt idx="3">
                  <c:v>3513.3</c:v>
                </c:pt>
                <c:pt idx="4">
                  <c:v>50.7</c:v>
                </c:pt>
                <c:pt idx="5">
                  <c:v>92.46</c:v>
                </c:pt>
                <c:pt idx="6">
                  <c:v>14.88</c:v>
                </c:pt>
                <c:pt idx="7">
                  <c:v>0</c:v>
                </c:pt>
                <c:pt idx="8">
                  <c:v>0</c:v>
                </c:pt>
                <c:pt idx="9">
                  <c:v>285.53999999999996</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15.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layout>
                <c:manualLayout>
                  <c:x val="6.2973764864679413E-2"/>
                  <c:y val="-8.9956248901820659E-3"/>
                </c:manualLayout>
              </c:layout>
              <c:dLblPos val="bestFit"/>
              <c:showLegendKey val="0"/>
              <c:showVal val="0"/>
              <c:showCatName val="0"/>
              <c:showSerName val="0"/>
              <c:showPercent val="1"/>
              <c:showBubbleSize val="0"/>
            </c:dLbl>
            <c:dLbl>
              <c:idx val="2"/>
              <c:layout>
                <c:manualLayout>
                  <c:x val="1.5112085265478973E-2"/>
                  <c:y val="-1.0199908073906232E-2"/>
                </c:manualLayout>
              </c:layout>
              <c:dLblPos val="bestFit"/>
              <c:showLegendKey val="0"/>
              <c:showVal val="0"/>
              <c:showCatName val="0"/>
              <c:showSerName val="0"/>
              <c:showPercent val="1"/>
              <c:showBubbleSize val="0"/>
            </c:dLbl>
            <c:dLbl>
              <c:idx val="3"/>
              <c:layout>
                <c:manualLayout>
                  <c:x val="1.2812747777710349E-2"/>
                  <c:y val="-3.7269318143885247E-2"/>
                </c:manualLayout>
              </c:layout>
              <c:dLblPos val="bestFit"/>
              <c:showLegendKey val="0"/>
              <c:showVal val="0"/>
              <c:showCatName val="0"/>
              <c:showSerName val="0"/>
              <c:showPercent val="1"/>
              <c:showBubbleSize val="0"/>
            </c:dLbl>
            <c:dLbl>
              <c:idx val="4"/>
              <c:delete val="1"/>
            </c:dLbl>
            <c:dLbl>
              <c:idx val="5"/>
              <c:layout>
                <c:manualLayout>
                  <c:x val="0"/>
                  <c:y val="1.9935050143006335E-2"/>
                </c:manualLayout>
              </c:layout>
              <c:dLblPos val="bestFit"/>
              <c:showLegendKey val="0"/>
              <c:showVal val="0"/>
              <c:showCatName val="0"/>
              <c:showSerName val="0"/>
              <c:showPercent val="1"/>
              <c:showBubbleSize val="0"/>
            </c:dLbl>
            <c:dLbl>
              <c:idx val="6"/>
              <c:delete val="1"/>
            </c:dLbl>
            <c:dLbl>
              <c:idx val="7"/>
              <c:delete val="1"/>
            </c:dLbl>
            <c:dLbl>
              <c:idx val="8"/>
              <c:layout>
                <c:manualLayout>
                  <c:x val="1.4220035927891955E-2"/>
                  <c:y val="0.26653015063253238"/>
                </c:manualLayout>
              </c:layout>
              <c:dLblPos val="bestFit"/>
              <c:showLegendKey val="0"/>
              <c:showVal val="0"/>
              <c:showCatName val="0"/>
              <c:showSerName val="0"/>
              <c:showPercent val="1"/>
              <c:showBubbleSize val="0"/>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Reliability'!$MA$7:$MA$16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Reliability'!$MB$7:$MB$16</c:f>
              <c:numCache>
                <c:formatCode>_-* #,##0_-;\-* #,##0_-;_-* "-"??_-;_-@_-</c:formatCode>
                <c:ptCount val="10"/>
                <c:pt idx="0">
                  <c:v>0</c:v>
                </c:pt>
                <c:pt idx="1">
                  <c:v>975</c:v>
                </c:pt>
                <c:pt idx="2">
                  <c:v>4527</c:v>
                </c:pt>
                <c:pt idx="3">
                  <c:v>4687</c:v>
                </c:pt>
                <c:pt idx="4">
                  <c:v>57</c:v>
                </c:pt>
                <c:pt idx="5">
                  <c:v>4842</c:v>
                </c:pt>
                <c:pt idx="6">
                  <c:v>0</c:v>
                </c:pt>
                <c:pt idx="7">
                  <c:v>0</c:v>
                </c:pt>
                <c:pt idx="8">
                  <c:v>14933</c:v>
                </c:pt>
                <c:pt idx="9">
                  <c:v>106</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16.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delete val="1"/>
            </c:dLbl>
            <c:dLbl>
              <c:idx val="1"/>
              <c:layout>
                <c:manualLayout>
                  <c:x val="2.7156367049306948E-2"/>
                  <c:y val="-4.4975411494576449E-3"/>
                </c:manualLayout>
              </c:layout>
              <c:dLblPos val="bestFit"/>
              <c:showLegendKey val="0"/>
              <c:showVal val="0"/>
              <c:showCatName val="0"/>
              <c:showSerName val="0"/>
              <c:showPercent val="1"/>
              <c:showBubbleSize val="0"/>
            </c:dLbl>
            <c:dLbl>
              <c:idx val="2"/>
              <c:layout>
                <c:manualLayout>
                  <c:x val="1.5711385558638821E-2"/>
                  <c:y val="-1.3450044426458816E-2"/>
                </c:manualLayout>
              </c:layout>
              <c:dLblPos val="bestFit"/>
              <c:showLegendKey val="0"/>
              <c:showVal val="0"/>
              <c:showCatName val="0"/>
              <c:showSerName val="0"/>
              <c:showPercent val="1"/>
              <c:showBubbleSize val="0"/>
            </c:dLbl>
            <c:dLbl>
              <c:idx val="3"/>
              <c:layout>
                <c:manualLayout>
                  <c:x val="4.3811260486112745E-2"/>
                  <c:y val="2.4572115300658358E-3"/>
                </c:manualLayout>
              </c:layout>
              <c:dLblPos val="bestFit"/>
              <c:showLegendKey val="0"/>
              <c:showVal val="0"/>
              <c:showCatName val="0"/>
              <c:showSerName val="0"/>
              <c:showPercent val="1"/>
              <c:showBubbleSize val="0"/>
            </c:dLbl>
            <c:dLbl>
              <c:idx val="4"/>
              <c:delete val="1"/>
            </c:dLbl>
            <c:dLbl>
              <c:idx val="5"/>
              <c:layout>
                <c:manualLayout>
                  <c:x val="-5.1361385373071181E-2"/>
                  <c:y val="-4.4971892567145537E-3"/>
                </c:manualLayout>
              </c:layout>
              <c:dLblPos val="bestFit"/>
              <c:showLegendKey val="0"/>
              <c:showVal val="0"/>
              <c:showCatName val="0"/>
              <c:showSerName val="0"/>
              <c:showPercent val="1"/>
              <c:showBubbleSize val="0"/>
            </c:dLbl>
            <c:dLbl>
              <c:idx val="6"/>
              <c:delete val="1"/>
            </c:dLbl>
            <c:dLbl>
              <c:idx val="7"/>
              <c:delete val="1"/>
            </c:dLbl>
            <c:dLbl>
              <c:idx val="8"/>
              <c:layout>
                <c:manualLayout>
                  <c:x val="-6.6674419266364887E-2"/>
                  <c:y val="3.5551723834575224E-3"/>
                </c:manualLayout>
              </c:layout>
              <c:showLegendKey val="0"/>
              <c:showVal val="0"/>
              <c:showCatName val="0"/>
              <c:showSerName val="0"/>
              <c:showPercent val="1"/>
              <c:showBubbleSize val="0"/>
            </c:dLbl>
            <c:dLbl>
              <c:idx val="9"/>
              <c:layout>
                <c:manualLayout>
                  <c:x val="-7.3319799273647387E-2"/>
                  <c:y val="-1.8875526739449814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Reliability'!$MA$24:$MA$33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Reliability'!$MB$24:$MB$33</c:f>
              <c:numCache>
                <c:formatCode>_-* #,##0_-;\-* #,##0_-;_-* "-"??_-;_-@_-</c:formatCode>
                <c:ptCount val="10"/>
                <c:pt idx="0">
                  <c:v>0</c:v>
                </c:pt>
                <c:pt idx="1">
                  <c:v>1655.2000000000003</c:v>
                </c:pt>
                <c:pt idx="2">
                  <c:v>461.82000000000005</c:v>
                </c:pt>
                <c:pt idx="3">
                  <c:v>13068.23</c:v>
                </c:pt>
                <c:pt idx="4">
                  <c:v>68.98</c:v>
                </c:pt>
                <c:pt idx="5">
                  <c:v>1384.23</c:v>
                </c:pt>
                <c:pt idx="6">
                  <c:v>0</c:v>
                </c:pt>
                <c:pt idx="7">
                  <c:v>0</c:v>
                </c:pt>
                <c:pt idx="8">
                  <c:v>1586.16</c:v>
                </c:pt>
                <c:pt idx="9">
                  <c:v>122.45</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17.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7.5180521227077995E-2"/>
                  <c:y val="-7.5074430287013175E-2"/>
                </c:manualLayout>
              </c:layout>
              <c:dLblPos val="bestFit"/>
              <c:showLegendKey val="0"/>
              <c:showVal val="0"/>
              <c:showCatName val="0"/>
              <c:showSerName val="0"/>
              <c:showPercent val="1"/>
              <c:showBubbleSize val="0"/>
            </c:dLbl>
            <c:dLbl>
              <c:idx val="1"/>
              <c:layout>
                <c:manualLayout>
                  <c:x val="-4.2685650017162388E-2"/>
                  <c:y val="7.4797972457585224E-2"/>
                </c:manualLayout>
              </c:layout>
              <c:dLblPos val="bestFit"/>
              <c:showLegendKey val="0"/>
              <c:showVal val="0"/>
              <c:showCatName val="0"/>
              <c:showSerName val="0"/>
              <c:showPercent val="1"/>
              <c:showBubbleSize val="0"/>
            </c:dLbl>
            <c:dLbl>
              <c:idx val="2"/>
              <c:layout>
                <c:manualLayout>
                  <c:x val="-4.2685650017162485E-2"/>
                  <c:y val="3.5201371952329932E-2"/>
                </c:manualLayout>
              </c:layout>
              <c:dLblPos val="bestFit"/>
              <c:showLegendKey val="0"/>
              <c:showVal val="0"/>
              <c:showCatName val="0"/>
              <c:showSerName val="0"/>
              <c:showPercent val="1"/>
              <c:showBubbleSize val="0"/>
            </c:dLbl>
            <c:dLbl>
              <c:idx val="3"/>
              <c:layout>
                <c:manualLayout>
                  <c:x val="5.0033799808502762E-2"/>
                  <c:y val="0"/>
                </c:manualLayout>
              </c:layout>
              <c:dLblPos val="bestFit"/>
              <c:showLegendKey val="0"/>
              <c:showVal val="0"/>
              <c:showCatName val="0"/>
              <c:showSerName val="0"/>
              <c:showPercent val="1"/>
              <c:showBubbleSize val="0"/>
            </c:dLbl>
            <c:dLbl>
              <c:idx val="4"/>
              <c:delete val="1"/>
            </c:dLbl>
            <c:dLbl>
              <c:idx val="5"/>
              <c:layout>
                <c:manualLayout>
                  <c:x val="4.4090159151093336E-2"/>
                  <c:y val="1.7529230125647829E-2"/>
                </c:manualLayout>
              </c:layout>
              <c:dLblPos val="bestFit"/>
              <c:showLegendKey val="0"/>
              <c:showVal val="0"/>
              <c:showCatName val="0"/>
              <c:showSerName val="0"/>
              <c:showPercent val="1"/>
              <c:showBubbleSize val="0"/>
            </c:dLbl>
            <c:dLbl>
              <c:idx val="6"/>
              <c:showLegendKey val="0"/>
              <c:showVal val="0"/>
              <c:showCatName val="0"/>
              <c:showSerName val="0"/>
              <c:showPercent val="1"/>
              <c:showBubbleSize val="0"/>
            </c:dLbl>
            <c:dLbl>
              <c:idx val="7"/>
              <c:delete val="1"/>
            </c:dLbl>
            <c:dLbl>
              <c:idx val="8"/>
              <c:layout>
                <c:manualLayout>
                  <c:x val="1.0671412504290621E-2"/>
                  <c:y val="-0.236263219765937"/>
                </c:manualLayout>
              </c:layout>
              <c:dLblPos val="bestFit"/>
              <c:showLegendKey val="0"/>
              <c:showVal val="0"/>
              <c:showCatName val="0"/>
              <c:showSerName val="0"/>
              <c:showPercent val="1"/>
              <c:showBubbleSize val="0"/>
            </c:dLbl>
            <c:dLbl>
              <c:idx val="9"/>
              <c:layout>
                <c:manualLayout>
                  <c:x val="8.0035593782179684E-2"/>
                  <c:y val="-3.5013366753396495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Reliability'!$MG$7:$MG$16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Reliability'!$MH$7:$MH$16</c:f>
              <c:numCache>
                <c:formatCode>_-* #,##0_-;\-* #,##0_-;_-* "-"??_-;_-@_-</c:formatCode>
                <c:ptCount val="10"/>
                <c:pt idx="0">
                  <c:v>41700</c:v>
                </c:pt>
                <c:pt idx="1">
                  <c:v>6435</c:v>
                </c:pt>
                <c:pt idx="2">
                  <c:v>12483</c:v>
                </c:pt>
                <c:pt idx="3">
                  <c:v>15368</c:v>
                </c:pt>
                <c:pt idx="4">
                  <c:v>422</c:v>
                </c:pt>
                <c:pt idx="5">
                  <c:v>30465</c:v>
                </c:pt>
                <c:pt idx="6">
                  <c:v>1690</c:v>
                </c:pt>
                <c:pt idx="7">
                  <c:v>433</c:v>
                </c:pt>
                <c:pt idx="8">
                  <c:v>4115</c:v>
                </c:pt>
                <c:pt idx="9">
                  <c:v>36260</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18.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6.8673375806959092E-2"/>
                  <c:y val="-8.9947304061721994E-3"/>
                </c:manualLayout>
              </c:layout>
              <c:dLblPos val="bestFit"/>
              <c:showLegendKey val="0"/>
              <c:showVal val="0"/>
              <c:showCatName val="0"/>
              <c:showSerName val="0"/>
              <c:showPercent val="1"/>
              <c:showBubbleSize val="0"/>
            </c:dLbl>
            <c:dLbl>
              <c:idx val="1"/>
              <c:layout>
                <c:manualLayout>
                  <c:x val="5.5185967699431855E-2"/>
                  <c:y val="-4.4971892567145537E-3"/>
                </c:manualLayout>
              </c:layout>
              <c:dLblPos val="bestFit"/>
              <c:showLegendKey val="0"/>
              <c:showVal val="0"/>
              <c:showCatName val="0"/>
              <c:showSerName val="0"/>
              <c:showPercent val="1"/>
              <c:showBubbleSize val="0"/>
            </c:dLbl>
            <c:dLbl>
              <c:idx val="2"/>
              <c:layout>
                <c:manualLayout>
                  <c:x val="2.4606046437774965E-2"/>
                  <c:y val="1.133094632755936E-4"/>
                </c:manualLayout>
              </c:layout>
              <c:dLblPos val="bestFit"/>
              <c:showLegendKey val="0"/>
              <c:showVal val="0"/>
              <c:showCatName val="0"/>
              <c:showSerName val="0"/>
              <c:showPercent val="1"/>
              <c:showBubbleSize val="0"/>
            </c:dLbl>
            <c:dLbl>
              <c:idx val="3"/>
              <c:layout>
                <c:manualLayout>
                  <c:x val="3.3777383401769584E-2"/>
                  <c:y val="-2.2173465527707156E-2"/>
                </c:manualLayout>
              </c:layout>
              <c:dLblPos val="bestFit"/>
              <c:showLegendKey val="0"/>
              <c:showVal val="0"/>
              <c:showCatName val="0"/>
              <c:showSerName val="0"/>
              <c:showPercent val="1"/>
              <c:showBubbleSize val="0"/>
            </c:dLbl>
            <c:dLbl>
              <c:idx val="4"/>
              <c:delete val="1"/>
            </c:dLbl>
            <c:dLbl>
              <c:idx val="5"/>
              <c:layout>
                <c:manualLayout>
                  <c:x val="0"/>
                  <c:y val="9.7562147472310776E-2"/>
                </c:manualLayout>
              </c:layout>
              <c:dLblPos val="bestFit"/>
              <c:showLegendKey val="0"/>
              <c:showVal val="0"/>
              <c:showCatName val="0"/>
              <c:showSerName val="0"/>
              <c:showPercent val="1"/>
              <c:showBubbleSize val="0"/>
            </c:dLbl>
            <c:dLbl>
              <c:idx val="6"/>
              <c:layout>
                <c:manualLayout>
                  <c:x val="3.3122557232351849E-3"/>
                  <c:y val="-5.0652212718606787E-2"/>
                </c:manualLayout>
              </c:layout>
              <c:showLegendKey val="0"/>
              <c:showVal val="0"/>
              <c:showCatName val="0"/>
              <c:showSerName val="0"/>
              <c:showPercent val="1"/>
              <c:showBubbleSize val="0"/>
            </c:dLbl>
            <c:dLbl>
              <c:idx val="7"/>
              <c:delete val="1"/>
            </c:dLbl>
            <c:dLbl>
              <c:idx val="8"/>
              <c:layout>
                <c:manualLayout>
                  <c:x val="4.0557327035606543E-2"/>
                  <c:y val="-9.7220150778834905E-2"/>
                </c:manualLayout>
              </c:layout>
              <c:showLegendKey val="0"/>
              <c:showVal val="0"/>
              <c:showCatName val="0"/>
              <c:showSerName val="0"/>
              <c:showPercent val="1"/>
              <c:showBubbleSize val="0"/>
            </c:dLbl>
            <c:dLbl>
              <c:idx val="9"/>
              <c:layout>
                <c:manualLayout>
                  <c:x val="4.6729786379196697E-2"/>
                  <c:y val="-2.6048803762297283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Reliability'!$MG$24:$MG$33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Reliability'!$MH$24:$MH$33</c:f>
              <c:numCache>
                <c:formatCode>_-* #,##0_-;\-* #,##0_-;_-* "-"??_-;_-@_-</c:formatCode>
                <c:ptCount val="10"/>
                <c:pt idx="0">
                  <c:v>7400.8</c:v>
                </c:pt>
                <c:pt idx="1">
                  <c:v>6761.0999999999995</c:v>
                </c:pt>
                <c:pt idx="2">
                  <c:v>4817.7</c:v>
                </c:pt>
                <c:pt idx="3">
                  <c:v>31399.9</c:v>
                </c:pt>
                <c:pt idx="4">
                  <c:v>441.9</c:v>
                </c:pt>
                <c:pt idx="5">
                  <c:v>21406.799999999996</c:v>
                </c:pt>
                <c:pt idx="6">
                  <c:v>878.19999999999993</c:v>
                </c:pt>
                <c:pt idx="7">
                  <c:v>231.3</c:v>
                </c:pt>
                <c:pt idx="8">
                  <c:v>702.8</c:v>
                </c:pt>
                <c:pt idx="9">
                  <c:v>16174.400000000001</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19.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5.0276557849919037E-3"/>
                  <c:y val="-3.6946513026103564E-2"/>
                </c:manualLayout>
              </c:layout>
              <c:dLblPos val="bestFit"/>
              <c:showLegendKey val="0"/>
              <c:showVal val="0"/>
              <c:showCatName val="0"/>
              <c:showSerName val="0"/>
              <c:showPercent val="1"/>
              <c:showBubbleSize val="0"/>
            </c:dLbl>
            <c:dLbl>
              <c:idx val="1"/>
              <c:layout>
                <c:manualLayout>
                  <c:x val="5.7246289743696631E-2"/>
                  <c:y val="-1.2664682321510396E-2"/>
                </c:manualLayout>
              </c:layout>
              <c:dLblPos val="bestFit"/>
              <c:showLegendKey val="0"/>
              <c:showVal val="0"/>
              <c:showCatName val="0"/>
              <c:showSerName val="0"/>
              <c:showPercent val="1"/>
              <c:showBubbleSize val="0"/>
            </c:dLbl>
            <c:dLbl>
              <c:idx val="2"/>
              <c:layout>
                <c:manualLayout>
                  <c:x val="-9.1313541485312233E-2"/>
                  <c:y val="0.10656911671203188"/>
                </c:manualLayout>
              </c:layout>
              <c:showLegendKey val="0"/>
              <c:showVal val="0"/>
              <c:showCatName val="0"/>
              <c:showSerName val="0"/>
              <c:showPercent val="1"/>
              <c:showBubbleSize val="0"/>
            </c:dLbl>
            <c:dLbl>
              <c:idx val="3"/>
              <c:delete val="1"/>
            </c:dLbl>
            <c:dLbl>
              <c:idx val="4"/>
              <c:delete val="1"/>
            </c:dLbl>
            <c:dLbl>
              <c:idx val="5"/>
              <c:layout>
                <c:manualLayout>
                  <c:x val="4.1522502662589618E-2"/>
                  <c:y val="-0.24746375089796763"/>
                </c:manualLayout>
              </c:layout>
              <c:dLblPos val="bestFit"/>
              <c:showLegendKey val="0"/>
              <c:showVal val="0"/>
              <c:showCatName val="0"/>
              <c:showSerName val="0"/>
              <c:showPercent val="1"/>
              <c:showBubbleSize val="0"/>
            </c:dLbl>
            <c:dLbl>
              <c:idx val="6"/>
              <c:delete val="1"/>
            </c:dLbl>
            <c:dLbl>
              <c:idx val="7"/>
              <c:delete val="1"/>
            </c:dLbl>
            <c:dLbl>
              <c:idx val="8"/>
              <c:delete val="1"/>
            </c:dLbl>
            <c:dLbl>
              <c:idx val="9"/>
              <c:layout>
                <c:manualLayout>
                  <c:x val="8.30445966391294E-2"/>
                  <c:y val="-6.1215464017296481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Reliability'!$MM$7:$MM$16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Reliability'!$MN$7:$MN$16</c:f>
              <c:numCache>
                <c:formatCode>_-* #,##0_-;\-* #,##0_-;_-* "-"??_-;_-@_-</c:formatCode>
                <c:ptCount val="10"/>
                <c:pt idx="0">
                  <c:v>252</c:v>
                </c:pt>
                <c:pt idx="1">
                  <c:v>169</c:v>
                </c:pt>
                <c:pt idx="2">
                  <c:v>14231</c:v>
                </c:pt>
                <c:pt idx="3">
                  <c:v>6</c:v>
                </c:pt>
                <c:pt idx="4">
                  <c:v>20</c:v>
                </c:pt>
                <c:pt idx="5">
                  <c:v>4823</c:v>
                </c:pt>
                <c:pt idx="6">
                  <c:v>2</c:v>
                </c:pt>
                <c:pt idx="7">
                  <c:v>0</c:v>
                </c:pt>
                <c:pt idx="8">
                  <c:v>0</c:v>
                </c:pt>
                <c:pt idx="9">
                  <c:v>2647</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20.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5.6999846753788767E-2"/>
                  <c:y val="-3.4419548197343768E-2"/>
                </c:manualLayout>
              </c:layout>
              <c:dLblPos val="bestFit"/>
              <c:showLegendKey val="0"/>
              <c:showVal val="0"/>
              <c:showCatName val="0"/>
              <c:showSerName val="0"/>
              <c:showPercent val="1"/>
              <c:showBubbleSize val="0"/>
            </c:dLbl>
            <c:dLbl>
              <c:idx val="1"/>
              <c:layout>
                <c:manualLayout>
                  <c:x val="4.7739047786733442E-2"/>
                  <c:y val="-3.1350920304760763E-2"/>
                </c:manualLayout>
              </c:layout>
              <c:dLblPos val="bestFit"/>
              <c:showLegendKey val="0"/>
              <c:showVal val="0"/>
              <c:showCatName val="0"/>
              <c:showSerName val="0"/>
              <c:showPercent val="1"/>
              <c:showBubbleSize val="0"/>
            </c:dLbl>
            <c:dLbl>
              <c:idx val="2"/>
              <c:layout>
                <c:manualLayout>
                  <c:x val="-5.8093763857370168E-2"/>
                  <c:y val="6.8060678554805382E-2"/>
                </c:manualLayout>
              </c:layout>
              <c:showLegendKey val="0"/>
              <c:showVal val="0"/>
              <c:showCatName val="0"/>
              <c:showSerName val="0"/>
              <c:showPercent val="1"/>
              <c:showBubbleSize val="0"/>
            </c:dLbl>
            <c:dLbl>
              <c:idx val="3"/>
              <c:delete val="1"/>
            </c:dLbl>
            <c:dLbl>
              <c:idx val="4"/>
              <c:delete val="1"/>
            </c:dLbl>
            <c:dLbl>
              <c:idx val="5"/>
              <c:layout>
                <c:manualLayout>
                  <c:x val="3.7425496256879777E-2"/>
                  <c:y val="-0.12639764038964268"/>
                </c:manualLayout>
              </c:layout>
              <c:dLblPos val="bestFit"/>
              <c:showLegendKey val="0"/>
              <c:showVal val="0"/>
              <c:showCatName val="0"/>
              <c:showSerName val="0"/>
              <c:showPercent val="1"/>
              <c:showBubbleSize val="0"/>
            </c:dLbl>
            <c:dLbl>
              <c:idx val="6"/>
              <c:delete val="1"/>
            </c:dLbl>
            <c:dLbl>
              <c:idx val="7"/>
              <c:delete val="1"/>
            </c:dLbl>
            <c:dLbl>
              <c:idx val="8"/>
              <c:delete val="1"/>
            </c:dLbl>
            <c:dLbl>
              <c:idx val="9"/>
              <c:layout>
                <c:manualLayout>
                  <c:x val="-4.6585217935675716E-2"/>
                  <c:y val="-2.248665006905895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Reliability'!$MM$24:$MM$33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Reliability'!$MN$24:$MN$33</c:f>
              <c:numCache>
                <c:formatCode>_-* #,##0_-;\-* #,##0_-;_-* "-"??_-;_-@_-</c:formatCode>
                <c:ptCount val="10"/>
                <c:pt idx="0">
                  <c:v>374</c:v>
                </c:pt>
                <c:pt idx="1">
                  <c:v>398.25</c:v>
                </c:pt>
                <c:pt idx="2">
                  <c:v>30760.57</c:v>
                </c:pt>
                <c:pt idx="3">
                  <c:v>12</c:v>
                </c:pt>
                <c:pt idx="4">
                  <c:v>27.85</c:v>
                </c:pt>
                <c:pt idx="5">
                  <c:v>8807.3330000000005</c:v>
                </c:pt>
                <c:pt idx="6">
                  <c:v>6</c:v>
                </c:pt>
                <c:pt idx="7">
                  <c:v>0</c:v>
                </c:pt>
                <c:pt idx="8">
                  <c:v>0</c:v>
                </c:pt>
                <c:pt idx="9">
                  <c:v>5271.33</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21.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8.1534213010636541E-2"/>
                  <c:y val="-4.7723489445866817E-2"/>
                </c:manualLayout>
              </c:layout>
              <c:dLblPos val="bestFit"/>
              <c:showLegendKey val="0"/>
              <c:showVal val="0"/>
              <c:showCatName val="0"/>
              <c:showSerName val="0"/>
              <c:showPercent val="1"/>
              <c:showBubbleSize val="0"/>
            </c:dLbl>
            <c:dLbl>
              <c:idx val="1"/>
              <c:layout>
                <c:manualLayout>
                  <c:x val="0"/>
                  <c:y val="-9.7008254538226979E-2"/>
                </c:manualLayout>
              </c:layout>
              <c:dLblPos val="bestFit"/>
              <c:showLegendKey val="0"/>
              <c:showVal val="0"/>
              <c:showCatName val="0"/>
              <c:showSerName val="0"/>
              <c:showPercent val="1"/>
              <c:showBubbleSize val="0"/>
            </c:dLbl>
            <c:dLbl>
              <c:idx val="2"/>
              <c:layout>
                <c:manualLayout>
                  <c:x val="-5.3357062521453009E-2"/>
                  <c:y val="9.7000970203950959E-2"/>
                </c:manualLayout>
              </c:layout>
              <c:dLblPos val="bestFit"/>
              <c:showLegendKey val="0"/>
              <c:showVal val="0"/>
              <c:showCatName val="0"/>
              <c:showSerName val="0"/>
              <c:showPercent val="1"/>
              <c:showBubbleSize val="0"/>
            </c:dLbl>
            <c:dLbl>
              <c:idx val="3"/>
              <c:layout>
                <c:manualLayout>
                  <c:x val="-4.8021356269307702E-2"/>
                  <c:y val="3.7563577496124559E-2"/>
                </c:manualLayout>
              </c:layout>
              <c:dLblPos val="bestFit"/>
              <c:showLegendKey val="0"/>
              <c:showVal val="0"/>
              <c:showCatName val="0"/>
              <c:showSerName val="0"/>
              <c:showPercent val="1"/>
              <c:showBubbleSize val="0"/>
            </c:dLbl>
            <c:dLbl>
              <c:idx val="4"/>
              <c:delete val="1"/>
            </c:dLbl>
            <c:dLbl>
              <c:idx val="5"/>
              <c:layout>
                <c:manualLayout>
                  <c:x val="7.0768270277469333E-2"/>
                  <c:y val="3.0745093740710307E-2"/>
                </c:manualLayout>
              </c:layout>
              <c:dLblPos val="bestFit"/>
              <c:showLegendKey val="0"/>
              <c:showVal val="0"/>
              <c:showCatName val="0"/>
              <c:showSerName val="0"/>
              <c:showPercent val="1"/>
              <c:showBubbleSize val="0"/>
            </c:dLbl>
            <c:dLbl>
              <c:idx val="6"/>
              <c:layout>
                <c:manualLayout>
                  <c:x val="1.2717466791530596E-3"/>
                  <c:y val="-5.3296005167021154E-2"/>
                </c:manualLayout>
              </c:layout>
              <c:showLegendKey val="0"/>
              <c:showVal val="0"/>
              <c:showCatName val="0"/>
              <c:showSerName val="0"/>
              <c:showPercent val="1"/>
              <c:showBubbleSize val="0"/>
            </c:dLbl>
            <c:dLbl>
              <c:idx val="7"/>
              <c:delete val="1"/>
            </c:dLbl>
            <c:dLbl>
              <c:idx val="8"/>
              <c:layout>
                <c:manualLayout>
                  <c:x val="-1.6615346614446507E-2"/>
                  <c:y val="-2.6984120801038833E-2"/>
                </c:manualLayout>
              </c:layout>
              <c:dLblPos val="bestFit"/>
              <c:showLegendKey val="0"/>
              <c:showVal val="0"/>
              <c:showCatName val="0"/>
              <c:showSerName val="0"/>
              <c:showPercent val="1"/>
              <c:showBubbleSize val="0"/>
            </c:dLbl>
            <c:dLbl>
              <c:idx val="9"/>
              <c:layout>
                <c:manualLayout>
                  <c:x val="-4.2685650017162485E-2"/>
                  <c:y val="-2.7145342637457204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Reliability'!$MS$7:$MS$16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Reliability'!$MT$7:$MT$16</c:f>
              <c:numCache>
                <c:formatCode>_-* #,##0_-;\-* #,##0_-;_-* "-"??_-;_-@_-</c:formatCode>
                <c:ptCount val="10"/>
                <c:pt idx="0">
                  <c:v>244876</c:v>
                </c:pt>
                <c:pt idx="1">
                  <c:v>25226</c:v>
                </c:pt>
                <c:pt idx="2">
                  <c:v>91577</c:v>
                </c:pt>
                <c:pt idx="3">
                  <c:v>87477</c:v>
                </c:pt>
                <c:pt idx="4">
                  <c:v>3747</c:v>
                </c:pt>
                <c:pt idx="5">
                  <c:v>370901</c:v>
                </c:pt>
                <c:pt idx="6">
                  <c:v>90771</c:v>
                </c:pt>
                <c:pt idx="7">
                  <c:v>1807</c:v>
                </c:pt>
                <c:pt idx="8">
                  <c:v>53655</c:v>
                </c:pt>
                <c:pt idx="9">
                  <c:v>89150</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22.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3.0560649346242166E-2"/>
                  <c:y val="-8.9947304061721994E-3"/>
                </c:manualLayout>
              </c:layout>
              <c:dLblPos val="bestFit"/>
              <c:showLegendKey val="0"/>
              <c:showVal val="0"/>
              <c:showCatName val="0"/>
              <c:showSerName val="0"/>
              <c:showPercent val="1"/>
              <c:showBubbleSize val="0"/>
            </c:dLbl>
            <c:dLbl>
              <c:idx val="1"/>
              <c:layout>
                <c:manualLayout>
                  <c:x val="2.3261485260225111E-2"/>
                  <c:y val="-4.4973534668398089E-3"/>
                </c:manualLayout>
              </c:layout>
              <c:dLblPos val="bestFit"/>
              <c:showLegendKey val="0"/>
              <c:showVal val="0"/>
              <c:showCatName val="0"/>
              <c:showSerName val="0"/>
              <c:showPercent val="1"/>
              <c:showBubbleSize val="0"/>
            </c:dLbl>
            <c:dLbl>
              <c:idx val="2"/>
              <c:layout>
                <c:manualLayout>
                  <c:x val="8.6438730181872415E-3"/>
                  <c:y val="-8.8247662112588086E-3"/>
                </c:manualLayout>
              </c:layout>
              <c:dLblPos val="bestFit"/>
              <c:showLegendKey val="0"/>
              <c:showVal val="0"/>
              <c:showCatName val="0"/>
              <c:showSerName val="0"/>
              <c:showPercent val="1"/>
              <c:showBubbleSize val="0"/>
            </c:dLbl>
            <c:dLbl>
              <c:idx val="3"/>
              <c:layout>
                <c:manualLayout>
                  <c:x val="-4.1895468292881162E-7"/>
                  <c:y val="-8.9104652656480168E-2"/>
                </c:manualLayout>
              </c:layout>
              <c:dLblPos val="bestFit"/>
              <c:showLegendKey val="0"/>
              <c:showVal val="0"/>
              <c:showCatName val="0"/>
              <c:showSerName val="0"/>
              <c:showPercent val="1"/>
              <c:showBubbleSize val="0"/>
            </c:dLbl>
            <c:dLbl>
              <c:idx val="4"/>
              <c:delete val="1"/>
            </c:dLbl>
            <c:dLbl>
              <c:idx val="5"/>
              <c:layout>
                <c:manualLayout>
                  <c:x val="2.3061360521816437E-2"/>
                  <c:y val="3.7806149601031659E-2"/>
                </c:manualLayout>
              </c:layout>
              <c:dLblPos val="bestFit"/>
              <c:showLegendKey val="0"/>
              <c:showVal val="0"/>
              <c:showCatName val="0"/>
              <c:showSerName val="0"/>
              <c:showPercent val="1"/>
              <c:showBubbleSize val="0"/>
            </c:dLbl>
            <c:dLbl>
              <c:idx val="6"/>
              <c:layout>
                <c:manualLayout>
                  <c:x val="-3.0656171013949921E-2"/>
                  <c:y val="-1.6199030535492782E-2"/>
                </c:manualLayout>
              </c:layout>
              <c:showLegendKey val="0"/>
              <c:showVal val="0"/>
              <c:showCatName val="0"/>
              <c:showSerName val="0"/>
              <c:showPercent val="1"/>
              <c:showBubbleSize val="0"/>
            </c:dLbl>
            <c:dLbl>
              <c:idx val="7"/>
              <c:layout>
                <c:manualLayout>
                  <c:x val="-2.128289789278363E-2"/>
                  <c:y val="-1.6763510120599713E-2"/>
                </c:manualLayout>
              </c:layout>
              <c:dLblPos val="bestFit"/>
              <c:showLegendKey val="0"/>
              <c:showVal val="0"/>
              <c:showCatName val="0"/>
              <c:showSerName val="0"/>
              <c:showPercent val="1"/>
              <c:showBubbleSize val="0"/>
            </c:dLbl>
            <c:dLbl>
              <c:idx val="8"/>
              <c:layout>
                <c:manualLayout>
                  <c:x val="5.3026256308933831E-2"/>
                  <c:y val="-4.1931463862627416E-2"/>
                </c:manualLayout>
              </c:layout>
              <c:showLegendKey val="0"/>
              <c:showVal val="0"/>
              <c:showCatName val="0"/>
              <c:showSerName val="0"/>
              <c:showPercent val="1"/>
              <c:showBubbleSize val="0"/>
            </c:dLbl>
            <c:dLbl>
              <c:idx val="9"/>
              <c:layout>
                <c:manualLayout>
                  <c:x val="2.5302349120802699E-2"/>
                  <c:y val="-2.248665006905895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Reliability'!$MS$24:$MS$33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Reliability'!$MT$24:$MT$33</c:f>
              <c:numCache>
                <c:formatCode>_-* #,##0_-;\-* #,##0_-;_-* "-"??_-;_-@_-</c:formatCode>
                <c:ptCount val="10"/>
                <c:pt idx="0">
                  <c:v>32983.1</c:v>
                </c:pt>
                <c:pt idx="1">
                  <c:v>45165.999999999993</c:v>
                </c:pt>
                <c:pt idx="2">
                  <c:v>35866</c:v>
                </c:pt>
                <c:pt idx="3">
                  <c:v>82715</c:v>
                </c:pt>
                <c:pt idx="4">
                  <c:v>1229.7</c:v>
                </c:pt>
                <c:pt idx="5">
                  <c:v>358473.39999999997</c:v>
                </c:pt>
                <c:pt idx="6">
                  <c:v>103265.4</c:v>
                </c:pt>
                <c:pt idx="7">
                  <c:v>5570.2</c:v>
                </c:pt>
                <c:pt idx="8">
                  <c:v>9344.4000000000015</c:v>
                </c:pt>
                <c:pt idx="9">
                  <c:v>48194.600000000006</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23.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4.9998651336034617E-3"/>
                  <c:y val="-1.3629807622123019E-2"/>
                </c:manualLayout>
              </c:layout>
              <c:dLblPos val="bestFit"/>
              <c:showLegendKey val="0"/>
              <c:showVal val="0"/>
              <c:showCatName val="0"/>
              <c:showSerName val="0"/>
              <c:showPercent val="1"/>
              <c:showBubbleSize val="0"/>
            </c:dLbl>
            <c:dLbl>
              <c:idx val="1"/>
              <c:layout>
                <c:manualLayout>
                  <c:x val="2.8182650770815509E-2"/>
                  <c:y val="-1.7758860091872799E-2"/>
                </c:manualLayout>
              </c:layout>
              <c:dLblPos val="bestFit"/>
              <c:showLegendKey val="0"/>
              <c:showVal val="0"/>
              <c:showCatName val="0"/>
              <c:showSerName val="0"/>
              <c:showPercent val="1"/>
              <c:showBubbleSize val="0"/>
            </c:dLbl>
            <c:dLbl>
              <c:idx val="2"/>
              <c:layout>
                <c:manualLayout>
                  <c:x val="-6.0448341061915524E-2"/>
                  <c:y val="0.19229601869507049"/>
                </c:manualLayout>
              </c:layout>
              <c:dLblPos val="bestFit"/>
              <c:showLegendKey val="0"/>
              <c:showVal val="0"/>
              <c:showCatName val="0"/>
              <c:showSerName val="0"/>
              <c:showPercent val="1"/>
              <c:showBubbleSize val="0"/>
            </c:dLbl>
            <c:dLbl>
              <c:idx val="3"/>
              <c:layout>
                <c:manualLayout>
                  <c:x val="0.22366401828363996"/>
                  <c:y val="0"/>
                </c:manualLayout>
              </c:layout>
              <c:dLblPos val="bestFit"/>
              <c:showLegendKey val="0"/>
              <c:showVal val="0"/>
              <c:showCatName val="0"/>
              <c:showSerName val="0"/>
              <c:showPercent val="1"/>
              <c:showBubbleSize val="0"/>
            </c:dLbl>
            <c:dLbl>
              <c:idx val="4"/>
              <c:delete val="1"/>
            </c:dLbl>
            <c:dLbl>
              <c:idx val="5"/>
              <c:layout>
                <c:manualLayout>
                  <c:x val="7.052306457223477E-2"/>
                  <c:y val="6.4969671153932207E-2"/>
                </c:manualLayout>
              </c:layout>
              <c:dLblPos val="bestFit"/>
              <c:showLegendKey val="0"/>
              <c:showVal val="0"/>
              <c:showCatName val="0"/>
              <c:showSerName val="0"/>
              <c:showPercent val="1"/>
              <c:showBubbleSize val="0"/>
            </c:dLbl>
            <c:dLbl>
              <c:idx val="6"/>
              <c:layout>
                <c:manualLayout>
                  <c:x val="5.0373617551596273E-3"/>
                  <c:y val="-0.10789659991557114"/>
                </c:manualLayout>
              </c:layout>
              <c:showLegendKey val="0"/>
              <c:showVal val="0"/>
              <c:showCatName val="0"/>
              <c:showSerName val="0"/>
              <c:showPercent val="1"/>
              <c:showBubbleSize val="0"/>
            </c:dLbl>
            <c:dLbl>
              <c:idx val="7"/>
              <c:layout>
                <c:manualLayout>
                  <c:x val="4.1994938046400053E-2"/>
                  <c:y val="-3.7630870869912542E-2"/>
                </c:manualLayout>
              </c:layout>
              <c:showLegendKey val="0"/>
              <c:showVal val="0"/>
              <c:showCatName val="0"/>
              <c:showSerName val="0"/>
              <c:showPercent val="1"/>
              <c:showBubbleSize val="0"/>
            </c:dLbl>
            <c:dLbl>
              <c:idx val="8"/>
              <c:layout>
                <c:manualLayout>
                  <c:x val="5.9403584301042235E-2"/>
                  <c:y val="-3.4646028182048698E-2"/>
                </c:manualLayout>
              </c:layout>
              <c:dLblPos val="bestFit"/>
              <c:showLegendKey val="0"/>
              <c:showVal val="0"/>
              <c:showCatName val="0"/>
              <c:showSerName val="0"/>
              <c:showPercent val="1"/>
              <c:showBubbleSize val="0"/>
            </c:dLbl>
            <c:dLbl>
              <c:idx val="9"/>
              <c:layout>
                <c:manualLayout>
                  <c:x val="3.0224170530957762E-2"/>
                  <c:y val="-2.1797503138334017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Reliability'!$MY$7:$MY$16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Reliability'!$MZ$7:$MZ$16</c:f>
              <c:numCache>
                <c:formatCode>_-* #,##0_-;\-* #,##0_-;_-* "-"??_-;_-@_-</c:formatCode>
                <c:ptCount val="10"/>
                <c:pt idx="0">
                  <c:v>21304</c:v>
                </c:pt>
                <c:pt idx="1">
                  <c:v>2754</c:v>
                </c:pt>
                <c:pt idx="2">
                  <c:v>80732</c:v>
                </c:pt>
                <c:pt idx="3">
                  <c:v>24662</c:v>
                </c:pt>
                <c:pt idx="4">
                  <c:v>64</c:v>
                </c:pt>
                <c:pt idx="5">
                  <c:v>45377</c:v>
                </c:pt>
                <c:pt idx="6">
                  <c:v>26853</c:v>
                </c:pt>
                <c:pt idx="7">
                  <c:v>6689</c:v>
                </c:pt>
                <c:pt idx="8">
                  <c:v>7419</c:v>
                </c:pt>
                <c:pt idx="9">
                  <c:v>20161</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24.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2.1559649862906819E-2"/>
                  <c:y val="-3.4650771327664531E-2"/>
                </c:manualLayout>
              </c:layout>
              <c:dLblPos val="bestFit"/>
              <c:showLegendKey val="0"/>
              <c:showVal val="0"/>
              <c:showCatName val="0"/>
              <c:showSerName val="0"/>
              <c:showPercent val="1"/>
              <c:showBubbleSize val="0"/>
            </c:dLbl>
            <c:dLbl>
              <c:idx val="1"/>
              <c:layout>
                <c:manualLayout>
                  <c:x val="-4.2659916956461321E-3"/>
                  <c:y val="-2.5684785818314675E-2"/>
                </c:manualLayout>
              </c:layout>
              <c:dLblPos val="bestFit"/>
              <c:showLegendKey val="0"/>
              <c:showVal val="0"/>
              <c:showCatName val="0"/>
              <c:showSerName val="0"/>
              <c:showPercent val="1"/>
              <c:showBubbleSize val="0"/>
            </c:dLbl>
            <c:dLbl>
              <c:idx val="2"/>
              <c:layout>
                <c:manualLayout>
                  <c:x val="-2.6186054970055585E-2"/>
                  <c:y val="-0.19256015388182926"/>
                </c:manualLayout>
              </c:layout>
              <c:dLblPos val="bestFit"/>
              <c:showLegendKey val="0"/>
              <c:showVal val="0"/>
              <c:showCatName val="0"/>
              <c:showSerName val="0"/>
              <c:showPercent val="1"/>
              <c:showBubbleSize val="0"/>
            </c:dLbl>
            <c:dLbl>
              <c:idx val="3"/>
              <c:layout>
                <c:manualLayout>
                  <c:x val="7.1513608492890495E-3"/>
                  <c:y val="2.6464204624128951E-2"/>
                </c:manualLayout>
              </c:layout>
              <c:dLblPos val="bestFit"/>
              <c:showLegendKey val="0"/>
              <c:showVal val="0"/>
              <c:showCatName val="0"/>
              <c:showSerName val="0"/>
              <c:showPercent val="1"/>
              <c:showBubbleSize val="0"/>
            </c:dLbl>
            <c:dLbl>
              <c:idx val="4"/>
              <c:delete val="1"/>
            </c:dLbl>
            <c:dLbl>
              <c:idx val="5"/>
              <c:layout>
                <c:manualLayout>
                  <c:x val="3.1422771117277454E-2"/>
                  <c:y val="9.8912116859436017E-2"/>
                </c:manualLayout>
              </c:layout>
              <c:dLblPos val="bestFit"/>
              <c:showLegendKey val="0"/>
              <c:showVal val="0"/>
              <c:showCatName val="0"/>
              <c:showSerName val="0"/>
              <c:showPercent val="1"/>
              <c:showBubbleSize val="0"/>
            </c:dLbl>
            <c:dLbl>
              <c:idx val="6"/>
              <c:layout>
                <c:manualLayout>
                  <c:x val="-2.1764598908120561E-2"/>
                  <c:y val="-1.7289776927577664E-2"/>
                </c:manualLayout>
              </c:layout>
              <c:showLegendKey val="0"/>
              <c:showVal val="0"/>
              <c:showCatName val="0"/>
              <c:showSerName val="0"/>
              <c:showPercent val="1"/>
              <c:showBubbleSize val="0"/>
            </c:dLbl>
            <c:dLbl>
              <c:idx val="7"/>
              <c:layout>
                <c:manualLayout>
                  <c:x val="-3.7298251994954214E-2"/>
                  <c:y val="7.163245865593631E-3"/>
                </c:manualLayout>
              </c:layout>
              <c:showLegendKey val="0"/>
              <c:showVal val="0"/>
              <c:showCatName val="0"/>
              <c:showSerName val="0"/>
              <c:showPercent val="1"/>
              <c:showBubbleSize val="0"/>
            </c:dLbl>
            <c:dLbl>
              <c:idx val="8"/>
              <c:layout>
                <c:manualLayout>
                  <c:x val="1.0626010054462013E-2"/>
                  <c:y val="-2.7663028155503394E-2"/>
                </c:manualLayout>
              </c:layout>
              <c:showLegendKey val="0"/>
              <c:showVal val="0"/>
              <c:showCatName val="0"/>
              <c:showSerName val="0"/>
              <c:showPercent val="1"/>
              <c:showBubbleSize val="0"/>
            </c:dLbl>
            <c:dLbl>
              <c:idx val="9"/>
              <c:layout>
                <c:manualLayout>
                  <c:x val="0"/>
                  <c:y val="-2.2486767334199045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Reliability'!$MY$24:$MY$33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Reliability'!$MZ$24:$MZ$33</c:f>
              <c:numCache>
                <c:formatCode>_-* #,##0_-;\-* #,##0_-;_-* "-"??_-;_-@_-</c:formatCode>
                <c:ptCount val="10"/>
                <c:pt idx="0">
                  <c:v>8269.4984000000022</c:v>
                </c:pt>
                <c:pt idx="1">
                  <c:v>5322.8603000000003</c:v>
                </c:pt>
                <c:pt idx="2">
                  <c:v>87573.691289999988</c:v>
                </c:pt>
                <c:pt idx="3">
                  <c:v>31065.061700000002</c:v>
                </c:pt>
                <c:pt idx="4">
                  <c:v>53.33</c:v>
                </c:pt>
                <c:pt idx="5">
                  <c:v>53250.159999999996</c:v>
                </c:pt>
                <c:pt idx="6">
                  <c:v>24630.350000000002</c:v>
                </c:pt>
                <c:pt idx="7">
                  <c:v>5145.96</c:v>
                </c:pt>
                <c:pt idx="8">
                  <c:v>3121.5099999999998</c:v>
                </c:pt>
                <c:pt idx="9">
                  <c:v>17960.700000000004</c:v>
                </c:pt>
              </c:numCache>
            </c:numRef>
          </c:val>
        </c:ser>
        <c:ser>
          <c:idx val="1"/>
          <c:order val="1"/>
          <c:dLbls>
            <c:dLblPos val="outEnd"/>
            <c:showLegendKey val="0"/>
            <c:showVal val="0"/>
            <c:showCatName val="0"/>
            <c:showSerName val="0"/>
            <c:showPercent val="1"/>
            <c:showBubbleSize val="0"/>
            <c:showLeaderLines val="1"/>
          </c:dLbls>
          <c:cat>
            <c:strRef>
              <c:f>'System Reliability'!$MY$24:$MY$33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Reliability'!$NB$24:$NB$33</c:f>
              <c:numCache>
                <c:formatCode>General</c:formatCode>
                <c:ptCount val="10"/>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25.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3.2943574696316341E-2"/>
                  <c:y val="-3.7296138366276446E-2"/>
                </c:manualLayout>
              </c:layout>
              <c:showLegendKey val="0"/>
              <c:showVal val="0"/>
              <c:showCatName val="0"/>
              <c:showSerName val="0"/>
              <c:showPercent val="1"/>
              <c:showBubbleSize val="0"/>
            </c:dLbl>
            <c:dLbl>
              <c:idx val="1"/>
              <c:delete val="1"/>
            </c:dLbl>
            <c:dLbl>
              <c:idx val="2"/>
              <c:layout>
                <c:manualLayout>
                  <c:x val="8.8694142612924756E-2"/>
                  <c:y val="-5.7819576752428721E-2"/>
                </c:manualLayout>
              </c:layout>
              <c:dLblPos val="bestFit"/>
              <c:showLegendKey val="0"/>
              <c:showVal val="0"/>
              <c:showCatName val="0"/>
              <c:showSerName val="0"/>
              <c:showPercent val="1"/>
              <c:showBubbleSize val="0"/>
            </c:dLbl>
            <c:dLbl>
              <c:idx val="3"/>
              <c:layout>
                <c:manualLayout>
                  <c:x val="3.483754034865269E-2"/>
                  <c:y val="-9.9386069369755935E-3"/>
                </c:manualLayout>
              </c:layout>
              <c:dLblPos val="bestFit"/>
              <c:showLegendKey val="0"/>
              <c:showVal val="0"/>
              <c:showCatName val="0"/>
              <c:showSerName val="0"/>
              <c:showPercent val="1"/>
              <c:showBubbleSize val="0"/>
            </c:dLbl>
            <c:dLbl>
              <c:idx val="4"/>
              <c:delete val="1"/>
            </c:dLbl>
            <c:dLbl>
              <c:idx val="5"/>
              <c:layout>
                <c:manualLayout>
                  <c:x val="5.8692768773598518E-2"/>
                  <c:y val="9.5327654558831233E-3"/>
                </c:manualLayout>
              </c:layout>
              <c:dLblPos val="bestFit"/>
              <c:showLegendKey val="0"/>
              <c:showVal val="0"/>
              <c:showCatName val="0"/>
              <c:showSerName val="0"/>
              <c:showPercent val="1"/>
              <c:showBubbleSize val="0"/>
            </c:dLbl>
            <c:dLbl>
              <c:idx val="6"/>
              <c:layout>
                <c:manualLayout>
                  <c:x val="-5.2929365752580358E-2"/>
                  <c:y val="6.8929227142539504E-2"/>
                </c:manualLayout>
              </c:layout>
              <c:showLegendKey val="0"/>
              <c:showVal val="0"/>
              <c:showCatName val="0"/>
              <c:showSerName val="0"/>
              <c:showPercent val="1"/>
              <c:showBubbleSize val="0"/>
            </c:dLbl>
            <c:dLbl>
              <c:idx val="7"/>
              <c:delete val="1"/>
            </c:dLbl>
            <c:dLbl>
              <c:idx val="8"/>
              <c:layout>
                <c:manualLayout>
                  <c:x val="1.0657968205072619E-2"/>
                  <c:y val="-0.17133615274257796"/>
                </c:manualLayout>
              </c:layout>
              <c:showLegendKey val="0"/>
              <c:showVal val="0"/>
              <c:showCatName val="0"/>
              <c:showSerName val="0"/>
              <c:showPercent val="1"/>
              <c:showBubbleSize val="0"/>
            </c:dLbl>
            <c:dLbl>
              <c:idx val="9"/>
              <c:layout>
                <c:manualLayout>
                  <c:x val="-3.8222142676785184E-2"/>
                  <c:y val="-9.0412463287822438E-3"/>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Reliability'!$NE$7:$NE$16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Reliability'!$NF$7:$NF$16</c:f>
              <c:numCache>
                <c:formatCode>_-* #,##0_-;\-* #,##0_-;_-* "-"??_-;_-@_-</c:formatCode>
                <c:ptCount val="10"/>
                <c:pt idx="0">
                  <c:v>351</c:v>
                </c:pt>
                <c:pt idx="1">
                  <c:v>74</c:v>
                </c:pt>
                <c:pt idx="2">
                  <c:v>366</c:v>
                </c:pt>
                <c:pt idx="3">
                  <c:v>1775</c:v>
                </c:pt>
                <c:pt idx="4">
                  <c:v>0</c:v>
                </c:pt>
                <c:pt idx="5">
                  <c:v>235</c:v>
                </c:pt>
                <c:pt idx="6">
                  <c:v>17996</c:v>
                </c:pt>
                <c:pt idx="7">
                  <c:v>0</c:v>
                </c:pt>
                <c:pt idx="8">
                  <c:v>12056</c:v>
                </c:pt>
                <c:pt idx="9">
                  <c:v>1273</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26.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4.3622818450596602E-2"/>
                  <c:y val="-3.0631911393407291E-2"/>
                </c:manualLayout>
              </c:layout>
              <c:showLegendKey val="0"/>
              <c:showVal val="0"/>
              <c:showCatName val="0"/>
              <c:showSerName val="0"/>
              <c:showPercent val="1"/>
              <c:showBubbleSize val="0"/>
            </c:dLbl>
            <c:dLbl>
              <c:idx val="1"/>
              <c:delete val="1"/>
            </c:dLbl>
            <c:dLbl>
              <c:idx val="2"/>
              <c:layout>
                <c:manualLayout>
                  <c:x val="-7.0293548008451365E-3"/>
                  <c:y val="-1.3157313881502191E-2"/>
                </c:manualLayout>
              </c:layout>
              <c:dLblPos val="bestFit"/>
              <c:showLegendKey val="0"/>
              <c:showVal val="0"/>
              <c:showCatName val="0"/>
              <c:showSerName val="0"/>
              <c:showPercent val="1"/>
              <c:showBubbleSize val="0"/>
            </c:dLbl>
            <c:dLbl>
              <c:idx val="3"/>
              <c:layout>
                <c:manualLayout>
                  <c:x val="-2.5473282631437506E-2"/>
                  <c:y val="-1.2521082844945372E-2"/>
                </c:manualLayout>
              </c:layout>
              <c:dLblPos val="bestFit"/>
              <c:showLegendKey val="0"/>
              <c:showVal val="0"/>
              <c:showCatName val="0"/>
              <c:showSerName val="0"/>
              <c:showPercent val="1"/>
              <c:showBubbleSize val="0"/>
            </c:dLbl>
            <c:dLbl>
              <c:idx val="4"/>
              <c:delete val="1"/>
            </c:dLbl>
            <c:dLbl>
              <c:idx val="5"/>
              <c:layout>
                <c:manualLayout>
                  <c:x val="2.2627323470302187E-2"/>
                  <c:y val="-4.4971892567145537E-3"/>
                </c:manualLayout>
              </c:layout>
              <c:dLblPos val="bestFit"/>
              <c:showLegendKey val="0"/>
              <c:showVal val="0"/>
              <c:showCatName val="0"/>
              <c:showSerName val="0"/>
              <c:showPercent val="1"/>
              <c:showBubbleSize val="0"/>
            </c:dLbl>
            <c:dLbl>
              <c:idx val="6"/>
              <c:layout>
                <c:manualLayout>
                  <c:x val="0.13378898844648671"/>
                  <c:y val="-5.1368237015386516E-2"/>
                </c:manualLayout>
              </c:layout>
              <c:showLegendKey val="0"/>
              <c:showVal val="0"/>
              <c:showCatName val="0"/>
              <c:showSerName val="0"/>
              <c:showPercent val="1"/>
              <c:showBubbleSize val="0"/>
            </c:dLbl>
            <c:dLbl>
              <c:idx val="7"/>
              <c:delete val="1"/>
            </c:dLbl>
            <c:dLbl>
              <c:idx val="8"/>
              <c:layout>
                <c:manualLayout>
                  <c:x val="6.707087414475639E-2"/>
                  <c:y val="-0.10884770470170381"/>
                </c:manualLayout>
              </c:layout>
              <c:showLegendKey val="0"/>
              <c:showVal val="0"/>
              <c:showCatName val="0"/>
              <c:showSerName val="0"/>
              <c:showPercent val="1"/>
              <c:showBubbleSize val="0"/>
            </c:dLbl>
            <c:dLbl>
              <c:idx val="9"/>
              <c:layout>
                <c:manualLayout>
                  <c:x val="-5.176135326186191E-2"/>
                  <c:y val="-1.803708881204388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Reliability'!$NE$24:$NE$33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Reliability'!$NF$24:$NF$33</c:f>
              <c:numCache>
                <c:formatCode>_-* #,##0_-;\-* #,##0_-;_-* "-"??_-;_-@_-</c:formatCode>
                <c:ptCount val="10"/>
                <c:pt idx="0">
                  <c:v>439.86599999999999</c:v>
                </c:pt>
                <c:pt idx="1">
                  <c:v>75.680000000000007</c:v>
                </c:pt>
                <c:pt idx="2">
                  <c:v>2061.4499999999998</c:v>
                </c:pt>
                <c:pt idx="3">
                  <c:v>1681.31</c:v>
                </c:pt>
                <c:pt idx="4">
                  <c:v>0</c:v>
                </c:pt>
                <c:pt idx="5">
                  <c:v>307.2</c:v>
                </c:pt>
                <c:pt idx="6">
                  <c:v>23602.47</c:v>
                </c:pt>
                <c:pt idx="7">
                  <c:v>0</c:v>
                </c:pt>
                <c:pt idx="8">
                  <c:v>7434.5</c:v>
                </c:pt>
                <c:pt idx="9">
                  <c:v>2411.17</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27.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5.3803518459940181E-3"/>
                  <c:y val="-8.9948117242768678E-3"/>
                </c:manualLayout>
              </c:layout>
              <c:dLblPos val="bestFit"/>
              <c:showLegendKey val="0"/>
              <c:showVal val="0"/>
              <c:showCatName val="0"/>
              <c:showSerName val="0"/>
              <c:showPercent val="1"/>
              <c:showBubbleSize val="0"/>
            </c:dLbl>
            <c:dLbl>
              <c:idx val="1"/>
              <c:layout>
                <c:manualLayout>
                  <c:x val="3.883253108261752E-2"/>
                  <c:y val="-4.3134658674522557E-3"/>
                </c:manualLayout>
              </c:layout>
              <c:dLblPos val="bestFit"/>
              <c:showLegendKey val="0"/>
              <c:showVal val="0"/>
              <c:showCatName val="0"/>
              <c:showSerName val="0"/>
              <c:showPercent val="1"/>
              <c:showBubbleSize val="0"/>
            </c:dLbl>
            <c:dLbl>
              <c:idx val="2"/>
              <c:layout>
                <c:manualLayout>
                  <c:x val="-6.0448341061915524E-2"/>
                  <c:y val="-6.0545652136963522E-2"/>
                </c:manualLayout>
              </c:layout>
              <c:dLblPos val="bestFit"/>
              <c:showLegendKey val="0"/>
              <c:showVal val="0"/>
              <c:showCatName val="0"/>
              <c:showSerName val="0"/>
              <c:showPercent val="1"/>
              <c:showBubbleSize val="0"/>
            </c:dLbl>
            <c:dLbl>
              <c:idx val="3"/>
              <c:delete val="1"/>
            </c:dLbl>
            <c:dLbl>
              <c:idx val="4"/>
              <c:layout>
                <c:manualLayout>
                  <c:x val="-7.0086757648559535E-4"/>
                  <c:y val="-0.1523001672968772"/>
                </c:manualLayout>
              </c:layout>
              <c:showLegendKey val="0"/>
              <c:showVal val="0"/>
              <c:showCatName val="0"/>
              <c:showSerName val="0"/>
              <c:showPercent val="1"/>
              <c:showBubbleSize val="0"/>
            </c:dLbl>
            <c:dLbl>
              <c:idx val="5"/>
              <c:layout>
                <c:manualLayout>
                  <c:x val="-6.0237327167919859E-2"/>
                  <c:y val="0.11444556330277265"/>
                </c:manualLayout>
              </c:layout>
              <c:dLblPos val="bestFit"/>
              <c:showLegendKey val="0"/>
              <c:showVal val="0"/>
              <c:showCatName val="0"/>
              <c:showSerName val="0"/>
              <c:showPercent val="1"/>
              <c:showBubbleSize val="0"/>
            </c:dLbl>
            <c:dLbl>
              <c:idx val="6"/>
              <c:layout>
                <c:manualLayout>
                  <c:x val="-9.0672511592873289E-2"/>
                  <c:y val="-5.7720717930111319E-2"/>
                </c:manualLayout>
              </c:layout>
              <c:showLegendKey val="0"/>
              <c:showVal val="0"/>
              <c:showCatName val="0"/>
              <c:showSerName val="0"/>
              <c:showPercent val="1"/>
              <c:showBubbleSize val="0"/>
            </c:dLbl>
            <c:dLbl>
              <c:idx val="7"/>
              <c:showLegendKey val="0"/>
              <c:showVal val="0"/>
              <c:showCatName val="0"/>
              <c:showSerName val="0"/>
              <c:showPercent val="1"/>
              <c:showBubbleSize val="0"/>
            </c:dLbl>
            <c:dLbl>
              <c:idx val="8"/>
              <c:layout>
                <c:manualLayout>
                  <c:x val="1.5570938498471106E-2"/>
                  <c:y val="-6.8699033293139034E-2"/>
                </c:manualLayout>
              </c:layout>
              <c:dLblPos val="bestFit"/>
              <c:showLegendKey val="0"/>
              <c:showVal val="0"/>
              <c:showCatName val="0"/>
              <c:showSerName val="0"/>
              <c:showPercent val="1"/>
              <c:showBubbleSize val="0"/>
            </c:dLbl>
            <c:dLbl>
              <c:idx val="9"/>
              <c:layout>
                <c:manualLayout>
                  <c:x val="4.6712815495413319E-2"/>
                  <c:y val="-2.2486664350385252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Reliability'!$NK$7:$NK$16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Reliability'!$NL$7:$NL$16</c:f>
              <c:numCache>
                <c:formatCode>_-* #,##0_-;\-* #,##0_-;_-* "-"??_-;_-@_-</c:formatCode>
                <c:ptCount val="10"/>
                <c:pt idx="0">
                  <c:v>12026</c:v>
                </c:pt>
                <c:pt idx="1">
                  <c:v>4587</c:v>
                </c:pt>
                <c:pt idx="2">
                  <c:v>20182</c:v>
                </c:pt>
                <c:pt idx="3">
                  <c:v>580</c:v>
                </c:pt>
                <c:pt idx="4">
                  <c:v>9778</c:v>
                </c:pt>
                <c:pt idx="5">
                  <c:v>13179</c:v>
                </c:pt>
                <c:pt idx="6">
                  <c:v>73622</c:v>
                </c:pt>
                <c:pt idx="7">
                  <c:v>1805</c:v>
                </c:pt>
                <c:pt idx="8">
                  <c:v>4395</c:v>
                </c:pt>
                <c:pt idx="9">
                  <c:v>26299</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28.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3.0811635332555598E-2"/>
                  <c:y val="-8.9947304061721994E-3"/>
                </c:manualLayout>
              </c:layout>
              <c:dLblPos val="bestFit"/>
              <c:showLegendKey val="0"/>
              <c:showVal val="0"/>
              <c:showCatName val="0"/>
              <c:showSerName val="0"/>
              <c:showPercent val="1"/>
              <c:showBubbleSize val="0"/>
            </c:dLbl>
            <c:dLbl>
              <c:idx val="1"/>
              <c:layout>
                <c:manualLayout>
                  <c:x val="1.1445393862992691E-2"/>
                  <c:y val="-1.667842801636911E-2"/>
                </c:manualLayout>
              </c:layout>
              <c:dLblPos val="bestFit"/>
              <c:showLegendKey val="0"/>
              <c:showVal val="0"/>
              <c:showCatName val="0"/>
              <c:showSerName val="0"/>
              <c:showPercent val="1"/>
              <c:showBubbleSize val="0"/>
            </c:dLbl>
            <c:dLbl>
              <c:idx val="2"/>
              <c:layout>
                <c:manualLayout>
                  <c:x val="5.2363037748974946E-3"/>
                  <c:y val="-5.4427188903958985E-2"/>
                </c:manualLayout>
              </c:layout>
              <c:dLblPos val="bestFit"/>
              <c:showLegendKey val="0"/>
              <c:showVal val="0"/>
              <c:showCatName val="0"/>
              <c:showSerName val="0"/>
              <c:showPercent val="1"/>
              <c:showBubbleSize val="0"/>
            </c:dLbl>
            <c:dLbl>
              <c:idx val="3"/>
              <c:delete val="1"/>
            </c:dLbl>
            <c:dLbl>
              <c:idx val="4"/>
              <c:layout>
                <c:manualLayout>
                  <c:x val="-1.7370771791918576E-2"/>
                  <c:y val="-0.11267306283897294"/>
                </c:manualLayout>
              </c:layout>
              <c:showLegendKey val="0"/>
              <c:showVal val="0"/>
              <c:showCatName val="0"/>
              <c:showSerName val="0"/>
              <c:showPercent val="1"/>
              <c:showBubbleSize val="0"/>
            </c:dLbl>
            <c:dLbl>
              <c:idx val="5"/>
              <c:layout>
                <c:manualLayout>
                  <c:x val="-6.8082670754101141E-2"/>
                  <c:y val="0.10091671796617069"/>
                </c:manualLayout>
              </c:layout>
              <c:dLblPos val="bestFit"/>
              <c:showLegendKey val="0"/>
              <c:showVal val="0"/>
              <c:showCatName val="0"/>
              <c:showSerName val="0"/>
              <c:showPercent val="1"/>
              <c:showBubbleSize val="0"/>
            </c:dLbl>
            <c:dLbl>
              <c:idx val="6"/>
              <c:layout>
                <c:manualLayout>
                  <c:x val="6.8724322090826656E-2"/>
                  <c:y val="3.9794401597541627E-2"/>
                </c:manualLayout>
              </c:layout>
              <c:showLegendKey val="0"/>
              <c:showVal val="0"/>
              <c:showCatName val="0"/>
              <c:showSerName val="0"/>
              <c:showPercent val="1"/>
              <c:showBubbleSize val="0"/>
            </c:dLbl>
            <c:dLbl>
              <c:idx val="7"/>
              <c:layout>
                <c:manualLayout>
                  <c:x val="-5.1627777894616596E-2"/>
                  <c:y val="4.6911936685568238E-4"/>
                </c:manualLayout>
              </c:layout>
              <c:showLegendKey val="0"/>
              <c:showVal val="0"/>
              <c:showCatName val="0"/>
              <c:showSerName val="0"/>
              <c:showPercent val="1"/>
              <c:showBubbleSize val="0"/>
            </c:dLbl>
            <c:dLbl>
              <c:idx val="8"/>
              <c:layout>
                <c:manualLayout>
                  <c:x val="-1.2638799369730128E-2"/>
                  <c:y val="-6.4029455090829315E-2"/>
                </c:manualLayout>
              </c:layout>
              <c:showLegendKey val="0"/>
              <c:showVal val="0"/>
              <c:showCatName val="0"/>
              <c:showSerName val="0"/>
              <c:showPercent val="1"/>
              <c:showBubbleSize val="0"/>
            </c:dLbl>
            <c:dLbl>
              <c:idx val="9"/>
              <c:layout>
                <c:manualLayout>
                  <c:x val="1.5711385558638727E-2"/>
                  <c:y val="-9.1380162075235701E-3"/>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Reliability'!$NK$24:$NK$33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Reliability'!$NL$24:$NL$33</c:f>
              <c:numCache>
                <c:formatCode>_-* #,##0_-;\-* #,##0_-;_-* "-"??_-;_-@_-</c:formatCode>
                <c:ptCount val="10"/>
                <c:pt idx="0">
                  <c:v>4996.13</c:v>
                </c:pt>
                <c:pt idx="1">
                  <c:v>11172.11</c:v>
                </c:pt>
                <c:pt idx="2">
                  <c:v>14792.96</c:v>
                </c:pt>
                <c:pt idx="3">
                  <c:v>778.54</c:v>
                </c:pt>
                <c:pt idx="4">
                  <c:v>11301.099999999999</c:v>
                </c:pt>
                <c:pt idx="5">
                  <c:v>4446.9400000000005</c:v>
                </c:pt>
                <c:pt idx="6">
                  <c:v>92934.71</c:v>
                </c:pt>
                <c:pt idx="7">
                  <c:v>912.97</c:v>
                </c:pt>
                <c:pt idx="8">
                  <c:v>2812.09</c:v>
                </c:pt>
                <c:pt idx="9">
                  <c:v>15373.600000000002</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29.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3.5922747376155945E-2"/>
                  <c:y val="-2.7134492051230377E-2"/>
                </c:manualLayout>
              </c:layout>
              <c:showLegendKey val="0"/>
              <c:showVal val="0"/>
              <c:showCatName val="0"/>
              <c:showSerName val="0"/>
              <c:showPercent val="1"/>
              <c:showBubbleSize val="0"/>
            </c:dLbl>
            <c:dLbl>
              <c:idx val="1"/>
              <c:layout>
                <c:manualLayout>
                  <c:x val="2.3261485260225111E-2"/>
                  <c:y val="-4.4973534668398089E-3"/>
                </c:manualLayout>
              </c:layout>
              <c:dLblPos val="bestFit"/>
              <c:showLegendKey val="0"/>
              <c:showVal val="0"/>
              <c:showCatName val="0"/>
              <c:showSerName val="0"/>
              <c:showPercent val="1"/>
              <c:showBubbleSize val="0"/>
            </c:dLbl>
            <c:dLbl>
              <c:idx val="2"/>
              <c:layout>
                <c:manualLayout>
                  <c:x val="-9.9502939049849359E-2"/>
                  <c:y val="8.9691661067557341E-2"/>
                </c:manualLayout>
              </c:layout>
              <c:showLegendKey val="0"/>
              <c:showVal val="0"/>
              <c:showCatName val="0"/>
              <c:showSerName val="0"/>
              <c:showPercent val="1"/>
              <c:showBubbleSize val="0"/>
            </c:dLbl>
            <c:dLbl>
              <c:idx val="3"/>
              <c:layout>
                <c:manualLayout>
                  <c:x val="0"/>
                  <c:y val="2.9622959389142664E-3"/>
                </c:manualLayout>
              </c:layout>
              <c:dLblPos val="bestFit"/>
              <c:showLegendKey val="0"/>
              <c:showVal val="0"/>
              <c:showCatName val="0"/>
              <c:showSerName val="0"/>
              <c:showPercent val="1"/>
              <c:showBubbleSize val="0"/>
            </c:dLbl>
            <c:dLbl>
              <c:idx val="4"/>
              <c:delete val="1"/>
            </c:dLbl>
            <c:dLbl>
              <c:idx val="5"/>
              <c:layout>
                <c:manualLayout>
                  <c:x val="0"/>
                  <c:y val="0.12231333806699438"/>
                </c:manualLayout>
              </c:layout>
              <c:dLblPos val="bestFit"/>
              <c:showLegendKey val="0"/>
              <c:showVal val="0"/>
              <c:showCatName val="0"/>
              <c:showSerName val="0"/>
              <c:showPercent val="1"/>
              <c:showBubbleSize val="0"/>
            </c:dLbl>
            <c:dLbl>
              <c:idx val="6"/>
              <c:layout>
                <c:manualLayout>
                  <c:x val="7.9262966711495006E-2"/>
                  <c:y val="-4.4301239828381085E-2"/>
                </c:manualLayout>
              </c:layout>
              <c:showLegendKey val="0"/>
              <c:showVal val="0"/>
              <c:showCatName val="0"/>
              <c:showSerName val="0"/>
              <c:showPercent val="1"/>
              <c:showBubbleSize val="0"/>
            </c:dLbl>
            <c:dLbl>
              <c:idx val="7"/>
              <c:delete val="1"/>
            </c:dLbl>
            <c:dLbl>
              <c:idx val="8"/>
              <c:delete val="1"/>
            </c:dLbl>
            <c:dLbl>
              <c:idx val="9"/>
              <c:layout>
                <c:manualLayout>
                  <c:x val="1.5570938498471106E-2"/>
                  <c:y val="-1.3216672554692952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Reliability'!$NQ$7:$NQ$16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Reliability'!$NR$7:$NR$16</c:f>
              <c:numCache>
                <c:formatCode>_-* #,##0_-;\-* #,##0_-;_-* "-"??_-;_-@_-</c:formatCode>
                <c:ptCount val="10"/>
                <c:pt idx="0">
                  <c:v>1328</c:v>
                </c:pt>
                <c:pt idx="1">
                  <c:v>2780</c:v>
                </c:pt>
                <c:pt idx="2">
                  <c:v>12505</c:v>
                </c:pt>
                <c:pt idx="3">
                  <c:v>980</c:v>
                </c:pt>
                <c:pt idx="4">
                  <c:v>3</c:v>
                </c:pt>
                <c:pt idx="5">
                  <c:v>4855</c:v>
                </c:pt>
                <c:pt idx="6">
                  <c:v>6043</c:v>
                </c:pt>
                <c:pt idx="7">
                  <c:v>0</c:v>
                </c:pt>
                <c:pt idx="8">
                  <c:v>0</c:v>
                </c:pt>
                <c:pt idx="9">
                  <c:v>367</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30.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1.3057560602842272E-2"/>
                  <c:y val="-2.0349971055401796E-2"/>
                </c:manualLayout>
              </c:layout>
              <c:showLegendKey val="0"/>
              <c:showVal val="0"/>
              <c:showCatName val="0"/>
              <c:showSerName val="0"/>
              <c:showPercent val="1"/>
              <c:showBubbleSize val="0"/>
            </c:dLbl>
            <c:dLbl>
              <c:idx val="1"/>
              <c:layout>
                <c:manualLayout>
                  <c:x val="-8.5132010525817453E-2"/>
                  <c:y val="0.19889893747466306"/>
                </c:manualLayout>
              </c:layout>
              <c:dLblPos val="bestFit"/>
              <c:showLegendKey val="0"/>
              <c:showVal val="0"/>
              <c:showCatName val="0"/>
              <c:showSerName val="0"/>
              <c:showPercent val="1"/>
              <c:showBubbleSize val="0"/>
            </c:dLbl>
            <c:dLbl>
              <c:idx val="2"/>
              <c:layout>
                <c:manualLayout>
                  <c:x val="9.5443742136744295E-2"/>
                  <c:y val="4.2890722880913418E-2"/>
                </c:manualLayout>
              </c:layout>
              <c:showLegendKey val="0"/>
              <c:showVal val="0"/>
              <c:showCatName val="0"/>
              <c:showSerName val="0"/>
              <c:showPercent val="1"/>
              <c:showBubbleSize val="0"/>
            </c:dLbl>
            <c:dLbl>
              <c:idx val="3"/>
              <c:layout>
                <c:manualLayout>
                  <c:x val="2.6603622365979539E-2"/>
                  <c:y val="0.17936975848360334"/>
                </c:manualLayout>
              </c:layout>
              <c:dLblPos val="bestFit"/>
              <c:showLegendKey val="0"/>
              <c:showVal val="0"/>
              <c:showCatName val="0"/>
              <c:showSerName val="0"/>
              <c:showPercent val="1"/>
              <c:showBubbleSize val="0"/>
            </c:dLbl>
            <c:dLbl>
              <c:idx val="4"/>
              <c:delete val="1"/>
            </c:dLbl>
            <c:dLbl>
              <c:idx val="5"/>
              <c:layout>
                <c:manualLayout>
                  <c:x val="6.4759501159038127E-2"/>
                  <c:y val="-5.1184726594497021E-2"/>
                </c:manualLayout>
              </c:layout>
              <c:dLblPos val="bestFit"/>
              <c:showLegendKey val="0"/>
              <c:showVal val="0"/>
              <c:showCatName val="0"/>
              <c:showSerName val="0"/>
              <c:showPercent val="1"/>
              <c:showBubbleSize val="0"/>
            </c:dLbl>
            <c:dLbl>
              <c:idx val="6"/>
              <c:layout>
                <c:manualLayout>
                  <c:x val="1.2256100294399455E-2"/>
                  <c:y val="-1.4251085630967216E-2"/>
                </c:manualLayout>
              </c:layout>
              <c:showLegendKey val="0"/>
              <c:showVal val="0"/>
              <c:showCatName val="0"/>
              <c:showSerName val="0"/>
              <c:showPercent val="1"/>
              <c:showBubbleSize val="0"/>
            </c:dLbl>
            <c:dLbl>
              <c:idx val="7"/>
              <c:delete val="1"/>
            </c:dLbl>
            <c:dLbl>
              <c:idx val="8"/>
              <c:delete val="1"/>
            </c:dLbl>
            <c:dLbl>
              <c:idx val="9"/>
              <c:layout>
                <c:manualLayout>
                  <c:x val="2.6603622365979539E-2"/>
                  <c:y val="-3.4563019980948281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Reliability'!$NQ$24:$NQ$33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Reliability'!$NR$24:$NR$33</c:f>
              <c:numCache>
                <c:formatCode>_-* #,##0_-;\-* #,##0_-;_-* "-"??_-;_-@_-</c:formatCode>
                <c:ptCount val="10"/>
                <c:pt idx="0">
                  <c:v>1286</c:v>
                </c:pt>
                <c:pt idx="1">
                  <c:v>7363.3600000000006</c:v>
                </c:pt>
                <c:pt idx="2">
                  <c:v>4497.42</c:v>
                </c:pt>
                <c:pt idx="3">
                  <c:v>1491.95</c:v>
                </c:pt>
                <c:pt idx="4">
                  <c:v>8.25</c:v>
                </c:pt>
                <c:pt idx="5">
                  <c:v>3309.9300000000003</c:v>
                </c:pt>
                <c:pt idx="6">
                  <c:v>318.27</c:v>
                </c:pt>
                <c:pt idx="7">
                  <c:v>0</c:v>
                </c:pt>
                <c:pt idx="8">
                  <c:v>0</c:v>
                </c:pt>
                <c:pt idx="9">
                  <c:v>500.59</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31.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layout>
                <c:manualLayout>
                  <c:x val="3.8832122396567692E-2"/>
                  <c:y val="-1.3607703010487865E-2"/>
                </c:manualLayout>
              </c:layout>
              <c:dLblPos val="bestFit"/>
              <c:showLegendKey val="0"/>
              <c:showVal val="0"/>
              <c:showCatName val="0"/>
              <c:showSerName val="0"/>
              <c:showPercent val="1"/>
              <c:showBubbleSize val="0"/>
            </c:dLbl>
            <c:dLbl>
              <c:idx val="2"/>
              <c:layout>
                <c:manualLayout>
                  <c:x val="0.34743014125007254"/>
                  <c:y val="-1.1104794167260108E-2"/>
                </c:manualLayout>
              </c:layout>
              <c:dLblPos val="bestFit"/>
              <c:showLegendKey val="0"/>
              <c:showVal val="0"/>
              <c:showCatName val="0"/>
              <c:showSerName val="0"/>
              <c:showPercent val="1"/>
              <c:showBubbleSize val="0"/>
            </c:dLbl>
            <c:dLbl>
              <c:idx val="3"/>
              <c:delete val="1"/>
            </c:dLbl>
            <c:dLbl>
              <c:idx val="4"/>
              <c:delete val="1"/>
            </c:dLbl>
            <c:dLbl>
              <c:idx val="5"/>
              <c:layout>
                <c:manualLayout>
                  <c:x val="1.038471252614569E-3"/>
                  <c:y val="-2.1337202586701787E-2"/>
                </c:manualLayout>
              </c:layout>
              <c:showLegendKey val="0"/>
              <c:showVal val="0"/>
              <c:showCatName val="0"/>
              <c:showSerName val="0"/>
              <c:showPercent val="1"/>
              <c:showBubbleSize val="0"/>
            </c:dLbl>
            <c:dLbl>
              <c:idx val="6"/>
              <c:layout>
                <c:manualLayout>
                  <c:x val="4.4358579505375445E-2"/>
                  <c:y val="-6.3033772601815046E-3"/>
                </c:manualLayout>
              </c:layout>
              <c:showLegendKey val="0"/>
              <c:showVal val="0"/>
              <c:showCatName val="0"/>
              <c:showSerName val="0"/>
              <c:showPercent val="1"/>
              <c:showBubbleSize val="0"/>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Reliability'!$NW$7:$NW$16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Reliability'!$NX$7:$NX$16</c:f>
              <c:numCache>
                <c:formatCode>_-* #,##0_-;\-* #,##0_-;_-* "-"??_-;_-@_-</c:formatCode>
                <c:ptCount val="10"/>
                <c:pt idx="0">
                  <c:v>1</c:v>
                </c:pt>
                <c:pt idx="1">
                  <c:v>346</c:v>
                </c:pt>
                <c:pt idx="2">
                  <c:v>10230</c:v>
                </c:pt>
                <c:pt idx="3">
                  <c:v>28</c:v>
                </c:pt>
                <c:pt idx="4">
                  <c:v>0</c:v>
                </c:pt>
                <c:pt idx="5">
                  <c:v>54</c:v>
                </c:pt>
                <c:pt idx="6">
                  <c:v>609</c:v>
                </c:pt>
                <c:pt idx="7">
                  <c:v>0</c:v>
                </c:pt>
                <c:pt idx="8">
                  <c:v>1</c:v>
                </c:pt>
                <c:pt idx="9">
                  <c:v>1</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32.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delete val="1"/>
            </c:dLbl>
            <c:dLbl>
              <c:idx val="1"/>
              <c:layout>
                <c:manualLayout>
                  <c:x val="8.476519313663998E-2"/>
                  <c:y val="-4.4976735883460678E-3"/>
                </c:manualLayout>
              </c:layout>
              <c:dLblPos val="bestFit"/>
              <c:showLegendKey val="0"/>
              <c:showVal val="0"/>
              <c:showCatName val="0"/>
              <c:showSerName val="0"/>
              <c:showPercent val="1"/>
              <c:showBubbleSize val="0"/>
            </c:dLbl>
            <c:dLbl>
              <c:idx val="2"/>
              <c:layout>
                <c:manualLayout>
                  <c:x val="0.1175739476361375"/>
                  <c:y val="-5.4899978479232461E-2"/>
                </c:manualLayout>
              </c:layout>
              <c:dLblPos val="bestFit"/>
              <c:showLegendKey val="0"/>
              <c:showVal val="0"/>
              <c:showCatName val="0"/>
              <c:showSerName val="0"/>
              <c:showPercent val="1"/>
              <c:showBubbleSize val="0"/>
            </c:dLbl>
            <c:dLbl>
              <c:idx val="3"/>
              <c:delete val="1"/>
            </c:dLbl>
            <c:dLbl>
              <c:idx val="4"/>
              <c:delete val="1"/>
            </c:dLbl>
            <c:dLbl>
              <c:idx val="5"/>
              <c:delete val="1"/>
            </c:dLbl>
            <c:dLbl>
              <c:idx val="6"/>
              <c:layout>
                <c:manualLayout>
                  <c:x val="5.1410045307347281E-2"/>
                  <c:y val="-4.0460377597715126E-2"/>
                </c:manualLayout>
              </c:layout>
              <c:showLegendKey val="0"/>
              <c:showVal val="0"/>
              <c:showCatName val="0"/>
              <c:showSerName val="0"/>
              <c:showPercent val="1"/>
              <c:showBubbleSize val="0"/>
            </c:dLbl>
            <c:dLbl>
              <c:idx val="7"/>
              <c:delete val="1"/>
            </c:dLbl>
            <c:dLbl>
              <c:idx val="8"/>
              <c:layout>
                <c:manualLayout>
                  <c:x val="-3.709082871579423E-3"/>
                  <c:y val="-2.958588371111456E-2"/>
                </c:manualLayout>
              </c:layout>
              <c:showLegendKey val="0"/>
              <c:showVal val="0"/>
              <c:showCatName val="0"/>
              <c:showSerName val="0"/>
              <c:showPercent val="1"/>
              <c:showBubbleSize val="0"/>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Reliability'!$NW$24:$NW$33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Reliability'!$NX$24:$NX$33</c:f>
              <c:numCache>
                <c:formatCode>_-* #,##0_-;\-* #,##0_-;_-* "-"??_-;_-@_-</c:formatCode>
                <c:ptCount val="10"/>
                <c:pt idx="0">
                  <c:v>0.17</c:v>
                </c:pt>
                <c:pt idx="1">
                  <c:v>209.72999999999996</c:v>
                </c:pt>
                <c:pt idx="2">
                  <c:v>16330.52</c:v>
                </c:pt>
                <c:pt idx="3">
                  <c:v>7.93</c:v>
                </c:pt>
                <c:pt idx="4">
                  <c:v>0</c:v>
                </c:pt>
                <c:pt idx="5">
                  <c:v>55.37</c:v>
                </c:pt>
                <c:pt idx="6">
                  <c:v>2216.2000000000003</c:v>
                </c:pt>
                <c:pt idx="7">
                  <c:v>0</c:v>
                </c:pt>
                <c:pt idx="8">
                  <c:v>94.67</c:v>
                </c:pt>
                <c:pt idx="9">
                  <c:v>0.98</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33.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layout/>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delete val="1"/>
            </c:dLbl>
            <c:dLbl>
              <c:idx val="1"/>
              <c:layout>
                <c:manualLayout>
                  <c:x val="6.9828849869611298E-2"/>
                  <c:y val="-2.6270778129930998E-2"/>
                </c:manualLayout>
              </c:layout>
              <c:dLblPos val="bestFit"/>
              <c:showLegendKey val="0"/>
              <c:showVal val="0"/>
              <c:showCatName val="0"/>
              <c:showSerName val="0"/>
              <c:showPercent val="1"/>
              <c:showBubbleSize val="0"/>
            </c:dLbl>
            <c:dLbl>
              <c:idx val="2"/>
              <c:layout>
                <c:manualLayout>
                  <c:x val="-0.30954448613577651"/>
                  <c:y val="-2.1607416701036004E-2"/>
                </c:manualLayout>
              </c:layout>
              <c:showLegendKey val="0"/>
              <c:showVal val="0"/>
              <c:showCatName val="0"/>
              <c:showSerName val="0"/>
              <c:showPercent val="1"/>
              <c:showBubbleSize val="0"/>
            </c:dLbl>
            <c:dLbl>
              <c:idx val="3"/>
              <c:delete val="1"/>
            </c:dLbl>
            <c:dLbl>
              <c:idx val="4"/>
              <c:delete val="1"/>
            </c:dLbl>
            <c:dLbl>
              <c:idx val="5"/>
              <c:layout>
                <c:manualLayout>
                  <c:x val="-6.2624386026163451E-2"/>
                  <c:y val="-3.0905349094782718E-2"/>
                </c:manualLayout>
              </c:layout>
              <c:dLblPos val="bestFit"/>
              <c:showLegendKey val="0"/>
              <c:showVal val="0"/>
              <c:showCatName val="0"/>
              <c:showSerName val="0"/>
              <c:showPercent val="1"/>
              <c:showBubbleSize val="0"/>
            </c:dLbl>
            <c:dLbl>
              <c:idx val="6"/>
              <c:delete val="1"/>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Reliability'!$OC$7:$OC$16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Reliability'!$OD$7:$OD$16</c:f>
              <c:numCache>
                <c:formatCode>_-* #,##0_-;\-* #,##0_-;_-* "-"??_-;_-@_-</c:formatCode>
                <c:ptCount val="10"/>
                <c:pt idx="0">
                  <c:v>0</c:v>
                </c:pt>
                <c:pt idx="1">
                  <c:v>134</c:v>
                </c:pt>
                <c:pt idx="2">
                  <c:v>7722</c:v>
                </c:pt>
                <c:pt idx="3">
                  <c:v>0</c:v>
                </c:pt>
                <c:pt idx="4">
                  <c:v>0</c:v>
                </c:pt>
                <c:pt idx="5">
                  <c:v>81</c:v>
                </c:pt>
                <c:pt idx="6">
                  <c:v>0</c:v>
                </c:pt>
                <c:pt idx="7">
                  <c:v>0</c:v>
                </c:pt>
                <c:pt idx="8">
                  <c:v>0</c:v>
                </c:pt>
                <c:pt idx="9">
                  <c:v>27</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34.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layout/>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delete val="1"/>
            </c:dLbl>
            <c:dLbl>
              <c:idx val="1"/>
              <c:layout>
                <c:manualLayout>
                  <c:x val="7.4489723670059779E-2"/>
                  <c:y val="-1.2138380203563105E-3"/>
                </c:manualLayout>
              </c:layout>
              <c:dLblPos val="bestFit"/>
              <c:showLegendKey val="0"/>
              <c:showVal val="0"/>
              <c:showCatName val="0"/>
              <c:showSerName val="0"/>
              <c:showPercent val="1"/>
              <c:showBubbleSize val="0"/>
            </c:dLbl>
            <c:dLbl>
              <c:idx val="2"/>
              <c:layout>
                <c:manualLayout>
                  <c:x val="1.9503597354384918E-2"/>
                  <c:y val="2.7751780468151768E-2"/>
                </c:manualLayout>
              </c:layout>
              <c:showLegendKey val="0"/>
              <c:showVal val="0"/>
              <c:showCatName val="0"/>
              <c:showSerName val="0"/>
              <c:showPercent val="1"/>
              <c:showBubbleSize val="0"/>
            </c:dLbl>
            <c:dLbl>
              <c:idx val="3"/>
              <c:delete val="1"/>
            </c:dLbl>
            <c:dLbl>
              <c:idx val="4"/>
              <c:delete val="1"/>
            </c:dLbl>
            <c:dLbl>
              <c:idx val="5"/>
              <c:layout>
                <c:manualLayout>
                  <c:x val="6.5206106851040243E-3"/>
                  <c:y val="-1.2335570492191613E-2"/>
                </c:manualLayout>
              </c:layout>
              <c:dLblPos val="bestFit"/>
              <c:showLegendKey val="0"/>
              <c:showVal val="0"/>
              <c:showCatName val="0"/>
              <c:showSerName val="0"/>
              <c:showPercent val="1"/>
              <c:showBubbleSize val="0"/>
            </c:dLbl>
            <c:dLbl>
              <c:idx val="6"/>
              <c:delete val="1"/>
            </c:dLbl>
            <c:dLbl>
              <c:idx val="7"/>
              <c:delete val="1"/>
            </c:dLbl>
            <c:dLbl>
              <c:idx val="8"/>
              <c:delete val="1"/>
            </c:dLbl>
            <c:dLbl>
              <c:idx val="9"/>
              <c:delete val="1"/>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Reliability'!$OC$24:$OC$33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Reliability'!$OD$24:$OD$33</c:f>
              <c:numCache>
                <c:formatCode>_-* #,##0_-;\-* #,##0_-;_-* "-"??_-;_-@_-</c:formatCode>
                <c:ptCount val="10"/>
                <c:pt idx="0">
                  <c:v>0</c:v>
                </c:pt>
                <c:pt idx="1">
                  <c:v>395.5</c:v>
                </c:pt>
                <c:pt idx="2">
                  <c:v>32820</c:v>
                </c:pt>
                <c:pt idx="3">
                  <c:v>0</c:v>
                </c:pt>
                <c:pt idx="4">
                  <c:v>0</c:v>
                </c:pt>
                <c:pt idx="5">
                  <c:v>124.5</c:v>
                </c:pt>
                <c:pt idx="6">
                  <c:v>0</c:v>
                </c:pt>
                <c:pt idx="7">
                  <c:v>0</c:v>
                </c:pt>
                <c:pt idx="8">
                  <c:v>0</c:v>
                </c:pt>
                <c:pt idx="9">
                  <c:v>47.5</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35.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layout/>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1.8184485787125244E-2"/>
                  <c:y val="-4.1022942531111911E-2"/>
                </c:manualLayout>
              </c:layout>
              <c:showLegendKey val="0"/>
              <c:showVal val="0"/>
              <c:showCatName val="0"/>
              <c:showSerName val="0"/>
              <c:showPercent val="1"/>
              <c:showBubbleSize val="0"/>
            </c:dLbl>
            <c:dLbl>
              <c:idx val="1"/>
              <c:layout>
                <c:manualLayout>
                  <c:x val="3.8913859606533416E-2"/>
                  <c:y val="-4.6160479434069666E-2"/>
                </c:manualLayout>
              </c:layout>
              <c:showLegendKey val="0"/>
              <c:showVal val="0"/>
              <c:showCatName val="0"/>
              <c:showSerName val="0"/>
              <c:showPercent val="1"/>
              <c:showBubbleSize val="0"/>
            </c:dLbl>
            <c:dLbl>
              <c:idx val="2"/>
              <c:layout>
                <c:manualLayout>
                  <c:x val="-5.7093441161060722E-2"/>
                  <c:y val="2.1773222024080621E-2"/>
                </c:manualLayout>
              </c:layout>
              <c:dLblPos val="bestFit"/>
              <c:showLegendKey val="0"/>
              <c:showVal val="0"/>
              <c:showCatName val="0"/>
              <c:showSerName val="0"/>
              <c:showPercent val="1"/>
              <c:showBubbleSize val="0"/>
            </c:dLbl>
            <c:dLbl>
              <c:idx val="3"/>
              <c:layout>
                <c:manualLayout>
                  <c:x val="0"/>
                  <c:y val="0.14537449976568725"/>
                </c:manualLayout>
              </c:layout>
              <c:dLblPos val="bestFit"/>
              <c:showLegendKey val="0"/>
              <c:showVal val="0"/>
              <c:showCatName val="0"/>
              <c:showSerName val="0"/>
              <c:showPercent val="1"/>
              <c:showBubbleSize val="0"/>
            </c:dLbl>
            <c:dLbl>
              <c:idx val="4"/>
              <c:layout/>
              <c:showLegendKey val="0"/>
              <c:showVal val="0"/>
              <c:showCatName val="0"/>
              <c:showSerName val="0"/>
              <c:showPercent val="1"/>
              <c:showBubbleSize val="0"/>
            </c:dLbl>
            <c:dLbl>
              <c:idx val="5"/>
              <c:layout>
                <c:manualLayout>
                  <c:x val="5.3359685409826281E-2"/>
                  <c:y val="-7.0536290033053534E-2"/>
                </c:manualLayout>
              </c:layout>
              <c:dLblPos val="bestFit"/>
              <c:showLegendKey val="0"/>
              <c:showVal val="0"/>
              <c:showCatName val="0"/>
              <c:showSerName val="0"/>
              <c:showPercent val="1"/>
              <c:showBubbleSize val="0"/>
            </c:dLbl>
            <c:dLbl>
              <c:idx val="6"/>
              <c:layout/>
              <c:showLegendKey val="0"/>
              <c:showVal val="0"/>
              <c:showCatName val="0"/>
              <c:showSerName val="0"/>
              <c:showPercent val="1"/>
              <c:showBubbleSize val="0"/>
            </c:dLbl>
            <c:dLbl>
              <c:idx val="7"/>
              <c:delete val="1"/>
            </c:dLbl>
            <c:dLbl>
              <c:idx val="8"/>
              <c:delete val="1"/>
            </c:dLbl>
            <c:dLbl>
              <c:idx val="9"/>
              <c:layout>
                <c:manualLayout>
                  <c:x val="0"/>
                  <c:y val="-2.2486767334199045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Reliability'!$OI$7:$OI$16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Reliability'!$OJ$7:$OJ$16</c:f>
              <c:numCache>
                <c:formatCode>_-* #,##0_-;\-* #,##0_-;_-* "-"??_-;_-@_-</c:formatCode>
                <c:ptCount val="10"/>
                <c:pt idx="0">
                  <c:v>2590</c:v>
                </c:pt>
                <c:pt idx="1">
                  <c:v>838</c:v>
                </c:pt>
                <c:pt idx="2">
                  <c:v>24345</c:v>
                </c:pt>
                <c:pt idx="3">
                  <c:v>1444</c:v>
                </c:pt>
                <c:pt idx="4">
                  <c:v>300</c:v>
                </c:pt>
                <c:pt idx="5">
                  <c:v>8164</c:v>
                </c:pt>
                <c:pt idx="6">
                  <c:v>696</c:v>
                </c:pt>
                <c:pt idx="7">
                  <c:v>7</c:v>
                </c:pt>
                <c:pt idx="8">
                  <c:v>1</c:v>
                </c:pt>
                <c:pt idx="9">
                  <c:v>468</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36.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layout/>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8.6957776785335048E-2"/>
          <c:y val="0.20547713393804984"/>
          <c:w val="0.80778594772782564"/>
          <c:h val="0.72172398651916059"/>
        </c:manualLayout>
      </c:layout>
      <c:pieChart>
        <c:varyColors val="1"/>
        <c:ser>
          <c:idx val="0"/>
          <c:order val="0"/>
          <c:dPt>
            <c:idx val="8"/>
            <c:bubble3D val="0"/>
            <c:spPr>
              <a:solidFill>
                <a:srgbClr val="FFFF66"/>
              </a:solidFill>
            </c:spPr>
          </c:dPt>
          <c:dLbls>
            <c:dLbl>
              <c:idx val="0"/>
              <c:layout>
                <c:manualLayout>
                  <c:x val="-5.7536616062811383E-3"/>
                  <c:y val="-2.5397508595794944E-2"/>
                </c:manualLayout>
              </c:layout>
              <c:showLegendKey val="0"/>
              <c:showVal val="0"/>
              <c:showCatName val="0"/>
              <c:showSerName val="0"/>
              <c:showPercent val="1"/>
              <c:showBubbleSize val="0"/>
            </c:dLbl>
            <c:dLbl>
              <c:idx val="1"/>
              <c:layout>
                <c:manualLayout>
                  <c:x val="7.5003016015859356E-3"/>
                  <c:y val="-1.8088455359421843E-2"/>
                </c:manualLayout>
              </c:layout>
              <c:showLegendKey val="0"/>
              <c:showVal val="0"/>
              <c:showCatName val="0"/>
              <c:showSerName val="0"/>
              <c:showPercent val="1"/>
              <c:showBubbleSize val="0"/>
            </c:dLbl>
            <c:dLbl>
              <c:idx val="2"/>
              <c:layout>
                <c:manualLayout>
                  <c:x val="-3.6232947283303334E-2"/>
                  <c:y val="3.3364530104884549E-2"/>
                </c:manualLayout>
              </c:layout>
              <c:dLblPos val="bestFit"/>
              <c:showLegendKey val="0"/>
              <c:showVal val="0"/>
              <c:showCatName val="0"/>
              <c:showSerName val="0"/>
              <c:showPercent val="1"/>
              <c:showBubbleSize val="0"/>
            </c:dLbl>
            <c:dLbl>
              <c:idx val="3"/>
              <c:layout>
                <c:manualLayout>
                  <c:x val="1.5528405978558573E-2"/>
                  <c:y val="-8.3708778971707698E-2"/>
                </c:manualLayout>
              </c:layout>
              <c:dLblPos val="bestFit"/>
              <c:showLegendKey val="0"/>
              <c:showVal val="0"/>
              <c:showCatName val="0"/>
              <c:showSerName val="0"/>
              <c:showPercent val="1"/>
              <c:showBubbleSize val="0"/>
            </c:dLbl>
            <c:dLbl>
              <c:idx val="4"/>
              <c:layout>
                <c:manualLayout>
                  <c:x val="5.6937488588048098E-2"/>
                  <c:y val="-0.12334469429666291"/>
                </c:manualLayout>
              </c:layout>
              <c:showLegendKey val="0"/>
              <c:showVal val="0"/>
              <c:showCatName val="0"/>
              <c:showSerName val="0"/>
              <c:showPercent val="1"/>
              <c:showBubbleSize val="0"/>
            </c:dLbl>
            <c:dLbl>
              <c:idx val="5"/>
              <c:layout>
                <c:manualLayout>
                  <c:x val="6.2879447400683408E-2"/>
                  <c:y val="-4.8956242774277174E-2"/>
                </c:manualLayout>
              </c:layout>
              <c:dLblPos val="bestFit"/>
              <c:showLegendKey val="0"/>
              <c:showVal val="0"/>
              <c:showCatName val="0"/>
              <c:showSerName val="0"/>
              <c:showPercent val="1"/>
              <c:showBubbleSize val="0"/>
            </c:dLbl>
            <c:dLbl>
              <c:idx val="6"/>
              <c:layout/>
              <c:showLegendKey val="0"/>
              <c:showVal val="0"/>
              <c:showCatName val="0"/>
              <c:showSerName val="0"/>
              <c:showPercent val="1"/>
              <c:showBubbleSize val="0"/>
            </c:dLbl>
            <c:dLbl>
              <c:idx val="7"/>
              <c:delete val="1"/>
            </c:dLbl>
            <c:dLbl>
              <c:idx val="8"/>
              <c:delete val="1"/>
            </c:dLbl>
            <c:dLbl>
              <c:idx val="9"/>
              <c:layout>
                <c:manualLayout>
                  <c:x val="2.0704541304744764E-2"/>
                  <c:y val="-2.248665006905895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Reliability'!$OI$24:$OI$33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Reliability'!$OJ$24:$OJ$33</c:f>
              <c:numCache>
                <c:formatCode>_-* #,##0_-;\-* #,##0_-;_-* "-"??_-;_-@_-</c:formatCode>
                <c:ptCount val="10"/>
                <c:pt idx="0">
                  <c:v>16821</c:v>
                </c:pt>
                <c:pt idx="1">
                  <c:v>5748.41</c:v>
                </c:pt>
                <c:pt idx="2">
                  <c:v>82623.75</c:v>
                </c:pt>
                <c:pt idx="3">
                  <c:v>3633.67</c:v>
                </c:pt>
                <c:pt idx="4">
                  <c:v>1012.5</c:v>
                </c:pt>
                <c:pt idx="5">
                  <c:v>23135.17</c:v>
                </c:pt>
                <c:pt idx="6">
                  <c:v>1607</c:v>
                </c:pt>
                <c:pt idx="7">
                  <c:v>14</c:v>
                </c:pt>
                <c:pt idx="8">
                  <c:v>5</c:v>
                </c:pt>
                <c:pt idx="9">
                  <c:v>3873.5</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37.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hart>
    <c:title>
      <c:tx>
        <c:strRef>
          <c:f>'System Reliability'!$A$42</c:f>
          <c:strCache>
            <c:ptCount val="1"/>
            <c:pt idx="0">
              <c:v>Frequency by Cause</c:v>
            </c:pt>
          </c:strCache>
        </c:strRef>
      </c:tx>
      <c:layout/>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3.8425479776988195E-2"/>
          <c:y val="0.23560131989142263"/>
          <c:w val="0.86504859685818514"/>
          <c:h val="0.74183715848335152"/>
        </c:manualLayout>
      </c:layout>
      <c:pieChart>
        <c:varyColors val="1"/>
        <c:ser>
          <c:idx val="0"/>
          <c:order val="0"/>
          <c:dPt>
            <c:idx val="8"/>
            <c:bubble3D val="0"/>
            <c:spPr>
              <a:solidFill>
                <a:srgbClr val="FFFF66"/>
              </a:solidFill>
            </c:spPr>
          </c:dPt>
          <c:dLbls>
            <c:dLbl>
              <c:idx val="0"/>
              <c:layout>
                <c:manualLayout>
                  <c:x val="-9.1042273498219264E-2"/>
                  <c:y val="-9.2901624371856242E-2"/>
                </c:manualLayout>
              </c:layout>
              <c:dLblPos val="bestFit"/>
              <c:showLegendKey val="0"/>
              <c:showVal val="0"/>
              <c:showCatName val="0"/>
              <c:showSerName val="0"/>
              <c:showPercent val="1"/>
              <c:showBubbleSize val="0"/>
            </c:dLbl>
            <c:dLbl>
              <c:idx val="1"/>
              <c:layout>
                <c:manualLayout>
                  <c:x val="-4.2473902304478832E-2"/>
                  <c:y val="5.7176820970835263E-2"/>
                </c:manualLayout>
              </c:layout>
              <c:dLblPos val="bestFit"/>
              <c:showLegendKey val="0"/>
              <c:showVal val="0"/>
              <c:showCatName val="0"/>
              <c:showSerName val="0"/>
              <c:showPercent val="1"/>
              <c:showBubbleSize val="0"/>
            </c:dLbl>
            <c:dLbl>
              <c:idx val="2"/>
              <c:delete val="1"/>
            </c:dLbl>
            <c:dLbl>
              <c:idx val="3"/>
              <c:layout>
                <c:manualLayout>
                  <c:x val="-4.0674046746668649E-2"/>
                  <c:y val="3.9002406952168632E-2"/>
                </c:manualLayout>
              </c:layout>
              <c:dLblPos val="bestFit"/>
              <c:showLegendKey val="0"/>
              <c:showVal val="0"/>
              <c:showCatName val="0"/>
              <c:showSerName val="0"/>
              <c:showPercent val="1"/>
              <c:showBubbleSize val="0"/>
            </c:dLbl>
            <c:dLbl>
              <c:idx val="4"/>
              <c:layout>
                <c:manualLayout>
                  <c:x val="-6.5335092855993496E-2"/>
                  <c:y val="2.2068757871850524E-2"/>
                </c:manualLayout>
              </c:layout>
              <c:showLegendKey val="0"/>
              <c:showVal val="0"/>
              <c:showCatName val="0"/>
              <c:showSerName val="0"/>
              <c:showPercent val="1"/>
              <c:showBubbleSize val="0"/>
            </c:dLbl>
            <c:dLbl>
              <c:idx val="5"/>
              <c:layout>
                <c:manualLayout>
                  <c:x val="0.10137841879076091"/>
                  <c:y val="3.8353060582420682E-2"/>
                </c:manualLayout>
              </c:layout>
              <c:dLblPos val="bestFit"/>
              <c:showLegendKey val="0"/>
              <c:showVal val="0"/>
              <c:showCatName val="0"/>
              <c:showSerName val="0"/>
              <c:showPercent val="1"/>
              <c:showBubbleSize val="0"/>
            </c:dLbl>
            <c:dLbl>
              <c:idx val="6"/>
              <c:layout>
                <c:manualLayout>
                  <c:x val="3.1987769048786419E-2"/>
                  <c:y val="-0.10120576544651755"/>
                </c:manualLayout>
              </c:layout>
              <c:showLegendKey val="0"/>
              <c:showVal val="0"/>
              <c:showCatName val="0"/>
              <c:showSerName val="0"/>
              <c:showPercent val="1"/>
              <c:showBubbleSize val="0"/>
            </c:dLbl>
            <c:dLbl>
              <c:idx val="7"/>
              <c:delete val="1"/>
            </c:dLbl>
            <c:dLbl>
              <c:idx val="8"/>
              <c:layout>
                <c:manualLayout>
                  <c:x val="5.3356642387102533E-2"/>
                  <c:y val="-7.5716145449424344E-2"/>
                </c:manualLayout>
              </c:layout>
              <c:dLblPos val="bestFit"/>
              <c:showLegendKey val="0"/>
              <c:showVal val="0"/>
              <c:showCatName val="0"/>
              <c:showSerName val="0"/>
              <c:showPercent val="1"/>
              <c:showBubbleSize val="0"/>
            </c:dLbl>
            <c:dLbl>
              <c:idx val="9"/>
              <c:layout>
                <c:manualLayout>
                  <c:x val="4.2976382987751825E-2"/>
                  <c:y val="-1.7621845232871493E-2"/>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Reliability'!$OO$7:$OO$16</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Reliability'!$OP$7:$OP$16</c:f>
              <c:numCache>
                <c:formatCode>_-* #,##0_-;\-* #,##0_-;_-* "-"??_-;_-@_-</c:formatCode>
                <c:ptCount val="10"/>
                <c:pt idx="0">
                  <c:v>15866</c:v>
                </c:pt>
                <c:pt idx="1">
                  <c:v>1804</c:v>
                </c:pt>
                <c:pt idx="2">
                  <c:v>0</c:v>
                </c:pt>
                <c:pt idx="3">
                  <c:v>2172</c:v>
                </c:pt>
                <c:pt idx="4">
                  <c:v>2331</c:v>
                </c:pt>
                <c:pt idx="5">
                  <c:v>18426</c:v>
                </c:pt>
                <c:pt idx="6">
                  <c:v>3270</c:v>
                </c:pt>
                <c:pt idx="7">
                  <c:v>0</c:v>
                </c:pt>
                <c:pt idx="8">
                  <c:v>2935</c:v>
                </c:pt>
                <c:pt idx="9">
                  <c:v>4804</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charts/chart138.xml><?xml version="1.0" encoding="utf-8"?>
<c:chartSpace xmlns:c="http://schemas.openxmlformats.org/drawingml/2006/chart" xmlns:a="http://schemas.openxmlformats.org/drawingml/2006/main" xmlns:r="http://schemas.openxmlformats.org/officeDocument/2006/relationships">
  <c:date1904 val="0"/>
  <c:lang val="en-CA"/>
  <c:roundedCorners val="0"/>
  <mc:AlternateContent xmlns:mc="http://schemas.openxmlformats.org/markup-compatibility/2006">
    <mc:Choice xmlns:c14="http://schemas.microsoft.com/office/drawing/2007/8/2/chart" Requires="c14">
      <c14:style val="126"/>
    </mc:Choice>
    <mc:Fallback>
      <c:style val="26"/>
    </mc:Fallback>
  </mc:AlternateContent>
  <c:clrMapOvr bg1="lt1" tx1="dk1" bg2="lt2" tx2="dk2" accent1="accent1" accent2="accent2" accent3="accent3" accent4="accent4" accent5="accent5" accent6="accent6" hlink="hlink" folHlink="folHlink"/>
  <c:chart>
    <c:title>
      <c:tx>
        <c:strRef>
          <c:f>'System Reliability'!$A$43</c:f>
          <c:strCache>
            <c:ptCount val="1"/>
            <c:pt idx="0">
              <c:v>Duration by Cause</c:v>
            </c:pt>
          </c:strCache>
        </c:strRef>
      </c:tx>
      <c:layout/>
      <c:overlay val="0"/>
      <c:txPr>
        <a:bodyPr/>
        <a:lstStyle/>
        <a:p>
          <a:pPr>
            <a:defRPr sz="1150">
              <a:latin typeface="Arial" pitchFamily="34" charset="0"/>
              <a:cs typeface="Arial" pitchFamily="34" charset="0"/>
            </a:defRPr>
          </a:pPr>
          <a:endParaRPr lang="en-US"/>
        </a:p>
      </c:txPr>
    </c:title>
    <c:autoTitleDeleted val="0"/>
    <c:plotArea>
      <c:layout>
        <c:manualLayout>
          <c:layoutTarget val="inner"/>
          <c:xMode val="edge"/>
          <c:yMode val="edge"/>
          <c:x val="7.6483556273019254E-2"/>
          <c:y val="0.19221754820855874"/>
          <c:w val="0.80778594772782564"/>
          <c:h val="0.72172398651916059"/>
        </c:manualLayout>
      </c:layout>
      <c:pieChart>
        <c:varyColors val="1"/>
        <c:ser>
          <c:idx val="0"/>
          <c:order val="0"/>
          <c:dPt>
            <c:idx val="8"/>
            <c:bubble3D val="0"/>
            <c:spPr>
              <a:solidFill>
                <a:srgbClr val="FFFF66"/>
              </a:solidFill>
            </c:spPr>
          </c:dPt>
          <c:dLbls>
            <c:dLbl>
              <c:idx val="0"/>
              <c:layout>
                <c:manualLayout>
                  <c:x val="1.0289912486631714E-2"/>
                  <c:y val="-8.9947201171594448E-3"/>
                </c:manualLayout>
              </c:layout>
              <c:dLblPos val="bestFit"/>
              <c:showLegendKey val="0"/>
              <c:showVal val="0"/>
              <c:showCatName val="0"/>
              <c:showSerName val="0"/>
              <c:showPercent val="1"/>
              <c:showBubbleSize val="0"/>
            </c:dLbl>
            <c:dLbl>
              <c:idx val="1"/>
              <c:layout>
                <c:manualLayout>
                  <c:x val="2.3261485260225111E-2"/>
                  <c:y val="-4.4973534668398089E-3"/>
                </c:manualLayout>
              </c:layout>
              <c:dLblPos val="bestFit"/>
              <c:showLegendKey val="0"/>
              <c:showVal val="0"/>
              <c:showCatName val="0"/>
              <c:showSerName val="0"/>
              <c:showPercent val="1"/>
              <c:showBubbleSize val="0"/>
            </c:dLbl>
            <c:dLbl>
              <c:idx val="2"/>
              <c:delete val="1"/>
            </c:dLbl>
            <c:dLbl>
              <c:idx val="3"/>
              <c:layout>
                <c:manualLayout>
                  <c:x val="1.2205490127031328E-2"/>
                  <c:y val="4.6408313275384666E-3"/>
                </c:manualLayout>
              </c:layout>
              <c:dLblPos val="bestFit"/>
              <c:showLegendKey val="0"/>
              <c:showVal val="0"/>
              <c:showCatName val="0"/>
              <c:showSerName val="0"/>
              <c:showPercent val="1"/>
              <c:showBubbleSize val="0"/>
            </c:dLbl>
            <c:dLbl>
              <c:idx val="4"/>
              <c:layout>
                <c:manualLayout>
                  <c:x val="4.3403705151423911E-3"/>
                  <c:y val="-1.067748150363765E-2"/>
                </c:manualLayout>
              </c:layout>
              <c:showLegendKey val="0"/>
              <c:showVal val="0"/>
              <c:showCatName val="0"/>
              <c:showSerName val="0"/>
              <c:showPercent val="1"/>
              <c:showBubbleSize val="0"/>
            </c:dLbl>
            <c:dLbl>
              <c:idx val="5"/>
              <c:layout>
                <c:manualLayout>
                  <c:x val="0.10109376499072224"/>
                  <c:y val="5.1767288766993484E-2"/>
                </c:manualLayout>
              </c:layout>
              <c:dLblPos val="bestFit"/>
              <c:showLegendKey val="0"/>
              <c:showVal val="0"/>
              <c:showCatName val="0"/>
              <c:showSerName val="0"/>
              <c:showPercent val="1"/>
              <c:showBubbleSize val="0"/>
            </c:dLbl>
            <c:dLbl>
              <c:idx val="6"/>
              <c:layout>
                <c:manualLayout>
                  <c:x val="-5.9884544468478476E-2"/>
                  <c:y val="-5.9230490756913756E-3"/>
                </c:manualLayout>
              </c:layout>
              <c:showLegendKey val="0"/>
              <c:showVal val="0"/>
              <c:showCatName val="0"/>
              <c:showSerName val="0"/>
              <c:showPercent val="1"/>
              <c:showBubbleSize val="0"/>
            </c:dLbl>
            <c:dLbl>
              <c:idx val="7"/>
              <c:delete val="1"/>
            </c:dLbl>
            <c:dLbl>
              <c:idx val="8"/>
              <c:layout>
                <c:manualLayout>
                  <c:x val="-1.1587867575128001E-2"/>
                  <c:y val="-3.6737451640833405E-2"/>
                </c:manualLayout>
              </c:layout>
              <c:showLegendKey val="0"/>
              <c:showVal val="0"/>
              <c:showCatName val="0"/>
              <c:showSerName val="0"/>
              <c:showPercent val="1"/>
              <c:showBubbleSize val="0"/>
            </c:dLbl>
            <c:dLbl>
              <c:idx val="9"/>
              <c:layout>
                <c:manualLayout>
                  <c:x val="2.7471277514325109E-2"/>
                  <c:y val="-9.1381516496752708E-3"/>
                </c:manualLayout>
              </c:layout>
              <c:dLblPos val="bestFit"/>
              <c:showLegendKey val="0"/>
              <c:showVal val="0"/>
              <c:showCatName val="0"/>
              <c:showSerName val="0"/>
              <c:showPercent val="1"/>
              <c:showBubbleSize val="0"/>
            </c:dLbl>
            <c:txPr>
              <a:bodyPr/>
              <a:lstStyle/>
              <a:p>
                <a:pPr>
                  <a:defRPr sz="900">
                    <a:latin typeface="Arial" pitchFamily="34" charset="0"/>
                    <a:cs typeface="Arial" pitchFamily="34" charset="0"/>
                  </a:defRPr>
                </a:pPr>
                <a:endParaRPr lang="en-US"/>
              </a:p>
            </c:txPr>
            <c:dLblPos val="outEnd"/>
            <c:showLegendKey val="0"/>
            <c:showVal val="0"/>
            <c:showCatName val="0"/>
            <c:showSerName val="0"/>
            <c:showPercent val="1"/>
            <c:showBubbleSize val="0"/>
            <c:showLeaderLines val="1"/>
          </c:dLbls>
          <c:cat>
            <c:strRef>
              <c:f>'System Reliability'!$OO$24:$OO$33</c:f>
              <c:strCache>
                <c:ptCount val="10"/>
                <c:pt idx="0">
                  <c:v>0 - Unknown/Other</c:v>
                </c:pt>
                <c:pt idx="1">
                  <c:v>1 - Scheduled Outage</c:v>
                </c:pt>
                <c:pt idx="2">
                  <c:v>2 - Loss of Supply</c:v>
                </c:pt>
                <c:pt idx="3">
                  <c:v>3 - Tree Contacts</c:v>
                </c:pt>
                <c:pt idx="4">
                  <c:v>4 - Lightning</c:v>
                </c:pt>
                <c:pt idx="5">
                  <c:v>5 - Defective Equipment</c:v>
                </c:pt>
                <c:pt idx="6">
                  <c:v>6 - Adverse Weather</c:v>
                </c:pt>
                <c:pt idx="7">
                  <c:v>7 - Adverse Environment</c:v>
                </c:pt>
                <c:pt idx="8">
                  <c:v>8 - Human Element</c:v>
                </c:pt>
                <c:pt idx="9">
                  <c:v>9 - Foreign Interference</c:v>
                </c:pt>
              </c:strCache>
            </c:strRef>
          </c:cat>
          <c:val>
            <c:numRef>
              <c:f>'System Reliability'!$OP$24:$OP$33</c:f>
              <c:numCache>
                <c:formatCode>_-* #,##0_-;\-* #,##0_-;_-* "-"??_-;_-@_-</c:formatCode>
                <c:ptCount val="10"/>
                <c:pt idx="0">
                  <c:v>3148</c:v>
                </c:pt>
                <c:pt idx="1">
                  <c:v>3703</c:v>
                </c:pt>
                <c:pt idx="2">
                  <c:v>0</c:v>
                </c:pt>
                <c:pt idx="3">
                  <c:v>1057</c:v>
                </c:pt>
                <c:pt idx="4">
                  <c:v>1949</c:v>
                </c:pt>
                <c:pt idx="5">
                  <c:v>27169</c:v>
                </c:pt>
                <c:pt idx="6">
                  <c:v>648</c:v>
                </c:pt>
                <c:pt idx="7">
                  <c:v>0</c:v>
                </c:pt>
                <c:pt idx="8">
                  <c:v>323</c:v>
                </c:pt>
                <c:pt idx="9">
                  <c:v>3369</c:v>
                </c:pt>
              </c:numCache>
            </c:numRef>
          </c:val>
        </c:ser>
        <c:dLbls>
          <c:dLblPos val="outEnd"/>
          <c:showLegendKey val="0"/>
          <c:showVal val="0"/>
          <c:showCatName val="0"/>
          <c:showSerName val="0"/>
          <c:showPercent val="1"/>
          <c:showBubbleSize val="0"/>
          <c:showLeaderLines val="1"/>
        </c:dLbls>
        <c:firstSliceAng val="0"/>
      </c:pieChart>
    </c:plotArea>
    <c:plotVisOnly val="1"/>
    <c:dispBlanksAs val="gap"/>
    <c:showDLblsOverMax val="0"/>
  </c:chart>
  <c:spPr>
    <a:ln>
      <a:noFill/>
    </a:ln>
  </c:spPr>
  <c:printSettings>
    <c:headerFooter/>
    <c:pageMargins b="0.75" l="0.7" r="0.7" t="0.75" header="0.3" footer="0.3"/>
    <c:pageSetup orientation="landscape"/>
  </c:printSettings>
</c:chartSpace>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chart" Target="../charts/chart2.xml"/><Relationship Id="rId1" Type="http://schemas.openxmlformats.org/officeDocument/2006/relationships/chart" Target="../charts/chart1.xml"/></Relationships>
</file>

<file path=xl/drawings/_rels/drawing5.xml.rels><?xml version="1.0" encoding="UTF-8" standalone="yes"?>
<Relationships xmlns="http://schemas.openxmlformats.org/package/2006/relationships"><Relationship Id="rId26" Type="http://schemas.openxmlformats.org/officeDocument/2006/relationships/chart" Target="../charts/chart28.xml"/><Relationship Id="rId117" Type="http://schemas.openxmlformats.org/officeDocument/2006/relationships/chart" Target="../charts/chart119.xml"/><Relationship Id="rId21" Type="http://schemas.openxmlformats.org/officeDocument/2006/relationships/chart" Target="../charts/chart23.xml"/><Relationship Id="rId42" Type="http://schemas.openxmlformats.org/officeDocument/2006/relationships/chart" Target="../charts/chart44.xml"/><Relationship Id="rId47" Type="http://schemas.openxmlformats.org/officeDocument/2006/relationships/chart" Target="../charts/chart49.xml"/><Relationship Id="rId63" Type="http://schemas.openxmlformats.org/officeDocument/2006/relationships/chart" Target="../charts/chart65.xml"/><Relationship Id="rId68" Type="http://schemas.openxmlformats.org/officeDocument/2006/relationships/chart" Target="../charts/chart70.xml"/><Relationship Id="rId84" Type="http://schemas.openxmlformats.org/officeDocument/2006/relationships/chart" Target="../charts/chart86.xml"/><Relationship Id="rId89" Type="http://schemas.openxmlformats.org/officeDocument/2006/relationships/chart" Target="../charts/chart91.xml"/><Relationship Id="rId112" Type="http://schemas.openxmlformats.org/officeDocument/2006/relationships/chart" Target="../charts/chart114.xml"/><Relationship Id="rId133" Type="http://schemas.openxmlformats.org/officeDocument/2006/relationships/chart" Target="../charts/chart135.xml"/><Relationship Id="rId16" Type="http://schemas.openxmlformats.org/officeDocument/2006/relationships/chart" Target="../charts/chart18.xml"/><Relationship Id="rId107" Type="http://schemas.openxmlformats.org/officeDocument/2006/relationships/chart" Target="../charts/chart109.xml"/><Relationship Id="rId11" Type="http://schemas.openxmlformats.org/officeDocument/2006/relationships/chart" Target="../charts/chart13.xml"/><Relationship Id="rId32" Type="http://schemas.openxmlformats.org/officeDocument/2006/relationships/chart" Target="../charts/chart34.xml"/><Relationship Id="rId37" Type="http://schemas.openxmlformats.org/officeDocument/2006/relationships/chart" Target="../charts/chart39.xml"/><Relationship Id="rId53" Type="http://schemas.openxmlformats.org/officeDocument/2006/relationships/chart" Target="../charts/chart55.xml"/><Relationship Id="rId58" Type="http://schemas.openxmlformats.org/officeDocument/2006/relationships/chart" Target="../charts/chart60.xml"/><Relationship Id="rId74" Type="http://schemas.openxmlformats.org/officeDocument/2006/relationships/chart" Target="../charts/chart76.xml"/><Relationship Id="rId79" Type="http://schemas.openxmlformats.org/officeDocument/2006/relationships/chart" Target="../charts/chart81.xml"/><Relationship Id="rId102" Type="http://schemas.openxmlformats.org/officeDocument/2006/relationships/chart" Target="../charts/chart104.xml"/><Relationship Id="rId123" Type="http://schemas.openxmlformats.org/officeDocument/2006/relationships/chart" Target="../charts/chart125.xml"/><Relationship Id="rId128" Type="http://schemas.openxmlformats.org/officeDocument/2006/relationships/chart" Target="../charts/chart130.xml"/><Relationship Id="rId5" Type="http://schemas.openxmlformats.org/officeDocument/2006/relationships/chart" Target="../charts/chart7.xml"/><Relationship Id="rId90" Type="http://schemas.openxmlformats.org/officeDocument/2006/relationships/chart" Target="../charts/chart92.xml"/><Relationship Id="rId95" Type="http://schemas.openxmlformats.org/officeDocument/2006/relationships/chart" Target="../charts/chart97.xml"/><Relationship Id="rId14" Type="http://schemas.openxmlformats.org/officeDocument/2006/relationships/chart" Target="../charts/chart16.xml"/><Relationship Id="rId22" Type="http://schemas.openxmlformats.org/officeDocument/2006/relationships/chart" Target="../charts/chart24.xml"/><Relationship Id="rId27" Type="http://schemas.openxmlformats.org/officeDocument/2006/relationships/chart" Target="../charts/chart29.xml"/><Relationship Id="rId30" Type="http://schemas.openxmlformats.org/officeDocument/2006/relationships/chart" Target="../charts/chart32.xml"/><Relationship Id="rId35" Type="http://schemas.openxmlformats.org/officeDocument/2006/relationships/chart" Target="../charts/chart37.xml"/><Relationship Id="rId43" Type="http://schemas.openxmlformats.org/officeDocument/2006/relationships/chart" Target="../charts/chart45.xml"/><Relationship Id="rId48" Type="http://schemas.openxmlformats.org/officeDocument/2006/relationships/chart" Target="../charts/chart50.xml"/><Relationship Id="rId56" Type="http://schemas.openxmlformats.org/officeDocument/2006/relationships/chart" Target="../charts/chart58.xml"/><Relationship Id="rId64" Type="http://schemas.openxmlformats.org/officeDocument/2006/relationships/chart" Target="../charts/chart66.xml"/><Relationship Id="rId69" Type="http://schemas.openxmlformats.org/officeDocument/2006/relationships/chart" Target="../charts/chart71.xml"/><Relationship Id="rId77" Type="http://schemas.openxmlformats.org/officeDocument/2006/relationships/chart" Target="../charts/chart79.xml"/><Relationship Id="rId100" Type="http://schemas.openxmlformats.org/officeDocument/2006/relationships/chart" Target="../charts/chart102.xml"/><Relationship Id="rId105" Type="http://schemas.openxmlformats.org/officeDocument/2006/relationships/chart" Target="../charts/chart107.xml"/><Relationship Id="rId113" Type="http://schemas.openxmlformats.org/officeDocument/2006/relationships/chart" Target="../charts/chart115.xml"/><Relationship Id="rId118" Type="http://schemas.openxmlformats.org/officeDocument/2006/relationships/chart" Target="../charts/chart120.xml"/><Relationship Id="rId126" Type="http://schemas.openxmlformats.org/officeDocument/2006/relationships/chart" Target="../charts/chart128.xml"/><Relationship Id="rId134" Type="http://schemas.openxmlformats.org/officeDocument/2006/relationships/chart" Target="../charts/chart136.xml"/><Relationship Id="rId8" Type="http://schemas.openxmlformats.org/officeDocument/2006/relationships/chart" Target="../charts/chart10.xml"/><Relationship Id="rId51" Type="http://schemas.openxmlformats.org/officeDocument/2006/relationships/chart" Target="../charts/chart53.xml"/><Relationship Id="rId72" Type="http://schemas.openxmlformats.org/officeDocument/2006/relationships/chart" Target="../charts/chart74.xml"/><Relationship Id="rId80" Type="http://schemas.openxmlformats.org/officeDocument/2006/relationships/chart" Target="../charts/chart82.xml"/><Relationship Id="rId85" Type="http://schemas.openxmlformats.org/officeDocument/2006/relationships/chart" Target="../charts/chart87.xml"/><Relationship Id="rId93" Type="http://schemas.openxmlformats.org/officeDocument/2006/relationships/chart" Target="../charts/chart95.xml"/><Relationship Id="rId98" Type="http://schemas.openxmlformats.org/officeDocument/2006/relationships/chart" Target="../charts/chart100.xml"/><Relationship Id="rId121" Type="http://schemas.openxmlformats.org/officeDocument/2006/relationships/chart" Target="../charts/chart123.xml"/><Relationship Id="rId3" Type="http://schemas.openxmlformats.org/officeDocument/2006/relationships/chart" Target="../charts/chart5.xml"/><Relationship Id="rId12" Type="http://schemas.openxmlformats.org/officeDocument/2006/relationships/chart" Target="../charts/chart14.xml"/><Relationship Id="rId17" Type="http://schemas.openxmlformats.org/officeDocument/2006/relationships/chart" Target="../charts/chart19.xml"/><Relationship Id="rId25" Type="http://schemas.openxmlformats.org/officeDocument/2006/relationships/chart" Target="../charts/chart27.xml"/><Relationship Id="rId33" Type="http://schemas.openxmlformats.org/officeDocument/2006/relationships/chart" Target="../charts/chart35.xml"/><Relationship Id="rId38" Type="http://schemas.openxmlformats.org/officeDocument/2006/relationships/chart" Target="../charts/chart40.xml"/><Relationship Id="rId46" Type="http://schemas.openxmlformats.org/officeDocument/2006/relationships/chart" Target="../charts/chart48.xml"/><Relationship Id="rId59" Type="http://schemas.openxmlformats.org/officeDocument/2006/relationships/chart" Target="../charts/chart61.xml"/><Relationship Id="rId67" Type="http://schemas.openxmlformats.org/officeDocument/2006/relationships/chart" Target="../charts/chart69.xml"/><Relationship Id="rId103" Type="http://schemas.openxmlformats.org/officeDocument/2006/relationships/chart" Target="../charts/chart105.xml"/><Relationship Id="rId108" Type="http://schemas.openxmlformats.org/officeDocument/2006/relationships/chart" Target="../charts/chart110.xml"/><Relationship Id="rId116" Type="http://schemas.openxmlformats.org/officeDocument/2006/relationships/chart" Target="../charts/chart118.xml"/><Relationship Id="rId124" Type="http://schemas.openxmlformats.org/officeDocument/2006/relationships/chart" Target="../charts/chart126.xml"/><Relationship Id="rId129" Type="http://schemas.openxmlformats.org/officeDocument/2006/relationships/chart" Target="../charts/chart131.xml"/><Relationship Id="rId20" Type="http://schemas.openxmlformats.org/officeDocument/2006/relationships/chart" Target="../charts/chart22.xml"/><Relationship Id="rId41" Type="http://schemas.openxmlformats.org/officeDocument/2006/relationships/chart" Target="../charts/chart43.xml"/><Relationship Id="rId54" Type="http://schemas.openxmlformats.org/officeDocument/2006/relationships/chart" Target="../charts/chart56.xml"/><Relationship Id="rId62" Type="http://schemas.openxmlformats.org/officeDocument/2006/relationships/chart" Target="../charts/chart64.xml"/><Relationship Id="rId70" Type="http://schemas.openxmlformats.org/officeDocument/2006/relationships/chart" Target="../charts/chart72.xml"/><Relationship Id="rId75" Type="http://schemas.openxmlformats.org/officeDocument/2006/relationships/chart" Target="../charts/chart77.xml"/><Relationship Id="rId83" Type="http://schemas.openxmlformats.org/officeDocument/2006/relationships/chart" Target="../charts/chart85.xml"/><Relationship Id="rId88" Type="http://schemas.openxmlformats.org/officeDocument/2006/relationships/chart" Target="../charts/chart90.xml"/><Relationship Id="rId91" Type="http://schemas.openxmlformats.org/officeDocument/2006/relationships/chart" Target="../charts/chart93.xml"/><Relationship Id="rId96" Type="http://schemas.openxmlformats.org/officeDocument/2006/relationships/chart" Target="../charts/chart98.xml"/><Relationship Id="rId111" Type="http://schemas.openxmlformats.org/officeDocument/2006/relationships/chart" Target="../charts/chart113.xml"/><Relationship Id="rId132" Type="http://schemas.openxmlformats.org/officeDocument/2006/relationships/chart" Target="../charts/chart134.xml"/><Relationship Id="rId1" Type="http://schemas.openxmlformats.org/officeDocument/2006/relationships/chart" Target="../charts/chart3.xml"/><Relationship Id="rId6" Type="http://schemas.openxmlformats.org/officeDocument/2006/relationships/chart" Target="../charts/chart8.xml"/><Relationship Id="rId15" Type="http://schemas.openxmlformats.org/officeDocument/2006/relationships/chart" Target="../charts/chart17.xml"/><Relationship Id="rId23" Type="http://schemas.openxmlformats.org/officeDocument/2006/relationships/chart" Target="../charts/chart25.xml"/><Relationship Id="rId28" Type="http://schemas.openxmlformats.org/officeDocument/2006/relationships/chart" Target="../charts/chart30.xml"/><Relationship Id="rId36" Type="http://schemas.openxmlformats.org/officeDocument/2006/relationships/chart" Target="../charts/chart38.xml"/><Relationship Id="rId49" Type="http://schemas.openxmlformats.org/officeDocument/2006/relationships/chart" Target="../charts/chart51.xml"/><Relationship Id="rId57" Type="http://schemas.openxmlformats.org/officeDocument/2006/relationships/chart" Target="../charts/chart59.xml"/><Relationship Id="rId106" Type="http://schemas.openxmlformats.org/officeDocument/2006/relationships/chart" Target="../charts/chart108.xml"/><Relationship Id="rId114" Type="http://schemas.openxmlformats.org/officeDocument/2006/relationships/chart" Target="../charts/chart116.xml"/><Relationship Id="rId119" Type="http://schemas.openxmlformats.org/officeDocument/2006/relationships/chart" Target="../charts/chart121.xml"/><Relationship Id="rId127" Type="http://schemas.openxmlformats.org/officeDocument/2006/relationships/chart" Target="../charts/chart129.xml"/><Relationship Id="rId10" Type="http://schemas.openxmlformats.org/officeDocument/2006/relationships/chart" Target="../charts/chart12.xml"/><Relationship Id="rId31" Type="http://schemas.openxmlformats.org/officeDocument/2006/relationships/chart" Target="../charts/chart33.xml"/><Relationship Id="rId44" Type="http://schemas.openxmlformats.org/officeDocument/2006/relationships/chart" Target="../charts/chart46.xml"/><Relationship Id="rId52" Type="http://schemas.openxmlformats.org/officeDocument/2006/relationships/chart" Target="../charts/chart54.xml"/><Relationship Id="rId60" Type="http://schemas.openxmlformats.org/officeDocument/2006/relationships/chart" Target="../charts/chart62.xml"/><Relationship Id="rId65" Type="http://schemas.openxmlformats.org/officeDocument/2006/relationships/chart" Target="../charts/chart67.xml"/><Relationship Id="rId73" Type="http://schemas.openxmlformats.org/officeDocument/2006/relationships/chart" Target="../charts/chart75.xml"/><Relationship Id="rId78" Type="http://schemas.openxmlformats.org/officeDocument/2006/relationships/chart" Target="../charts/chart80.xml"/><Relationship Id="rId81" Type="http://schemas.openxmlformats.org/officeDocument/2006/relationships/chart" Target="../charts/chart83.xml"/><Relationship Id="rId86" Type="http://schemas.openxmlformats.org/officeDocument/2006/relationships/chart" Target="../charts/chart88.xml"/><Relationship Id="rId94" Type="http://schemas.openxmlformats.org/officeDocument/2006/relationships/chart" Target="../charts/chart96.xml"/><Relationship Id="rId99" Type="http://schemas.openxmlformats.org/officeDocument/2006/relationships/chart" Target="../charts/chart101.xml"/><Relationship Id="rId101" Type="http://schemas.openxmlformats.org/officeDocument/2006/relationships/chart" Target="../charts/chart103.xml"/><Relationship Id="rId122" Type="http://schemas.openxmlformats.org/officeDocument/2006/relationships/chart" Target="../charts/chart124.xml"/><Relationship Id="rId130" Type="http://schemas.openxmlformats.org/officeDocument/2006/relationships/chart" Target="../charts/chart132.xml"/><Relationship Id="rId135" Type="http://schemas.openxmlformats.org/officeDocument/2006/relationships/chart" Target="../charts/chart137.xml"/><Relationship Id="rId4" Type="http://schemas.openxmlformats.org/officeDocument/2006/relationships/chart" Target="../charts/chart6.xml"/><Relationship Id="rId9" Type="http://schemas.openxmlformats.org/officeDocument/2006/relationships/chart" Target="../charts/chart11.xml"/><Relationship Id="rId13" Type="http://schemas.openxmlformats.org/officeDocument/2006/relationships/chart" Target="../charts/chart15.xml"/><Relationship Id="rId18" Type="http://schemas.openxmlformats.org/officeDocument/2006/relationships/chart" Target="../charts/chart20.xml"/><Relationship Id="rId39" Type="http://schemas.openxmlformats.org/officeDocument/2006/relationships/chart" Target="../charts/chart41.xml"/><Relationship Id="rId109" Type="http://schemas.openxmlformats.org/officeDocument/2006/relationships/chart" Target="../charts/chart111.xml"/><Relationship Id="rId34" Type="http://schemas.openxmlformats.org/officeDocument/2006/relationships/chart" Target="../charts/chart36.xml"/><Relationship Id="rId50" Type="http://schemas.openxmlformats.org/officeDocument/2006/relationships/chart" Target="../charts/chart52.xml"/><Relationship Id="rId55" Type="http://schemas.openxmlformats.org/officeDocument/2006/relationships/chart" Target="../charts/chart57.xml"/><Relationship Id="rId76" Type="http://schemas.openxmlformats.org/officeDocument/2006/relationships/chart" Target="../charts/chart78.xml"/><Relationship Id="rId97" Type="http://schemas.openxmlformats.org/officeDocument/2006/relationships/chart" Target="../charts/chart99.xml"/><Relationship Id="rId104" Type="http://schemas.openxmlformats.org/officeDocument/2006/relationships/chart" Target="../charts/chart106.xml"/><Relationship Id="rId120" Type="http://schemas.openxmlformats.org/officeDocument/2006/relationships/chart" Target="../charts/chart122.xml"/><Relationship Id="rId125" Type="http://schemas.openxmlformats.org/officeDocument/2006/relationships/chart" Target="../charts/chart127.xml"/><Relationship Id="rId7" Type="http://schemas.openxmlformats.org/officeDocument/2006/relationships/chart" Target="../charts/chart9.xml"/><Relationship Id="rId71" Type="http://schemas.openxmlformats.org/officeDocument/2006/relationships/chart" Target="../charts/chart73.xml"/><Relationship Id="rId92" Type="http://schemas.openxmlformats.org/officeDocument/2006/relationships/chart" Target="../charts/chart94.xml"/><Relationship Id="rId2" Type="http://schemas.openxmlformats.org/officeDocument/2006/relationships/chart" Target="../charts/chart4.xml"/><Relationship Id="rId29" Type="http://schemas.openxmlformats.org/officeDocument/2006/relationships/chart" Target="../charts/chart31.xml"/><Relationship Id="rId24" Type="http://schemas.openxmlformats.org/officeDocument/2006/relationships/chart" Target="../charts/chart26.xml"/><Relationship Id="rId40" Type="http://schemas.openxmlformats.org/officeDocument/2006/relationships/chart" Target="../charts/chart42.xml"/><Relationship Id="rId45" Type="http://schemas.openxmlformats.org/officeDocument/2006/relationships/chart" Target="../charts/chart47.xml"/><Relationship Id="rId66" Type="http://schemas.openxmlformats.org/officeDocument/2006/relationships/chart" Target="../charts/chart68.xml"/><Relationship Id="rId87" Type="http://schemas.openxmlformats.org/officeDocument/2006/relationships/chart" Target="../charts/chart89.xml"/><Relationship Id="rId110" Type="http://schemas.openxmlformats.org/officeDocument/2006/relationships/chart" Target="../charts/chart112.xml"/><Relationship Id="rId115" Type="http://schemas.openxmlformats.org/officeDocument/2006/relationships/chart" Target="../charts/chart117.xml"/><Relationship Id="rId131" Type="http://schemas.openxmlformats.org/officeDocument/2006/relationships/chart" Target="../charts/chart133.xml"/><Relationship Id="rId136" Type="http://schemas.openxmlformats.org/officeDocument/2006/relationships/chart" Target="../charts/chart138.xml"/><Relationship Id="rId61" Type="http://schemas.openxmlformats.org/officeDocument/2006/relationships/chart" Target="../charts/chart63.xml"/><Relationship Id="rId82" Type="http://schemas.openxmlformats.org/officeDocument/2006/relationships/chart" Target="../charts/chart84.xml"/><Relationship Id="rId19" Type="http://schemas.openxmlformats.org/officeDocument/2006/relationships/chart" Target="../charts/chart21.xml"/></Relationships>
</file>

<file path=xl/drawings/_rels/vmlDrawing1.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518160</xdr:colOff>
          <xdr:row>0</xdr:row>
          <xdr:rowOff>22860</xdr:rowOff>
        </xdr:from>
        <xdr:to>
          <xdr:col>13</xdr:col>
          <xdr:colOff>312420</xdr:colOff>
          <xdr:row>32</xdr:row>
          <xdr:rowOff>7620</xdr:rowOff>
        </xdr:to>
        <xdr:sp macro="" textlink="">
          <xdr:nvSpPr>
            <xdr:cNvPr id="7172" name="Object 4" hidden="1">
              <a:extLst>
                <a:ext uri="{63B3BB69-23CF-44E3-9099-C40C66FF867C}">
                  <a14:compatExt spid="_x0000_s7172"/>
                </a:ext>
              </a:extLst>
            </xdr:cNvPr>
            <xdr:cNvSpPr/>
          </xdr:nvSpPr>
          <xdr:spPr>
            <a:xfrm>
              <a:off x="0" y="0"/>
              <a:ext cx="0" cy="0"/>
            </a:xfrm>
            <a:prstGeom prst="rect">
              <a:avLst/>
            </a:prstGeom>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editAs="oneCell">
    <xdr:from>
      <xdr:col>4</xdr:col>
      <xdr:colOff>85725</xdr:colOff>
      <xdr:row>0</xdr:row>
      <xdr:rowOff>0</xdr:rowOff>
    </xdr:from>
    <xdr:to>
      <xdr:col>25</xdr:col>
      <xdr:colOff>199318</xdr:colOff>
      <xdr:row>34</xdr:row>
      <xdr:rowOff>5104</xdr:rowOff>
    </xdr:to>
    <xdr:pic>
      <xdr:nvPicPr>
        <xdr:cNvPr id="2" name="Picture 1"/>
        <xdr:cNvPicPr>
          <a:picLocks noChangeAspect="1"/>
        </xdr:cNvPicPr>
      </xdr:nvPicPr>
      <xdr:blipFill>
        <a:blip xmlns:r="http://schemas.openxmlformats.org/officeDocument/2006/relationships" r:embed="rId1"/>
        <a:stretch>
          <a:fillRect/>
        </a:stretch>
      </xdr:blipFill>
      <xdr:spPr>
        <a:xfrm>
          <a:off x="5191125" y="0"/>
          <a:ext cx="31403218" cy="615825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3</xdr:col>
      <xdr:colOff>243840</xdr:colOff>
      <xdr:row>0</xdr:row>
      <xdr:rowOff>0</xdr:rowOff>
    </xdr:from>
    <xdr:to>
      <xdr:col>19</xdr:col>
      <xdr:colOff>1937488</xdr:colOff>
      <xdr:row>29</xdr:row>
      <xdr:rowOff>9643</xdr:rowOff>
    </xdr:to>
    <xdr:pic>
      <xdr:nvPicPr>
        <xdr:cNvPr id="3" name="Picture 2"/>
        <xdr:cNvPicPr>
          <a:picLocks noChangeAspect="1"/>
        </xdr:cNvPicPr>
      </xdr:nvPicPr>
      <xdr:blipFill>
        <a:blip xmlns:r="http://schemas.openxmlformats.org/officeDocument/2006/relationships" r:embed="rId1"/>
        <a:stretch>
          <a:fillRect/>
        </a:stretch>
      </xdr:blipFill>
      <xdr:spPr>
        <a:xfrm>
          <a:off x="5036820" y="0"/>
          <a:ext cx="23143948" cy="560272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47</xdr:col>
      <xdr:colOff>106137</xdr:colOff>
      <xdr:row>0</xdr:row>
      <xdr:rowOff>17236</xdr:rowOff>
    </xdr:from>
    <xdr:to>
      <xdr:col>50</xdr:col>
      <xdr:colOff>1011011</xdr:colOff>
      <xdr:row>21</xdr:row>
      <xdr:rowOff>144237</xdr:rowOff>
    </xdr:to>
    <xdr:graphicFrame macro="">
      <xdr:nvGraphicFramePr>
        <xdr:cNvPr id="65" name="Chart 6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51</xdr:col>
      <xdr:colOff>19958</xdr:colOff>
      <xdr:row>0</xdr:row>
      <xdr:rowOff>38100</xdr:rowOff>
    </xdr:from>
    <xdr:to>
      <xdr:col>56</xdr:col>
      <xdr:colOff>1042490</xdr:colOff>
      <xdr:row>22</xdr:row>
      <xdr:rowOff>148771</xdr:rowOff>
    </xdr:to>
    <xdr:graphicFrame macro="">
      <xdr:nvGraphicFramePr>
        <xdr:cNvPr id="66" name="Chart 6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3</xdr:col>
      <xdr:colOff>674914</xdr:colOff>
      <xdr:row>0</xdr:row>
      <xdr:rowOff>0</xdr:rowOff>
    </xdr:from>
    <xdr:to>
      <xdr:col>40</xdr:col>
      <xdr:colOff>187659</xdr:colOff>
      <xdr:row>38</xdr:row>
      <xdr:rowOff>87306</xdr:rowOff>
    </xdr:to>
    <xdr:pic>
      <xdr:nvPicPr>
        <xdr:cNvPr id="2" name="Picture 1"/>
        <xdr:cNvPicPr>
          <a:picLocks noChangeAspect="1"/>
        </xdr:cNvPicPr>
      </xdr:nvPicPr>
      <xdr:blipFill>
        <a:blip xmlns:r="http://schemas.openxmlformats.org/officeDocument/2006/relationships" r:embed="rId3"/>
        <a:stretch>
          <a:fillRect/>
        </a:stretch>
      </xdr:blipFill>
      <xdr:spPr>
        <a:xfrm>
          <a:off x="5018314" y="0"/>
          <a:ext cx="30025402" cy="7565792"/>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101601</xdr:colOff>
      <xdr:row>2</xdr:row>
      <xdr:rowOff>97970</xdr:rowOff>
    </xdr:from>
    <xdr:to>
      <xdr:col>0</xdr:col>
      <xdr:colOff>2548467</xdr:colOff>
      <xdr:row>19</xdr:row>
      <xdr:rowOff>47169</xdr:rowOff>
    </xdr:to>
    <xdr:graphicFrame macro="">
      <xdr:nvGraphicFramePr>
        <xdr:cNvPr id="3" name="Chart 2"/>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95059</xdr:colOff>
      <xdr:row>20</xdr:row>
      <xdr:rowOff>33961</xdr:rowOff>
    </xdr:from>
    <xdr:to>
      <xdr:col>0</xdr:col>
      <xdr:colOff>2548627</xdr:colOff>
      <xdr:row>37</xdr:row>
      <xdr:rowOff>135466</xdr:rowOff>
    </xdr:to>
    <xdr:graphicFrame macro="">
      <xdr:nvGraphicFramePr>
        <xdr:cNvPr id="4" name="Chart 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6</xdr:col>
      <xdr:colOff>42333</xdr:colOff>
      <xdr:row>2</xdr:row>
      <xdr:rowOff>76200</xdr:rowOff>
    </xdr:from>
    <xdr:to>
      <xdr:col>6</xdr:col>
      <xdr:colOff>2489199</xdr:colOff>
      <xdr:row>19</xdr:row>
      <xdr:rowOff>25399</xdr:rowOff>
    </xdr:to>
    <xdr:graphicFrame macro="">
      <xdr:nvGraphicFramePr>
        <xdr:cNvPr id="39" name="Chart 38"/>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6</xdr:col>
      <xdr:colOff>59266</xdr:colOff>
      <xdr:row>20</xdr:row>
      <xdr:rowOff>0</xdr:rowOff>
    </xdr:from>
    <xdr:to>
      <xdr:col>6</xdr:col>
      <xdr:colOff>2512834</xdr:colOff>
      <xdr:row>37</xdr:row>
      <xdr:rowOff>101505</xdr:rowOff>
    </xdr:to>
    <xdr:graphicFrame macro="">
      <xdr:nvGraphicFramePr>
        <xdr:cNvPr id="40" name="Chart 3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101601</xdr:colOff>
      <xdr:row>2</xdr:row>
      <xdr:rowOff>97970</xdr:rowOff>
    </xdr:from>
    <xdr:to>
      <xdr:col>13</xdr:col>
      <xdr:colOff>530</xdr:colOff>
      <xdr:row>19</xdr:row>
      <xdr:rowOff>47169</xdr:rowOff>
    </xdr:to>
    <xdr:graphicFrame macro="">
      <xdr:nvGraphicFramePr>
        <xdr:cNvPr id="41" name="Chart 40"/>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12</xdr:col>
      <xdr:colOff>95059</xdr:colOff>
      <xdr:row>20</xdr:row>
      <xdr:rowOff>33961</xdr:rowOff>
    </xdr:from>
    <xdr:to>
      <xdr:col>12</xdr:col>
      <xdr:colOff>2548627</xdr:colOff>
      <xdr:row>37</xdr:row>
      <xdr:rowOff>135466</xdr:rowOff>
    </xdr:to>
    <xdr:graphicFrame macro="">
      <xdr:nvGraphicFramePr>
        <xdr:cNvPr id="42" name="Chart 4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18</xdr:col>
      <xdr:colOff>101601</xdr:colOff>
      <xdr:row>2</xdr:row>
      <xdr:rowOff>108856</xdr:rowOff>
    </xdr:from>
    <xdr:to>
      <xdr:col>18</xdr:col>
      <xdr:colOff>2548467</xdr:colOff>
      <xdr:row>19</xdr:row>
      <xdr:rowOff>58055</xdr:rowOff>
    </xdr:to>
    <xdr:graphicFrame macro="">
      <xdr:nvGraphicFramePr>
        <xdr:cNvPr id="10" name="Chart 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18</xdr:col>
      <xdr:colOff>95059</xdr:colOff>
      <xdr:row>20</xdr:row>
      <xdr:rowOff>33961</xdr:rowOff>
    </xdr:from>
    <xdr:to>
      <xdr:col>18</xdr:col>
      <xdr:colOff>2548627</xdr:colOff>
      <xdr:row>37</xdr:row>
      <xdr:rowOff>135466</xdr:rowOff>
    </xdr:to>
    <xdr:graphicFrame macro="">
      <xdr:nvGraphicFramePr>
        <xdr:cNvPr id="11" name="Chart 10"/>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24</xdr:col>
      <xdr:colOff>42333</xdr:colOff>
      <xdr:row>2</xdr:row>
      <xdr:rowOff>76200</xdr:rowOff>
    </xdr:from>
    <xdr:to>
      <xdr:col>24</xdr:col>
      <xdr:colOff>2489199</xdr:colOff>
      <xdr:row>19</xdr:row>
      <xdr:rowOff>25399</xdr:rowOff>
    </xdr:to>
    <xdr:graphicFrame macro="">
      <xdr:nvGraphicFramePr>
        <xdr:cNvPr id="12" name="Chart 1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24</xdr:col>
      <xdr:colOff>59266</xdr:colOff>
      <xdr:row>20</xdr:row>
      <xdr:rowOff>0</xdr:rowOff>
    </xdr:from>
    <xdr:to>
      <xdr:col>24</xdr:col>
      <xdr:colOff>2512834</xdr:colOff>
      <xdr:row>37</xdr:row>
      <xdr:rowOff>101505</xdr:rowOff>
    </xdr:to>
    <xdr:graphicFrame macro="">
      <xdr:nvGraphicFramePr>
        <xdr:cNvPr id="13" name="Chart 1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66</xdr:col>
      <xdr:colOff>101601</xdr:colOff>
      <xdr:row>2</xdr:row>
      <xdr:rowOff>108856</xdr:rowOff>
    </xdr:from>
    <xdr:to>
      <xdr:col>66</xdr:col>
      <xdr:colOff>2548467</xdr:colOff>
      <xdr:row>19</xdr:row>
      <xdr:rowOff>58055</xdr:rowOff>
    </xdr:to>
    <xdr:graphicFrame macro="">
      <xdr:nvGraphicFramePr>
        <xdr:cNvPr id="14" name="Chart 1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66</xdr:col>
      <xdr:colOff>95059</xdr:colOff>
      <xdr:row>20</xdr:row>
      <xdr:rowOff>33961</xdr:rowOff>
    </xdr:from>
    <xdr:to>
      <xdr:col>66</xdr:col>
      <xdr:colOff>2548627</xdr:colOff>
      <xdr:row>37</xdr:row>
      <xdr:rowOff>135466</xdr:rowOff>
    </xdr:to>
    <xdr:graphicFrame macro="">
      <xdr:nvGraphicFramePr>
        <xdr:cNvPr id="15" name="Chart 1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30</xdr:col>
      <xdr:colOff>42333</xdr:colOff>
      <xdr:row>2</xdr:row>
      <xdr:rowOff>76200</xdr:rowOff>
    </xdr:from>
    <xdr:to>
      <xdr:col>30</xdr:col>
      <xdr:colOff>2489199</xdr:colOff>
      <xdr:row>19</xdr:row>
      <xdr:rowOff>25399</xdr:rowOff>
    </xdr:to>
    <xdr:graphicFrame macro="">
      <xdr:nvGraphicFramePr>
        <xdr:cNvPr id="16" name="Chart 1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30</xdr:col>
      <xdr:colOff>59266</xdr:colOff>
      <xdr:row>20</xdr:row>
      <xdr:rowOff>0</xdr:rowOff>
    </xdr:from>
    <xdr:to>
      <xdr:col>30</xdr:col>
      <xdr:colOff>2506980</xdr:colOff>
      <xdr:row>37</xdr:row>
      <xdr:rowOff>101505</xdr:rowOff>
    </xdr:to>
    <xdr:graphicFrame macro="">
      <xdr:nvGraphicFramePr>
        <xdr:cNvPr id="17" name="Chart 1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36</xdr:col>
      <xdr:colOff>101601</xdr:colOff>
      <xdr:row>2</xdr:row>
      <xdr:rowOff>108856</xdr:rowOff>
    </xdr:from>
    <xdr:to>
      <xdr:col>36</xdr:col>
      <xdr:colOff>2548467</xdr:colOff>
      <xdr:row>19</xdr:row>
      <xdr:rowOff>58055</xdr:rowOff>
    </xdr:to>
    <xdr:graphicFrame macro="">
      <xdr:nvGraphicFramePr>
        <xdr:cNvPr id="18" name="Chart 1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xdr:from>
      <xdr:col>36</xdr:col>
      <xdr:colOff>95059</xdr:colOff>
      <xdr:row>20</xdr:row>
      <xdr:rowOff>33961</xdr:rowOff>
    </xdr:from>
    <xdr:to>
      <xdr:col>36</xdr:col>
      <xdr:colOff>2548627</xdr:colOff>
      <xdr:row>37</xdr:row>
      <xdr:rowOff>135466</xdr:rowOff>
    </xdr:to>
    <xdr:graphicFrame macro="">
      <xdr:nvGraphicFramePr>
        <xdr:cNvPr id="19" name="Chart 18"/>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42</xdr:col>
      <xdr:colOff>42333</xdr:colOff>
      <xdr:row>2</xdr:row>
      <xdr:rowOff>76200</xdr:rowOff>
    </xdr:from>
    <xdr:to>
      <xdr:col>42</xdr:col>
      <xdr:colOff>2484120</xdr:colOff>
      <xdr:row>19</xdr:row>
      <xdr:rowOff>25399</xdr:rowOff>
    </xdr:to>
    <xdr:graphicFrame macro="">
      <xdr:nvGraphicFramePr>
        <xdr:cNvPr id="20" name="Chart 1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xdr:from>
      <xdr:col>42</xdr:col>
      <xdr:colOff>59266</xdr:colOff>
      <xdr:row>20</xdr:row>
      <xdr:rowOff>0</xdr:rowOff>
    </xdr:from>
    <xdr:to>
      <xdr:col>42</xdr:col>
      <xdr:colOff>2512834</xdr:colOff>
      <xdr:row>37</xdr:row>
      <xdr:rowOff>101505</xdr:rowOff>
    </xdr:to>
    <xdr:graphicFrame macro="">
      <xdr:nvGraphicFramePr>
        <xdr:cNvPr id="21" name="Chart 20"/>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xdr:from>
      <xdr:col>48</xdr:col>
      <xdr:colOff>101601</xdr:colOff>
      <xdr:row>2</xdr:row>
      <xdr:rowOff>108856</xdr:rowOff>
    </xdr:from>
    <xdr:to>
      <xdr:col>48</xdr:col>
      <xdr:colOff>2548467</xdr:colOff>
      <xdr:row>19</xdr:row>
      <xdr:rowOff>58055</xdr:rowOff>
    </xdr:to>
    <xdr:graphicFrame macro="">
      <xdr:nvGraphicFramePr>
        <xdr:cNvPr id="22" name="Chart 2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xdr:from>
      <xdr:col>48</xdr:col>
      <xdr:colOff>95059</xdr:colOff>
      <xdr:row>20</xdr:row>
      <xdr:rowOff>33961</xdr:rowOff>
    </xdr:from>
    <xdr:to>
      <xdr:col>48</xdr:col>
      <xdr:colOff>2548627</xdr:colOff>
      <xdr:row>37</xdr:row>
      <xdr:rowOff>135466</xdr:rowOff>
    </xdr:to>
    <xdr:graphicFrame macro="">
      <xdr:nvGraphicFramePr>
        <xdr:cNvPr id="23" name="Chart 2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twoCellAnchor>
    <xdr:from>
      <xdr:col>54</xdr:col>
      <xdr:colOff>42333</xdr:colOff>
      <xdr:row>2</xdr:row>
      <xdr:rowOff>76200</xdr:rowOff>
    </xdr:from>
    <xdr:to>
      <xdr:col>54</xdr:col>
      <xdr:colOff>2489199</xdr:colOff>
      <xdr:row>19</xdr:row>
      <xdr:rowOff>25399</xdr:rowOff>
    </xdr:to>
    <xdr:graphicFrame macro="">
      <xdr:nvGraphicFramePr>
        <xdr:cNvPr id="24" name="Chart 2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1"/>
        </a:graphicData>
      </a:graphic>
    </xdr:graphicFrame>
    <xdr:clientData/>
  </xdr:twoCellAnchor>
  <xdr:twoCellAnchor>
    <xdr:from>
      <xdr:col>54</xdr:col>
      <xdr:colOff>59266</xdr:colOff>
      <xdr:row>20</xdr:row>
      <xdr:rowOff>0</xdr:rowOff>
    </xdr:from>
    <xdr:to>
      <xdr:col>54</xdr:col>
      <xdr:colOff>2512834</xdr:colOff>
      <xdr:row>37</xdr:row>
      <xdr:rowOff>101505</xdr:rowOff>
    </xdr:to>
    <xdr:graphicFrame macro="">
      <xdr:nvGraphicFramePr>
        <xdr:cNvPr id="25" name="Chart 2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2"/>
        </a:graphicData>
      </a:graphic>
    </xdr:graphicFrame>
    <xdr:clientData/>
  </xdr:twoCellAnchor>
  <xdr:twoCellAnchor>
    <xdr:from>
      <xdr:col>60</xdr:col>
      <xdr:colOff>101601</xdr:colOff>
      <xdr:row>2</xdr:row>
      <xdr:rowOff>108856</xdr:rowOff>
    </xdr:from>
    <xdr:to>
      <xdr:col>60</xdr:col>
      <xdr:colOff>2548467</xdr:colOff>
      <xdr:row>19</xdr:row>
      <xdr:rowOff>58055</xdr:rowOff>
    </xdr:to>
    <xdr:graphicFrame macro="">
      <xdr:nvGraphicFramePr>
        <xdr:cNvPr id="26" name="Chart 2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3"/>
        </a:graphicData>
      </a:graphic>
    </xdr:graphicFrame>
    <xdr:clientData/>
  </xdr:twoCellAnchor>
  <xdr:twoCellAnchor>
    <xdr:from>
      <xdr:col>60</xdr:col>
      <xdr:colOff>95059</xdr:colOff>
      <xdr:row>20</xdr:row>
      <xdr:rowOff>33961</xdr:rowOff>
    </xdr:from>
    <xdr:to>
      <xdr:col>60</xdr:col>
      <xdr:colOff>2548627</xdr:colOff>
      <xdr:row>37</xdr:row>
      <xdr:rowOff>135466</xdr:rowOff>
    </xdr:to>
    <xdr:graphicFrame macro="">
      <xdr:nvGraphicFramePr>
        <xdr:cNvPr id="27" name="Chart 2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4"/>
        </a:graphicData>
      </a:graphic>
    </xdr:graphicFrame>
    <xdr:clientData/>
  </xdr:twoCellAnchor>
  <xdr:twoCellAnchor>
    <xdr:from>
      <xdr:col>72</xdr:col>
      <xdr:colOff>68580</xdr:colOff>
      <xdr:row>2</xdr:row>
      <xdr:rowOff>76200</xdr:rowOff>
    </xdr:from>
    <xdr:to>
      <xdr:col>72</xdr:col>
      <xdr:colOff>2529840</xdr:colOff>
      <xdr:row>19</xdr:row>
      <xdr:rowOff>33019</xdr:rowOff>
    </xdr:to>
    <xdr:graphicFrame macro="">
      <xdr:nvGraphicFramePr>
        <xdr:cNvPr id="28" name="Chart 2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5"/>
        </a:graphicData>
      </a:graphic>
    </xdr:graphicFrame>
    <xdr:clientData/>
  </xdr:twoCellAnchor>
  <xdr:twoCellAnchor>
    <xdr:from>
      <xdr:col>72</xdr:col>
      <xdr:colOff>59266</xdr:colOff>
      <xdr:row>20</xdr:row>
      <xdr:rowOff>0</xdr:rowOff>
    </xdr:from>
    <xdr:to>
      <xdr:col>72</xdr:col>
      <xdr:colOff>2476500</xdr:colOff>
      <xdr:row>37</xdr:row>
      <xdr:rowOff>101505</xdr:rowOff>
    </xdr:to>
    <xdr:graphicFrame macro="">
      <xdr:nvGraphicFramePr>
        <xdr:cNvPr id="29" name="Chart 28"/>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6"/>
        </a:graphicData>
      </a:graphic>
    </xdr:graphicFrame>
    <xdr:clientData/>
  </xdr:twoCellAnchor>
  <xdr:twoCellAnchor>
    <xdr:from>
      <xdr:col>78</xdr:col>
      <xdr:colOff>101601</xdr:colOff>
      <xdr:row>2</xdr:row>
      <xdr:rowOff>108856</xdr:rowOff>
    </xdr:from>
    <xdr:to>
      <xdr:col>78</xdr:col>
      <xdr:colOff>2548467</xdr:colOff>
      <xdr:row>19</xdr:row>
      <xdr:rowOff>58055</xdr:rowOff>
    </xdr:to>
    <xdr:graphicFrame macro="">
      <xdr:nvGraphicFramePr>
        <xdr:cNvPr id="30" name="Chart 2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7"/>
        </a:graphicData>
      </a:graphic>
    </xdr:graphicFrame>
    <xdr:clientData/>
  </xdr:twoCellAnchor>
  <xdr:twoCellAnchor>
    <xdr:from>
      <xdr:col>78</xdr:col>
      <xdr:colOff>95059</xdr:colOff>
      <xdr:row>20</xdr:row>
      <xdr:rowOff>33961</xdr:rowOff>
    </xdr:from>
    <xdr:to>
      <xdr:col>78</xdr:col>
      <xdr:colOff>2548627</xdr:colOff>
      <xdr:row>37</xdr:row>
      <xdr:rowOff>135466</xdr:rowOff>
    </xdr:to>
    <xdr:graphicFrame macro="">
      <xdr:nvGraphicFramePr>
        <xdr:cNvPr id="31" name="Chart 30"/>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8"/>
        </a:graphicData>
      </a:graphic>
    </xdr:graphicFrame>
    <xdr:clientData/>
  </xdr:twoCellAnchor>
  <xdr:twoCellAnchor>
    <xdr:from>
      <xdr:col>84</xdr:col>
      <xdr:colOff>42333</xdr:colOff>
      <xdr:row>2</xdr:row>
      <xdr:rowOff>76200</xdr:rowOff>
    </xdr:from>
    <xdr:to>
      <xdr:col>84</xdr:col>
      <xdr:colOff>2489199</xdr:colOff>
      <xdr:row>19</xdr:row>
      <xdr:rowOff>25399</xdr:rowOff>
    </xdr:to>
    <xdr:graphicFrame macro="">
      <xdr:nvGraphicFramePr>
        <xdr:cNvPr id="32" name="Chart 3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9"/>
        </a:graphicData>
      </a:graphic>
    </xdr:graphicFrame>
    <xdr:clientData/>
  </xdr:twoCellAnchor>
  <xdr:twoCellAnchor>
    <xdr:from>
      <xdr:col>84</xdr:col>
      <xdr:colOff>59266</xdr:colOff>
      <xdr:row>20</xdr:row>
      <xdr:rowOff>0</xdr:rowOff>
    </xdr:from>
    <xdr:to>
      <xdr:col>84</xdr:col>
      <xdr:colOff>2484259</xdr:colOff>
      <xdr:row>37</xdr:row>
      <xdr:rowOff>101505</xdr:rowOff>
    </xdr:to>
    <xdr:graphicFrame macro="">
      <xdr:nvGraphicFramePr>
        <xdr:cNvPr id="33" name="Chart 3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0"/>
        </a:graphicData>
      </a:graphic>
    </xdr:graphicFrame>
    <xdr:clientData/>
  </xdr:twoCellAnchor>
  <xdr:twoCellAnchor>
    <xdr:from>
      <xdr:col>90</xdr:col>
      <xdr:colOff>101601</xdr:colOff>
      <xdr:row>2</xdr:row>
      <xdr:rowOff>108856</xdr:rowOff>
    </xdr:from>
    <xdr:to>
      <xdr:col>90</xdr:col>
      <xdr:colOff>2548467</xdr:colOff>
      <xdr:row>19</xdr:row>
      <xdr:rowOff>58055</xdr:rowOff>
    </xdr:to>
    <xdr:graphicFrame macro="">
      <xdr:nvGraphicFramePr>
        <xdr:cNvPr id="34" name="Chart 3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1"/>
        </a:graphicData>
      </a:graphic>
    </xdr:graphicFrame>
    <xdr:clientData/>
  </xdr:twoCellAnchor>
  <xdr:twoCellAnchor>
    <xdr:from>
      <xdr:col>90</xdr:col>
      <xdr:colOff>95059</xdr:colOff>
      <xdr:row>20</xdr:row>
      <xdr:rowOff>33961</xdr:rowOff>
    </xdr:from>
    <xdr:to>
      <xdr:col>90</xdr:col>
      <xdr:colOff>2548627</xdr:colOff>
      <xdr:row>37</xdr:row>
      <xdr:rowOff>135466</xdr:rowOff>
    </xdr:to>
    <xdr:graphicFrame macro="">
      <xdr:nvGraphicFramePr>
        <xdr:cNvPr id="35" name="Chart 3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2"/>
        </a:graphicData>
      </a:graphic>
    </xdr:graphicFrame>
    <xdr:clientData/>
  </xdr:twoCellAnchor>
  <xdr:twoCellAnchor>
    <xdr:from>
      <xdr:col>96</xdr:col>
      <xdr:colOff>35406</xdr:colOff>
      <xdr:row>2</xdr:row>
      <xdr:rowOff>34636</xdr:rowOff>
    </xdr:from>
    <xdr:to>
      <xdr:col>96</xdr:col>
      <xdr:colOff>2483138</xdr:colOff>
      <xdr:row>18</xdr:row>
      <xdr:rowOff>150089</xdr:rowOff>
    </xdr:to>
    <xdr:graphicFrame macro="">
      <xdr:nvGraphicFramePr>
        <xdr:cNvPr id="36" name="Chart 3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3"/>
        </a:graphicData>
      </a:graphic>
    </xdr:graphicFrame>
    <xdr:clientData/>
  </xdr:twoCellAnchor>
  <xdr:twoCellAnchor>
    <xdr:from>
      <xdr:col>96</xdr:col>
      <xdr:colOff>59266</xdr:colOff>
      <xdr:row>20</xdr:row>
      <xdr:rowOff>0</xdr:rowOff>
    </xdr:from>
    <xdr:to>
      <xdr:col>96</xdr:col>
      <xdr:colOff>2484259</xdr:colOff>
      <xdr:row>37</xdr:row>
      <xdr:rowOff>101505</xdr:rowOff>
    </xdr:to>
    <xdr:graphicFrame macro="">
      <xdr:nvGraphicFramePr>
        <xdr:cNvPr id="37" name="Chart 3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4"/>
        </a:graphicData>
      </a:graphic>
    </xdr:graphicFrame>
    <xdr:clientData/>
  </xdr:twoCellAnchor>
  <xdr:twoCellAnchor>
    <xdr:from>
      <xdr:col>102</xdr:col>
      <xdr:colOff>101601</xdr:colOff>
      <xdr:row>2</xdr:row>
      <xdr:rowOff>108856</xdr:rowOff>
    </xdr:from>
    <xdr:to>
      <xdr:col>102</xdr:col>
      <xdr:colOff>2548467</xdr:colOff>
      <xdr:row>19</xdr:row>
      <xdr:rowOff>58055</xdr:rowOff>
    </xdr:to>
    <xdr:graphicFrame macro="">
      <xdr:nvGraphicFramePr>
        <xdr:cNvPr id="38" name="Chart 3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5"/>
        </a:graphicData>
      </a:graphic>
    </xdr:graphicFrame>
    <xdr:clientData/>
  </xdr:twoCellAnchor>
  <xdr:twoCellAnchor>
    <xdr:from>
      <xdr:col>102</xdr:col>
      <xdr:colOff>95059</xdr:colOff>
      <xdr:row>20</xdr:row>
      <xdr:rowOff>33961</xdr:rowOff>
    </xdr:from>
    <xdr:to>
      <xdr:col>102</xdr:col>
      <xdr:colOff>2548627</xdr:colOff>
      <xdr:row>37</xdr:row>
      <xdr:rowOff>135466</xdr:rowOff>
    </xdr:to>
    <xdr:graphicFrame macro="">
      <xdr:nvGraphicFramePr>
        <xdr:cNvPr id="45" name="Chart 4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6"/>
        </a:graphicData>
      </a:graphic>
    </xdr:graphicFrame>
    <xdr:clientData/>
  </xdr:twoCellAnchor>
  <xdr:twoCellAnchor>
    <xdr:from>
      <xdr:col>108</xdr:col>
      <xdr:colOff>42333</xdr:colOff>
      <xdr:row>2</xdr:row>
      <xdr:rowOff>76200</xdr:rowOff>
    </xdr:from>
    <xdr:to>
      <xdr:col>108</xdr:col>
      <xdr:colOff>2489199</xdr:colOff>
      <xdr:row>19</xdr:row>
      <xdr:rowOff>25399</xdr:rowOff>
    </xdr:to>
    <xdr:graphicFrame macro="">
      <xdr:nvGraphicFramePr>
        <xdr:cNvPr id="46" name="Chart 4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7"/>
        </a:graphicData>
      </a:graphic>
    </xdr:graphicFrame>
    <xdr:clientData/>
  </xdr:twoCellAnchor>
  <xdr:twoCellAnchor>
    <xdr:from>
      <xdr:col>108</xdr:col>
      <xdr:colOff>59266</xdr:colOff>
      <xdr:row>20</xdr:row>
      <xdr:rowOff>0</xdr:rowOff>
    </xdr:from>
    <xdr:to>
      <xdr:col>108</xdr:col>
      <xdr:colOff>2512834</xdr:colOff>
      <xdr:row>37</xdr:row>
      <xdr:rowOff>101505</xdr:rowOff>
    </xdr:to>
    <xdr:graphicFrame macro="">
      <xdr:nvGraphicFramePr>
        <xdr:cNvPr id="47" name="Chart 4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8"/>
        </a:graphicData>
      </a:graphic>
    </xdr:graphicFrame>
    <xdr:clientData/>
  </xdr:twoCellAnchor>
  <xdr:twoCellAnchor>
    <xdr:from>
      <xdr:col>114</xdr:col>
      <xdr:colOff>101601</xdr:colOff>
      <xdr:row>2</xdr:row>
      <xdr:rowOff>108856</xdr:rowOff>
    </xdr:from>
    <xdr:to>
      <xdr:col>114</xdr:col>
      <xdr:colOff>2548467</xdr:colOff>
      <xdr:row>19</xdr:row>
      <xdr:rowOff>58055</xdr:rowOff>
    </xdr:to>
    <xdr:graphicFrame macro="">
      <xdr:nvGraphicFramePr>
        <xdr:cNvPr id="48" name="Chart 4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9"/>
        </a:graphicData>
      </a:graphic>
    </xdr:graphicFrame>
    <xdr:clientData/>
  </xdr:twoCellAnchor>
  <xdr:twoCellAnchor>
    <xdr:from>
      <xdr:col>114</xdr:col>
      <xdr:colOff>95059</xdr:colOff>
      <xdr:row>20</xdr:row>
      <xdr:rowOff>33961</xdr:rowOff>
    </xdr:from>
    <xdr:to>
      <xdr:col>114</xdr:col>
      <xdr:colOff>2548627</xdr:colOff>
      <xdr:row>37</xdr:row>
      <xdr:rowOff>135466</xdr:rowOff>
    </xdr:to>
    <xdr:graphicFrame macro="">
      <xdr:nvGraphicFramePr>
        <xdr:cNvPr id="49" name="Chart 48"/>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0"/>
        </a:graphicData>
      </a:graphic>
    </xdr:graphicFrame>
    <xdr:clientData/>
  </xdr:twoCellAnchor>
  <xdr:twoCellAnchor>
    <xdr:from>
      <xdr:col>120</xdr:col>
      <xdr:colOff>42333</xdr:colOff>
      <xdr:row>2</xdr:row>
      <xdr:rowOff>76200</xdr:rowOff>
    </xdr:from>
    <xdr:to>
      <xdr:col>120</xdr:col>
      <xdr:colOff>2489199</xdr:colOff>
      <xdr:row>19</xdr:row>
      <xdr:rowOff>25399</xdr:rowOff>
    </xdr:to>
    <xdr:graphicFrame macro="">
      <xdr:nvGraphicFramePr>
        <xdr:cNvPr id="50" name="Chart 4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1"/>
        </a:graphicData>
      </a:graphic>
    </xdr:graphicFrame>
    <xdr:clientData/>
  </xdr:twoCellAnchor>
  <xdr:twoCellAnchor>
    <xdr:from>
      <xdr:col>120</xdr:col>
      <xdr:colOff>59266</xdr:colOff>
      <xdr:row>20</xdr:row>
      <xdr:rowOff>0</xdr:rowOff>
    </xdr:from>
    <xdr:to>
      <xdr:col>120</xdr:col>
      <xdr:colOff>2484259</xdr:colOff>
      <xdr:row>37</xdr:row>
      <xdr:rowOff>101505</xdr:rowOff>
    </xdr:to>
    <xdr:graphicFrame macro="">
      <xdr:nvGraphicFramePr>
        <xdr:cNvPr id="51" name="Chart 50"/>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2"/>
        </a:graphicData>
      </a:graphic>
    </xdr:graphicFrame>
    <xdr:clientData/>
  </xdr:twoCellAnchor>
  <xdr:twoCellAnchor>
    <xdr:from>
      <xdr:col>126</xdr:col>
      <xdr:colOff>101601</xdr:colOff>
      <xdr:row>2</xdr:row>
      <xdr:rowOff>108856</xdr:rowOff>
    </xdr:from>
    <xdr:to>
      <xdr:col>126</xdr:col>
      <xdr:colOff>2548467</xdr:colOff>
      <xdr:row>19</xdr:row>
      <xdr:rowOff>58055</xdr:rowOff>
    </xdr:to>
    <xdr:graphicFrame macro="">
      <xdr:nvGraphicFramePr>
        <xdr:cNvPr id="52" name="Chart 5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3"/>
        </a:graphicData>
      </a:graphic>
    </xdr:graphicFrame>
    <xdr:clientData/>
  </xdr:twoCellAnchor>
  <xdr:twoCellAnchor>
    <xdr:from>
      <xdr:col>126</xdr:col>
      <xdr:colOff>95059</xdr:colOff>
      <xdr:row>20</xdr:row>
      <xdr:rowOff>33961</xdr:rowOff>
    </xdr:from>
    <xdr:to>
      <xdr:col>126</xdr:col>
      <xdr:colOff>2548627</xdr:colOff>
      <xdr:row>37</xdr:row>
      <xdr:rowOff>135466</xdr:rowOff>
    </xdr:to>
    <xdr:graphicFrame macro="">
      <xdr:nvGraphicFramePr>
        <xdr:cNvPr id="53" name="Chart 5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4"/>
        </a:graphicData>
      </a:graphic>
    </xdr:graphicFrame>
    <xdr:clientData/>
  </xdr:twoCellAnchor>
  <xdr:twoCellAnchor>
    <xdr:from>
      <xdr:col>132</xdr:col>
      <xdr:colOff>20562</xdr:colOff>
      <xdr:row>2</xdr:row>
      <xdr:rowOff>32656</xdr:rowOff>
    </xdr:from>
    <xdr:to>
      <xdr:col>132</xdr:col>
      <xdr:colOff>2539545</xdr:colOff>
      <xdr:row>18</xdr:row>
      <xdr:rowOff>145141</xdr:rowOff>
    </xdr:to>
    <xdr:graphicFrame macro="">
      <xdr:nvGraphicFramePr>
        <xdr:cNvPr id="54" name="Chart 5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5"/>
        </a:graphicData>
      </a:graphic>
    </xdr:graphicFrame>
    <xdr:clientData/>
  </xdr:twoCellAnchor>
  <xdr:twoCellAnchor>
    <xdr:from>
      <xdr:col>132</xdr:col>
      <xdr:colOff>59266</xdr:colOff>
      <xdr:row>20</xdr:row>
      <xdr:rowOff>0</xdr:rowOff>
    </xdr:from>
    <xdr:to>
      <xdr:col>133</xdr:col>
      <xdr:colOff>432</xdr:colOff>
      <xdr:row>37</xdr:row>
      <xdr:rowOff>101505</xdr:rowOff>
    </xdr:to>
    <xdr:graphicFrame macro="">
      <xdr:nvGraphicFramePr>
        <xdr:cNvPr id="55" name="Chart 5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6"/>
        </a:graphicData>
      </a:graphic>
    </xdr:graphicFrame>
    <xdr:clientData/>
  </xdr:twoCellAnchor>
  <xdr:twoCellAnchor>
    <xdr:from>
      <xdr:col>138</xdr:col>
      <xdr:colOff>42333</xdr:colOff>
      <xdr:row>2</xdr:row>
      <xdr:rowOff>76200</xdr:rowOff>
    </xdr:from>
    <xdr:to>
      <xdr:col>138</xdr:col>
      <xdr:colOff>2489199</xdr:colOff>
      <xdr:row>19</xdr:row>
      <xdr:rowOff>25399</xdr:rowOff>
    </xdr:to>
    <xdr:graphicFrame macro="">
      <xdr:nvGraphicFramePr>
        <xdr:cNvPr id="58" name="Chart 5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7"/>
        </a:graphicData>
      </a:graphic>
    </xdr:graphicFrame>
    <xdr:clientData/>
  </xdr:twoCellAnchor>
  <xdr:twoCellAnchor>
    <xdr:from>
      <xdr:col>138</xdr:col>
      <xdr:colOff>59266</xdr:colOff>
      <xdr:row>20</xdr:row>
      <xdr:rowOff>0</xdr:rowOff>
    </xdr:from>
    <xdr:to>
      <xdr:col>139</xdr:col>
      <xdr:colOff>432</xdr:colOff>
      <xdr:row>37</xdr:row>
      <xdr:rowOff>101505</xdr:rowOff>
    </xdr:to>
    <xdr:graphicFrame macro="">
      <xdr:nvGraphicFramePr>
        <xdr:cNvPr id="59" name="Chart 58"/>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8"/>
        </a:graphicData>
      </a:graphic>
    </xdr:graphicFrame>
    <xdr:clientData/>
  </xdr:twoCellAnchor>
  <xdr:twoCellAnchor>
    <xdr:from>
      <xdr:col>144</xdr:col>
      <xdr:colOff>101601</xdr:colOff>
      <xdr:row>2</xdr:row>
      <xdr:rowOff>87084</xdr:rowOff>
    </xdr:from>
    <xdr:to>
      <xdr:col>144</xdr:col>
      <xdr:colOff>2548467</xdr:colOff>
      <xdr:row>19</xdr:row>
      <xdr:rowOff>36283</xdr:rowOff>
    </xdr:to>
    <xdr:graphicFrame macro="">
      <xdr:nvGraphicFramePr>
        <xdr:cNvPr id="60" name="Chart 5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9"/>
        </a:graphicData>
      </a:graphic>
    </xdr:graphicFrame>
    <xdr:clientData/>
  </xdr:twoCellAnchor>
  <xdr:twoCellAnchor>
    <xdr:from>
      <xdr:col>144</xdr:col>
      <xdr:colOff>95059</xdr:colOff>
      <xdr:row>20</xdr:row>
      <xdr:rowOff>33961</xdr:rowOff>
    </xdr:from>
    <xdr:to>
      <xdr:col>144</xdr:col>
      <xdr:colOff>2548627</xdr:colOff>
      <xdr:row>37</xdr:row>
      <xdr:rowOff>135466</xdr:rowOff>
    </xdr:to>
    <xdr:graphicFrame macro="">
      <xdr:nvGraphicFramePr>
        <xdr:cNvPr id="61" name="Chart 60"/>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0"/>
        </a:graphicData>
      </a:graphic>
    </xdr:graphicFrame>
    <xdr:clientData/>
  </xdr:twoCellAnchor>
  <xdr:twoCellAnchor>
    <xdr:from>
      <xdr:col>150</xdr:col>
      <xdr:colOff>57573</xdr:colOff>
      <xdr:row>2</xdr:row>
      <xdr:rowOff>83821</xdr:rowOff>
    </xdr:from>
    <xdr:to>
      <xdr:col>150</xdr:col>
      <xdr:colOff>2499360</xdr:colOff>
      <xdr:row>18</xdr:row>
      <xdr:rowOff>152401</xdr:rowOff>
    </xdr:to>
    <xdr:graphicFrame macro="">
      <xdr:nvGraphicFramePr>
        <xdr:cNvPr id="62" name="Chart 6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1"/>
        </a:graphicData>
      </a:graphic>
    </xdr:graphicFrame>
    <xdr:clientData/>
  </xdr:twoCellAnchor>
  <xdr:twoCellAnchor>
    <xdr:from>
      <xdr:col>150</xdr:col>
      <xdr:colOff>59266</xdr:colOff>
      <xdr:row>20</xdr:row>
      <xdr:rowOff>0</xdr:rowOff>
    </xdr:from>
    <xdr:to>
      <xdr:col>150</xdr:col>
      <xdr:colOff>2484259</xdr:colOff>
      <xdr:row>37</xdr:row>
      <xdr:rowOff>101505</xdr:rowOff>
    </xdr:to>
    <xdr:graphicFrame macro="">
      <xdr:nvGraphicFramePr>
        <xdr:cNvPr id="63" name="Chart 6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2"/>
        </a:graphicData>
      </a:graphic>
    </xdr:graphicFrame>
    <xdr:clientData/>
  </xdr:twoCellAnchor>
  <xdr:twoCellAnchor>
    <xdr:from>
      <xdr:col>156</xdr:col>
      <xdr:colOff>101601</xdr:colOff>
      <xdr:row>2</xdr:row>
      <xdr:rowOff>87084</xdr:rowOff>
    </xdr:from>
    <xdr:to>
      <xdr:col>156</xdr:col>
      <xdr:colOff>2548467</xdr:colOff>
      <xdr:row>19</xdr:row>
      <xdr:rowOff>36283</xdr:rowOff>
    </xdr:to>
    <xdr:graphicFrame macro="">
      <xdr:nvGraphicFramePr>
        <xdr:cNvPr id="64" name="Chart 6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3"/>
        </a:graphicData>
      </a:graphic>
    </xdr:graphicFrame>
    <xdr:clientData/>
  </xdr:twoCellAnchor>
  <xdr:twoCellAnchor>
    <xdr:from>
      <xdr:col>156</xdr:col>
      <xdr:colOff>95059</xdr:colOff>
      <xdr:row>20</xdr:row>
      <xdr:rowOff>33961</xdr:rowOff>
    </xdr:from>
    <xdr:to>
      <xdr:col>156</xdr:col>
      <xdr:colOff>2548627</xdr:colOff>
      <xdr:row>37</xdr:row>
      <xdr:rowOff>135466</xdr:rowOff>
    </xdr:to>
    <xdr:graphicFrame macro="">
      <xdr:nvGraphicFramePr>
        <xdr:cNvPr id="65" name="Chart 6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4"/>
        </a:graphicData>
      </a:graphic>
    </xdr:graphicFrame>
    <xdr:clientData/>
  </xdr:twoCellAnchor>
  <xdr:twoCellAnchor>
    <xdr:from>
      <xdr:col>162</xdr:col>
      <xdr:colOff>42333</xdr:colOff>
      <xdr:row>2</xdr:row>
      <xdr:rowOff>76200</xdr:rowOff>
    </xdr:from>
    <xdr:to>
      <xdr:col>162</xdr:col>
      <xdr:colOff>2489199</xdr:colOff>
      <xdr:row>19</xdr:row>
      <xdr:rowOff>25399</xdr:rowOff>
    </xdr:to>
    <xdr:graphicFrame macro="">
      <xdr:nvGraphicFramePr>
        <xdr:cNvPr id="66" name="Chart 6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5"/>
        </a:graphicData>
      </a:graphic>
    </xdr:graphicFrame>
    <xdr:clientData/>
  </xdr:twoCellAnchor>
  <xdr:twoCellAnchor>
    <xdr:from>
      <xdr:col>162</xdr:col>
      <xdr:colOff>59266</xdr:colOff>
      <xdr:row>20</xdr:row>
      <xdr:rowOff>0</xdr:rowOff>
    </xdr:from>
    <xdr:to>
      <xdr:col>162</xdr:col>
      <xdr:colOff>2512834</xdr:colOff>
      <xdr:row>37</xdr:row>
      <xdr:rowOff>101505</xdr:rowOff>
    </xdr:to>
    <xdr:graphicFrame macro="">
      <xdr:nvGraphicFramePr>
        <xdr:cNvPr id="67" name="Chart 6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6"/>
        </a:graphicData>
      </a:graphic>
    </xdr:graphicFrame>
    <xdr:clientData/>
  </xdr:twoCellAnchor>
  <xdr:twoCellAnchor>
    <xdr:from>
      <xdr:col>168</xdr:col>
      <xdr:colOff>63501</xdr:colOff>
      <xdr:row>2</xdr:row>
      <xdr:rowOff>20409</xdr:rowOff>
    </xdr:from>
    <xdr:to>
      <xdr:col>168</xdr:col>
      <xdr:colOff>2510367</xdr:colOff>
      <xdr:row>18</xdr:row>
      <xdr:rowOff>132894</xdr:rowOff>
    </xdr:to>
    <xdr:graphicFrame macro="">
      <xdr:nvGraphicFramePr>
        <xdr:cNvPr id="68" name="Chart 6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7"/>
        </a:graphicData>
      </a:graphic>
    </xdr:graphicFrame>
    <xdr:clientData/>
  </xdr:twoCellAnchor>
  <xdr:twoCellAnchor>
    <xdr:from>
      <xdr:col>168</xdr:col>
      <xdr:colOff>95059</xdr:colOff>
      <xdr:row>20</xdr:row>
      <xdr:rowOff>33961</xdr:rowOff>
    </xdr:from>
    <xdr:to>
      <xdr:col>168</xdr:col>
      <xdr:colOff>2548627</xdr:colOff>
      <xdr:row>37</xdr:row>
      <xdr:rowOff>135466</xdr:rowOff>
    </xdr:to>
    <xdr:graphicFrame macro="">
      <xdr:nvGraphicFramePr>
        <xdr:cNvPr id="69" name="Chart 68"/>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8"/>
        </a:graphicData>
      </a:graphic>
    </xdr:graphicFrame>
    <xdr:clientData/>
  </xdr:twoCellAnchor>
  <xdr:twoCellAnchor>
    <xdr:from>
      <xdr:col>174</xdr:col>
      <xdr:colOff>42333</xdr:colOff>
      <xdr:row>2</xdr:row>
      <xdr:rowOff>76200</xdr:rowOff>
    </xdr:from>
    <xdr:to>
      <xdr:col>174</xdr:col>
      <xdr:colOff>2489199</xdr:colOff>
      <xdr:row>19</xdr:row>
      <xdr:rowOff>25399</xdr:rowOff>
    </xdr:to>
    <xdr:graphicFrame macro="">
      <xdr:nvGraphicFramePr>
        <xdr:cNvPr id="70" name="Chart 6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9"/>
        </a:graphicData>
      </a:graphic>
    </xdr:graphicFrame>
    <xdr:clientData/>
  </xdr:twoCellAnchor>
  <xdr:twoCellAnchor>
    <xdr:from>
      <xdr:col>174</xdr:col>
      <xdr:colOff>59266</xdr:colOff>
      <xdr:row>20</xdr:row>
      <xdr:rowOff>0</xdr:rowOff>
    </xdr:from>
    <xdr:to>
      <xdr:col>174</xdr:col>
      <xdr:colOff>2512834</xdr:colOff>
      <xdr:row>37</xdr:row>
      <xdr:rowOff>101505</xdr:rowOff>
    </xdr:to>
    <xdr:graphicFrame macro="">
      <xdr:nvGraphicFramePr>
        <xdr:cNvPr id="71" name="Chart 70"/>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0"/>
        </a:graphicData>
      </a:graphic>
    </xdr:graphicFrame>
    <xdr:clientData/>
  </xdr:twoCellAnchor>
  <xdr:twoCellAnchor>
    <xdr:from>
      <xdr:col>180</xdr:col>
      <xdr:colOff>101601</xdr:colOff>
      <xdr:row>2</xdr:row>
      <xdr:rowOff>87084</xdr:rowOff>
    </xdr:from>
    <xdr:to>
      <xdr:col>180</xdr:col>
      <xdr:colOff>2548467</xdr:colOff>
      <xdr:row>19</xdr:row>
      <xdr:rowOff>36283</xdr:rowOff>
    </xdr:to>
    <xdr:graphicFrame macro="">
      <xdr:nvGraphicFramePr>
        <xdr:cNvPr id="72" name="Chart 7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1"/>
        </a:graphicData>
      </a:graphic>
    </xdr:graphicFrame>
    <xdr:clientData/>
  </xdr:twoCellAnchor>
  <xdr:twoCellAnchor>
    <xdr:from>
      <xdr:col>180</xdr:col>
      <xdr:colOff>95059</xdr:colOff>
      <xdr:row>20</xdr:row>
      <xdr:rowOff>33961</xdr:rowOff>
    </xdr:from>
    <xdr:to>
      <xdr:col>180</xdr:col>
      <xdr:colOff>2548627</xdr:colOff>
      <xdr:row>37</xdr:row>
      <xdr:rowOff>135466</xdr:rowOff>
    </xdr:to>
    <xdr:graphicFrame macro="">
      <xdr:nvGraphicFramePr>
        <xdr:cNvPr id="73" name="Chart 7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2"/>
        </a:graphicData>
      </a:graphic>
    </xdr:graphicFrame>
    <xdr:clientData/>
  </xdr:twoCellAnchor>
  <xdr:twoCellAnchor>
    <xdr:from>
      <xdr:col>186</xdr:col>
      <xdr:colOff>19473</xdr:colOff>
      <xdr:row>2</xdr:row>
      <xdr:rowOff>30480</xdr:rowOff>
    </xdr:from>
    <xdr:to>
      <xdr:col>186</xdr:col>
      <xdr:colOff>2483484</xdr:colOff>
      <xdr:row>18</xdr:row>
      <xdr:rowOff>147319</xdr:rowOff>
    </xdr:to>
    <xdr:graphicFrame macro="">
      <xdr:nvGraphicFramePr>
        <xdr:cNvPr id="74" name="Chart 7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3"/>
        </a:graphicData>
      </a:graphic>
    </xdr:graphicFrame>
    <xdr:clientData/>
  </xdr:twoCellAnchor>
  <xdr:twoCellAnchor>
    <xdr:from>
      <xdr:col>186</xdr:col>
      <xdr:colOff>59266</xdr:colOff>
      <xdr:row>20</xdr:row>
      <xdr:rowOff>0</xdr:rowOff>
    </xdr:from>
    <xdr:to>
      <xdr:col>187</xdr:col>
      <xdr:colOff>432</xdr:colOff>
      <xdr:row>37</xdr:row>
      <xdr:rowOff>101505</xdr:rowOff>
    </xdr:to>
    <xdr:graphicFrame macro="">
      <xdr:nvGraphicFramePr>
        <xdr:cNvPr id="75" name="Chart 7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4"/>
        </a:graphicData>
      </a:graphic>
    </xdr:graphicFrame>
    <xdr:clientData/>
  </xdr:twoCellAnchor>
  <xdr:twoCellAnchor>
    <xdr:from>
      <xdr:col>192</xdr:col>
      <xdr:colOff>92076</xdr:colOff>
      <xdr:row>2</xdr:row>
      <xdr:rowOff>20409</xdr:rowOff>
    </xdr:from>
    <xdr:to>
      <xdr:col>192</xdr:col>
      <xdr:colOff>2538942</xdr:colOff>
      <xdr:row>18</xdr:row>
      <xdr:rowOff>132894</xdr:rowOff>
    </xdr:to>
    <xdr:graphicFrame macro="">
      <xdr:nvGraphicFramePr>
        <xdr:cNvPr id="76" name="Chart 7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5"/>
        </a:graphicData>
      </a:graphic>
    </xdr:graphicFrame>
    <xdr:clientData/>
  </xdr:twoCellAnchor>
  <xdr:twoCellAnchor>
    <xdr:from>
      <xdr:col>192</xdr:col>
      <xdr:colOff>95059</xdr:colOff>
      <xdr:row>20</xdr:row>
      <xdr:rowOff>33961</xdr:rowOff>
    </xdr:from>
    <xdr:to>
      <xdr:col>192</xdr:col>
      <xdr:colOff>2548627</xdr:colOff>
      <xdr:row>37</xdr:row>
      <xdr:rowOff>135466</xdr:rowOff>
    </xdr:to>
    <xdr:graphicFrame macro="">
      <xdr:nvGraphicFramePr>
        <xdr:cNvPr id="77" name="Chart 7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6"/>
        </a:graphicData>
      </a:graphic>
    </xdr:graphicFrame>
    <xdr:clientData/>
  </xdr:twoCellAnchor>
  <xdr:twoCellAnchor>
    <xdr:from>
      <xdr:col>198</xdr:col>
      <xdr:colOff>19473</xdr:colOff>
      <xdr:row>2</xdr:row>
      <xdr:rowOff>30480</xdr:rowOff>
    </xdr:from>
    <xdr:to>
      <xdr:col>198</xdr:col>
      <xdr:colOff>2540634</xdr:colOff>
      <xdr:row>18</xdr:row>
      <xdr:rowOff>147319</xdr:rowOff>
    </xdr:to>
    <xdr:graphicFrame macro="">
      <xdr:nvGraphicFramePr>
        <xdr:cNvPr id="78" name="Chart 7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7"/>
        </a:graphicData>
      </a:graphic>
    </xdr:graphicFrame>
    <xdr:clientData/>
  </xdr:twoCellAnchor>
  <xdr:twoCellAnchor>
    <xdr:from>
      <xdr:col>198</xdr:col>
      <xdr:colOff>59266</xdr:colOff>
      <xdr:row>20</xdr:row>
      <xdr:rowOff>0</xdr:rowOff>
    </xdr:from>
    <xdr:to>
      <xdr:col>199</xdr:col>
      <xdr:colOff>432</xdr:colOff>
      <xdr:row>37</xdr:row>
      <xdr:rowOff>101505</xdr:rowOff>
    </xdr:to>
    <xdr:graphicFrame macro="">
      <xdr:nvGraphicFramePr>
        <xdr:cNvPr id="79" name="Chart 78"/>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8"/>
        </a:graphicData>
      </a:graphic>
    </xdr:graphicFrame>
    <xdr:clientData/>
  </xdr:twoCellAnchor>
  <xdr:twoCellAnchor>
    <xdr:from>
      <xdr:col>204</xdr:col>
      <xdr:colOff>101601</xdr:colOff>
      <xdr:row>2</xdr:row>
      <xdr:rowOff>87084</xdr:rowOff>
    </xdr:from>
    <xdr:to>
      <xdr:col>204</xdr:col>
      <xdr:colOff>2548467</xdr:colOff>
      <xdr:row>19</xdr:row>
      <xdr:rowOff>36283</xdr:rowOff>
    </xdr:to>
    <xdr:graphicFrame macro="">
      <xdr:nvGraphicFramePr>
        <xdr:cNvPr id="80" name="Chart 7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9"/>
        </a:graphicData>
      </a:graphic>
    </xdr:graphicFrame>
    <xdr:clientData/>
  </xdr:twoCellAnchor>
  <xdr:twoCellAnchor>
    <xdr:from>
      <xdr:col>204</xdr:col>
      <xdr:colOff>95059</xdr:colOff>
      <xdr:row>20</xdr:row>
      <xdr:rowOff>33961</xdr:rowOff>
    </xdr:from>
    <xdr:to>
      <xdr:col>204</xdr:col>
      <xdr:colOff>2548627</xdr:colOff>
      <xdr:row>37</xdr:row>
      <xdr:rowOff>135466</xdr:rowOff>
    </xdr:to>
    <xdr:graphicFrame macro="">
      <xdr:nvGraphicFramePr>
        <xdr:cNvPr id="81" name="Chart 80"/>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0"/>
        </a:graphicData>
      </a:graphic>
    </xdr:graphicFrame>
    <xdr:clientData/>
  </xdr:twoCellAnchor>
  <xdr:twoCellAnchor>
    <xdr:from>
      <xdr:col>210</xdr:col>
      <xdr:colOff>42333</xdr:colOff>
      <xdr:row>2</xdr:row>
      <xdr:rowOff>76200</xdr:rowOff>
    </xdr:from>
    <xdr:to>
      <xdr:col>210</xdr:col>
      <xdr:colOff>2489199</xdr:colOff>
      <xdr:row>19</xdr:row>
      <xdr:rowOff>25399</xdr:rowOff>
    </xdr:to>
    <xdr:graphicFrame macro="">
      <xdr:nvGraphicFramePr>
        <xdr:cNvPr id="82" name="Chart 8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1"/>
        </a:graphicData>
      </a:graphic>
    </xdr:graphicFrame>
    <xdr:clientData/>
  </xdr:twoCellAnchor>
  <xdr:twoCellAnchor>
    <xdr:from>
      <xdr:col>210</xdr:col>
      <xdr:colOff>59266</xdr:colOff>
      <xdr:row>20</xdr:row>
      <xdr:rowOff>0</xdr:rowOff>
    </xdr:from>
    <xdr:to>
      <xdr:col>210</xdr:col>
      <xdr:colOff>2512834</xdr:colOff>
      <xdr:row>37</xdr:row>
      <xdr:rowOff>101505</xdr:rowOff>
    </xdr:to>
    <xdr:graphicFrame macro="">
      <xdr:nvGraphicFramePr>
        <xdr:cNvPr id="83" name="Chart 8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2"/>
        </a:graphicData>
      </a:graphic>
    </xdr:graphicFrame>
    <xdr:clientData/>
  </xdr:twoCellAnchor>
  <xdr:twoCellAnchor>
    <xdr:from>
      <xdr:col>216</xdr:col>
      <xdr:colOff>101601</xdr:colOff>
      <xdr:row>2</xdr:row>
      <xdr:rowOff>87084</xdr:rowOff>
    </xdr:from>
    <xdr:to>
      <xdr:col>216</xdr:col>
      <xdr:colOff>2548467</xdr:colOff>
      <xdr:row>19</xdr:row>
      <xdr:rowOff>36283</xdr:rowOff>
    </xdr:to>
    <xdr:graphicFrame macro="">
      <xdr:nvGraphicFramePr>
        <xdr:cNvPr id="84" name="Chart 8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3"/>
        </a:graphicData>
      </a:graphic>
    </xdr:graphicFrame>
    <xdr:clientData/>
  </xdr:twoCellAnchor>
  <xdr:twoCellAnchor>
    <xdr:from>
      <xdr:col>216</xdr:col>
      <xdr:colOff>95059</xdr:colOff>
      <xdr:row>20</xdr:row>
      <xdr:rowOff>33961</xdr:rowOff>
    </xdr:from>
    <xdr:to>
      <xdr:col>216</xdr:col>
      <xdr:colOff>2548627</xdr:colOff>
      <xdr:row>37</xdr:row>
      <xdr:rowOff>135466</xdr:rowOff>
    </xdr:to>
    <xdr:graphicFrame macro="">
      <xdr:nvGraphicFramePr>
        <xdr:cNvPr id="85" name="Chart 8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4"/>
        </a:graphicData>
      </a:graphic>
    </xdr:graphicFrame>
    <xdr:clientData/>
  </xdr:twoCellAnchor>
  <xdr:twoCellAnchor>
    <xdr:from>
      <xdr:col>222</xdr:col>
      <xdr:colOff>34713</xdr:colOff>
      <xdr:row>2</xdr:row>
      <xdr:rowOff>60960</xdr:rowOff>
    </xdr:from>
    <xdr:to>
      <xdr:col>222</xdr:col>
      <xdr:colOff>2555874</xdr:colOff>
      <xdr:row>19</xdr:row>
      <xdr:rowOff>10159</xdr:rowOff>
    </xdr:to>
    <xdr:graphicFrame macro="">
      <xdr:nvGraphicFramePr>
        <xdr:cNvPr id="86" name="Chart 8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5"/>
        </a:graphicData>
      </a:graphic>
    </xdr:graphicFrame>
    <xdr:clientData/>
  </xdr:twoCellAnchor>
  <xdr:twoCellAnchor>
    <xdr:from>
      <xdr:col>222</xdr:col>
      <xdr:colOff>59266</xdr:colOff>
      <xdr:row>20</xdr:row>
      <xdr:rowOff>0</xdr:rowOff>
    </xdr:from>
    <xdr:to>
      <xdr:col>222</xdr:col>
      <xdr:colOff>2512834</xdr:colOff>
      <xdr:row>37</xdr:row>
      <xdr:rowOff>101505</xdr:rowOff>
    </xdr:to>
    <xdr:graphicFrame macro="">
      <xdr:nvGraphicFramePr>
        <xdr:cNvPr id="87" name="Chart 8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6"/>
        </a:graphicData>
      </a:graphic>
    </xdr:graphicFrame>
    <xdr:clientData/>
  </xdr:twoCellAnchor>
  <xdr:twoCellAnchor>
    <xdr:from>
      <xdr:col>228</xdr:col>
      <xdr:colOff>101601</xdr:colOff>
      <xdr:row>2</xdr:row>
      <xdr:rowOff>87084</xdr:rowOff>
    </xdr:from>
    <xdr:to>
      <xdr:col>228</xdr:col>
      <xdr:colOff>2548467</xdr:colOff>
      <xdr:row>19</xdr:row>
      <xdr:rowOff>36283</xdr:rowOff>
    </xdr:to>
    <xdr:graphicFrame macro="">
      <xdr:nvGraphicFramePr>
        <xdr:cNvPr id="88" name="Chart 8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7"/>
        </a:graphicData>
      </a:graphic>
    </xdr:graphicFrame>
    <xdr:clientData/>
  </xdr:twoCellAnchor>
  <xdr:twoCellAnchor>
    <xdr:from>
      <xdr:col>228</xdr:col>
      <xdr:colOff>95059</xdr:colOff>
      <xdr:row>20</xdr:row>
      <xdr:rowOff>33961</xdr:rowOff>
    </xdr:from>
    <xdr:to>
      <xdr:col>228</xdr:col>
      <xdr:colOff>2548627</xdr:colOff>
      <xdr:row>37</xdr:row>
      <xdr:rowOff>135466</xdr:rowOff>
    </xdr:to>
    <xdr:graphicFrame macro="">
      <xdr:nvGraphicFramePr>
        <xdr:cNvPr id="89" name="Chart 88"/>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8"/>
        </a:graphicData>
      </a:graphic>
    </xdr:graphicFrame>
    <xdr:clientData/>
  </xdr:twoCellAnchor>
  <xdr:twoCellAnchor>
    <xdr:from>
      <xdr:col>234</xdr:col>
      <xdr:colOff>27093</xdr:colOff>
      <xdr:row>2</xdr:row>
      <xdr:rowOff>91440</xdr:rowOff>
    </xdr:from>
    <xdr:to>
      <xdr:col>234</xdr:col>
      <xdr:colOff>2548254</xdr:colOff>
      <xdr:row>19</xdr:row>
      <xdr:rowOff>40639</xdr:rowOff>
    </xdr:to>
    <xdr:graphicFrame macro="">
      <xdr:nvGraphicFramePr>
        <xdr:cNvPr id="90" name="Chart 8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9"/>
        </a:graphicData>
      </a:graphic>
    </xdr:graphicFrame>
    <xdr:clientData/>
  </xdr:twoCellAnchor>
  <xdr:twoCellAnchor>
    <xdr:from>
      <xdr:col>234</xdr:col>
      <xdr:colOff>59266</xdr:colOff>
      <xdr:row>20</xdr:row>
      <xdr:rowOff>0</xdr:rowOff>
    </xdr:from>
    <xdr:to>
      <xdr:col>234</xdr:col>
      <xdr:colOff>2512834</xdr:colOff>
      <xdr:row>37</xdr:row>
      <xdr:rowOff>101505</xdr:rowOff>
    </xdr:to>
    <xdr:graphicFrame macro="">
      <xdr:nvGraphicFramePr>
        <xdr:cNvPr id="91" name="Chart 90"/>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0"/>
        </a:graphicData>
      </a:graphic>
    </xdr:graphicFrame>
    <xdr:clientData/>
  </xdr:twoCellAnchor>
  <xdr:twoCellAnchor>
    <xdr:from>
      <xdr:col>240</xdr:col>
      <xdr:colOff>101601</xdr:colOff>
      <xdr:row>2</xdr:row>
      <xdr:rowOff>87084</xdr:rowOff>
    </xdr:from>
    <xdr:to>
      <xdr:col>240</xdr:col>
      <xdr:colOff>2548467</xdr:colOff>
      <xdr:row>19</xdr:row>
      <xdr:rowOff>36283</xdr:rowOff>
    </xdr:to>
    <xdr:graphicFrame macro="">
      <xdr:nvGraphicFramePr>
        <xdr:cNvPr id="92" name="Chart 9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1"/>
        </a:graphicData>
      </a:graphic>
    </xdr:graphicFrame>
    <xdr:clientData/>
  </xdr:twoCellAnchor>
  <xdr:twoCellAnchor>
    <xdr:from>
      <xdr:col>240</xdr:col>
      <xdr:colOff>95059</xdr:colOff>
      <xdr:row>20</xdr:row>
      <xdr:rowOff>33961</xdr:rowOff>
    </xdr:from>
    <xdr:to>
      <xdr:col>240</xdr:col>
      <xdr:colOff>2548627</xdr:colOff>
      <xdr:row>37</xdr:row>
      <xdr:rowOff>135466</xdr:rowOff>
    </xdr:to>
    <xdr:graphicFrame macro="">
      <xdr:nvGraphicFramePr>
        <xdr:cNvPr id="93" name="Chart 9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2"/>
        </a:graphicData>
      </a:graphic>
    </xdr:graphicFrame>
    <xdr:clientData/>
  </xdr:twoCellAnchor>
  <xdr:twoCellAnchor>
    <xdr:from>
      <xdr:col>246</xdr:col>
      <xdr:colOff>42333</xdr:colOff>
      <xdr:row>2</xdr:row>
      <xdr:rowOff>76200</xdr:rowOff>
    </xdr:from>
    <xdr:to>
      <xdr:col>246</xdr:col>
      <xdr:colOff>2489199</xdr:colOff>
      <xdr:row>19</xdr:row>
      <xdr:rowOff>25399</xdr:rowOff>
    </xdr:to>
    <xdr:graphicFrame macro="">
      <xdr:nvGraphicFramePr>
        <xdr:cNvPr id="94" name="Chart 9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3"/>
        </a:graphicData>
      </a:graphic>
    </xdr:graphicFrame>
    <xdr:clientData/>
  </xdr:twoCellAnchor>
  <xdr:twoCellAnchor>
    <xdr:from>
      <xdr:col>246</xdr:col>
      <xdr:colOff>59266</xdr:colOff>
      <xdr:row>20</xdr:row>
      <xdr:rowOff>0</xdr:rowOff>
    </xdr:from>
    <xdr:to>
      <xdr:col>246</xdr:col>
      <xdr:colOff>2512834</xdr:colOff>
      <xdr:row>37</xdr:row>
      <xdr:rowOff>101505</xdr:rowOff>
    </xdr:to>
    <xdr:graphicFrame macro="">
      <xdr:nvGraphicFramePr>
        <xdr:cNvPr id="95" name="Chart 9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4"/>
        </a:graphicData>
      </a:graphic>
    </xdr:graphicFrame>
    <xdr:clientData/>
  </xdr:twoCellAnchor>
  <xdr:twoCellAnchor>
    <xdr:from>
      <xdr:col>252</xdr:col>
      <xdr:colOff>101601</xdr:colOff>
      <xdr:row>2</xdr:row>
      <xdr:rowOff>87084</xdr:rowOff>
    </xdr:from>
    <xdr:to>
      <xdr:col>252</xdr:col>
      <xdr:colOff>2548467</xdr:colOff>
      <xdr:row>19</xdr:row>
      <xdr:rowOff>36283</xdr:rowOff>
    </xdr:to>
    <xdr:graphicFrame macro="">
      <xdr:nvGraphicFramePr>
        <xdr:cNvPr id="96" name="Chart 9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5"/>
        </a:graphicData>
      </a:graphic>
    </xdr:graphicFrame>
    <xdr:clientData/>
  </xdr:twoCellAnchor>
  <xdr:twoCellAnchor>
    <xdr:from>
      <xdr:col>252</xdr:col>
      <xdr:colOff>95059</xdr:colOff>
      <xdr:row>20</xdr:row>
      <xdr:rowOff>33961</xdr:rowOff>
    </xdr:from>
    <xdr:to>
      <xdr:col>252</xdr:col>
      <xdr:colOff>2548627</xdr:colOff>
      <xdr:row>37</xdr:row>
      <xdr:rowOff>135466</xdr:rowOff>
    </xdr:to>
    <xdr:graphicFrame macro="">
      <xdr:nvGraphicFramePr>
        <xdr:cNvPr id="97" name="Chart 9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6"/>
        </a:graphicData>
      </a:graphic>
    </xdr:graphicFrame>
    <xdr:clientData/>
  </xdr:twoCellAnchor>
  <xdr:twoCellAnchor>
    <xdr:from>
      <xdr:col>258</xdr:col>
      <xdr:colOff>101601</xdr:colOff>
      <xdr:row>2</xdr:row>
      <xdr:rowOff>87084</xdr:rowOff>
    </xdr:from>
    <xdr:to>
      <xdr:col>258</xdr:col>
      <xdr:colOff>2548467</xdr:colOff>
      <xdr:row>19</xdr:row>
      <xdr:rowOff>36283</xdr:rowOff>
    </xdr:to>
    <xdr:graphicFrame macro="">
      <xdr:nvGraphicFramePr>
        <xdr:cNvPr id="100" name="Chart 9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7"/>
        </a:graphicData>
      </a:graphic>
    </xdr:graphicFrame>
    <xdr:clientData/>
  </xdr:twoCellAnchor>
  <xdr:twoCellAnchor>
    <xdr:from>
      <xdr:col>258</xdr:col>
      <xdr:colOff>95059</xdr:colOff>
      <xdr:row>20</xdr:row>
      <xdr:rowOff>33961</xdr:rowOff>
    </xdr:from>
    <xdr:to>
      <xdr:col>258</xdr:col>
      <xdr:colOff>2481952</xdr:colOff>
      <xdr:row>37</xdr:row>
      <xdr:rowOff>135466</xdr:rowOff>
    </xdr:to>
    <xdr:graphicFrame macro="">
      <xdr:nvGraphicFramePr>
        <xdr:cNvPr id="101" name="Chart 100"/>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8"/>
        </a:graphicData>
      </a:graphic>
    </xdr:graphicFrame>
    <xdr:clientData/>
  </xdr:twoCellAnchor>
  <xdr:twoCellAnchor>
    <xdr:from>
      <xdr:col>264</xdr:col>
      <xdr:colOff>42333</xdr:colOff>
      <xdr:row>2</xdr:row>
      <xdr:rowOff>76200</xdr:rowOff>
    </xdr:from>
    <xdr:to>
      <xdr:col>264</xdr:col>
      <xdr:colOff>2489199</xdr:colOff>
      <xdr:row>19</xdr:row>
      <xdr:rowOff>25399</xdr:rowOff>
    </xdr:to>
    <xdr:graphicFrame macro="">
      <xdr:nvGraphicFramePr>
        <xdr:cNvPr id="102" name="Chart 10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9"/>
        </a:graphicData>
      </a:graphic>
    </xdr:graphicFrame>
    <xdr:clientData/>
  </xdr:twoCellAnchor>
  <xdr:twoCellAnchor>
    <xdr:from>
      <xdr:col>264</xdr:col>
      <xdr:colOff>59266</xdr:colOff>
      <xdr:row>20</xdr:row>
      <xdr:rowOff>0</xdr:rowOff>
    </xdr:from>
    <xdr:to>
      <xdr:col>264</xdr:col>
      <xdr:colOff>2484259</xdr:colOff>
      <xdr:row>37</xdr:row>
      <xdr:rowOff>101505</xdr:rowOff>
    </xdr:to>
    <xdr:graphicFrame macro="">
      <xdr:nvGraphicFramePr>
        <xdr:cNvPr id="103" name="Chart 10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0"/>
        </a:graphicData>
      </a:graphic>
    </xdr:graphicFrame>
    <xdr:clientData/>
  </xdr:twoCellAnchor>
  <xdr:twoCellAnchor>
    <xdr:from>
      <xdr:col>270</xdr:col>
      <xdr:colOff>101601</xdr:colOff>
      <xdr:row>2</xdr:row>
      <xdr:rowOff>87084</xdr:rowOff>
    </xdr:from>
    <xdr:to>
      <xdr:col>270</xdr:col>
      <xdr:colOff>2481792</xdr:colOff>
      <xdr:row>19</xdr:row>
      <xdr:rowOff>36283</xdr:rowOff>
    </xdr:to>
    <xdr:graphicFrame macro="">
      <xdr:nvGraphicFramePr>
        <xdr:cNvPr id="104" name="Chart 10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1"/>
        </a:graphicData>
      </a:graphic>
    </xdr:graphicFrame>
    <xdr:clientData/>
  </xdr:twoCellAnchor>
  <xdr:twoCellAnchor>
    <xdr:from>
      <xdr:col>270</xdr:col>
      <xdr:colOff>95059</xdr:colOff>
      <xdr:row>20</xdr:row>
      <xdr:rowOff>33961</xdr:rowOff>
    </xdr:from>
    <xdr:to>
      <xdr:col>270</xdr:col>
      <xdr:colOff>2548627</xdr:colOff>
      <xdr:row>37</xdr:row>
      <xdr:rowOff>135466</xdr:rowOff>
    </xdr:to>
    <xdr:graphicFrame macro="">
      <xdr:nvGraphicFramePr>
        <xdr:cNvPr id="105" name="Chart 10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2"/>
        </a:graphicData>
      </a:graphic>
    </xdr:graphicFrame>
    <xdr:clientData/>
  </xdr:twoCellAnchor>
  <xdr:twoCellAnchor>
    <xdr:from>
      <xdr:col>276</xdr:col>
      <xdr:colOff>27093</xdr:colOff>
      <xdr:row>2</xdr:row>
      <xdr:rowOff>114300</xdr:rowOff>
    </xdr:from>
    <xdr:to>
      <xdr:col>276</xdr:col>
      <xdr:colOff>2548254</xdr:colOff>
      <xdr:row>19</xdr:row>
      <xdr:rowOff>63499</xdr:rowOff>
    </xdr:to>
    <xdr:graphicFrame macro="">
      <xdr:nvGraphicFramePr>
        <xdr:cNvPr id="106" name="Chart 10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3"/>
        </a:graphicData>
      </a:graphic>
    </xdr:graphicFrame>
    <xdr:clientData/>
  </xdr:twoCellAnchor>
  <xdr:twoCellAnchor>
    <xdr:from>
      <xdr:col>276</xdr:col>
      <xdr:colOff>59266</xdr:colOff>
      <xdr:row>20</xdr:row>
      <xdr:rowOff>0</xdr:rowOff>
    </xdr:from>
    <xdr:to>
      <xdr:col>276</xdr:col>
      <xdr:colOff>2512834</xdr:colOff>
      <xdr:row>37</xdr:row>
      <xdr:rowOff>101505</xdr:rowOff>
    </xdr:to>
    <xdr:graphicFrame macro="">
      <xdr:nvGraphicFramePr>
        <xdr:cNvPr id="107" name="Chart 10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4"/>
        </a:graphicData>
      </a:graphic>
    </xdr:graphicFrame>
    <xdr:clientData/>
  </xdr:twoCellAnchor>
  <xdr:twoCellAnchor>
    <xdr:from>
      <xdr:col>282</xdr:col>
      <xdr:colOff>101601</xdr:colOff>
      <xdr:row>2</xdr:row>
      <xdr:rowOff>87084</xdr:rowOff>
    </xdr:from>
    <xdr:to>
      <xdr:col>282</xdr:col>
      <xdr:colOff>2548467</xdr:colOff>
      <xdr:row>19</xdr:row>
      <xdr:rowOff>36283</xdr:rowOff>
    </xdr:to>
    <xdr:graphicFrame macro="">
      <xdr:nvGraphicFramePr>
        <xdr:cNvPr id="108" name="Chart 10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5"/>
        </a:graphicData>
      </a:graphic>
    </xdr:graphicFrame>
    <xdr:clientData/>
  </xdr:twoCellAnchor>
  <xdr:twoCellAnchor>
    <xdr:from>
      <xdr:col>282</xdr:col>
      <xdr:colOff>95059</xdr:colOff>
      <xdr:row>20</xdr:row>
      <xdr:rowOff>33961</xdr:rowOff>
    </xdr:from>
    <xdr:to>
      <xdr:col>282</xdr:col>
      <xdr:colOff>2548627</xdr:colOff>
      <xdr:row>37</xdr:row>
      <xdr:rowOff>135466</xdr:rowOff>
    </xdr:to>
    <xdr:graphicFrame macro="">
      <xdr:nvGraphicFramePr>
        <xdr:cNvPr id="109" name="Chart 108"/>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6"/>
        </a:graphicData>
      </a:graphic>
    </xdr:graphicFrame>
    <xdr:clientData/>
  </xdr:twoCellAnchor>
  <xdr:twoCellAnchor>
    <xdr:from>
      <xdr:col>288</xdr:col>
      <xdr:colOff>42333</xdr:colOff>
      <xdr:row>2</xdr:row>
      <xdr:rowOff>76200</xdr:rowOff>
    </xdr:from>
    <xdr:to>
      <xdr:col>288</xdr:col>
      <xdr:colOff>2489199</xdr:colOff>
      <xdr:row>19</xdr:row>
      <xdr:rowOff>25399</xdr:rowOff>
    </xdr:to>
    <xdr:graphicFrame macro="">
      <xdr:nvGraphicFramePr>
        <xdr:cNvPr id="110" name="Chart 10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7"/>
        </a:graphicData>
      </a:graphic>
    </xdr:graphicFrame>
    <xdr:clientData/>
  </xdr:twoCellAnchor>
  <xdr:twoCellAnchor>
    <xdr:from>
      <xdr:col>288</xdr:col>
      <xdr:colOff>59266</xdr:colOff>
      <xdr:row>20</xdr:row>
      <xdr:rowOff>0</xdr:rowOff>
    </xdr:from>
    <xdr:to>
      <xdr:col>288</xdr:col>
      <xdr:colOff>2512834</xdr:colOff>
      <xdr:row>37</xdr:row>
      <xdr:rowOff>101505</xdr:rowOff>
    </xdr:to>
    <xdr:graphicFrame macro="">
      <xdr:nvGraphicFramePr>
        <xdr:cNvPr id="111" name="Chart 110"/>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8"/>
        </a:graphicData>
      </a:graphic>
    </xdr:graphicFrame>
    <xdr:clientData/>
  </xdr:twoCellAnchor>
  <xdr:twoCellAnchor>
    <xdr:from>
      <xdr:col>294</xdr:col>
      <xdr:colOff>101601</xdr:colOff>
      <xdr:row>2</xdr:row>
      <xdr:rowOff>87084</xdr:rowOff>
    </xdr:from>
    <xdr:to>
      <xdr:col>294</xdr:col>
      <xdr:colOff>2548467</xdr:colOff>
      <xdr:row>19</xdr:row>
      <xdr:rowOff>36283</xdr:rowOff>
    </xdr:to>
    <xdr:graphicFrame macro="">
      <xdr:nvGraphicFramePr>
        <xdr:cNvPr id="112" name="Chart 11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9"/>
        </a:graphicData>
      </a:graphic>
    </xdr:graphicFrame>
    <xdr:clientData/>
  </xdr:twoCellAnchor>
  <xdr:twoCellAnchor>
    <xdr:from>
      <xdr:col>294</xdr:col>
      <xdr:colOff>95059</xdr:colOff>
      <xdr:row>20</xdr:row>
      <xdr:rowOff>33961</xdr:rowOff>
    </xdr:from>
    <xdr:to>
      <xdr:col>294</xdr:col>
      <xdr:colOff>2548627</xdr:colOff>
      <xdr:row>37</xdr:row>
      <xdr:rowOff>135466</xdr:rowOff>
    </xdr:to>
    <xdr:graphicFrame macro="">
      <xdr:nvGraphicFramePr>
        <xdr:cNvPr id="113" name="Chart 11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0"/>
        </a:graphicData>
      </a:graphic>
    </xdr:graphicFrame>
    <xdr:clientData/>
  </xdr:twoCellAnchor>
  <xdr:twoCellAnchor>
    <xdr:from>
      <xdr:col>300</xdr:col>
      <xdr:colOff>42333</xdr:colOff>
      <xdr:row>2</xdr:row>
      <xdr:rowOff>76200</xdr:rowOff>
    </xdr:from>
    <xdr:to>
      <xdr:col>300</xdr:col>
      <xdr:colOff>2489199</xdr:colOff>
      <xdr:row>19</xdr:row>
      <xdr:rowOff>25399</xdr:rowOff>
    </xdr:to>
    <xdr:graphicFrame macro="">
      <xdr:nvGraphicFramePr>
        <xdr:cNvPr id="114" name="Chart 11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1"/>
        </a:graphicData>
      </a:graphic>
    </xdr:graphicFrame>
    <xdr:clientData/>
  </xdr:twoCellAnchor>
  <xdr:twoCellAnchor>
    <xdr:from>
      <xdr:col>300</xdr:col>
      <xdr:colOff>59266</xdr:colOff>
      <xdr:row>20</xdr:row>
      <xdr:rowOff>0</xdr:rowOff>
    </xdr:from>
    <xdr:to>
      <xdr:col>300</xdr:col>
      <xdr:colOff>2512834</xdr:colOff>
      <xdr:row>37</xdr:row>
      <xdr:rowOff>101505</xdr:rowOff>
    </xdr:to>
    <xdr:graphicFrame macro="">
      <xdr:nvGraphicFramePr>
        <xdr:cNvPr id="115" name="Chart 11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2"/>
        </a:graphicData>
      </a:graphic>
    </xdr:graphicFrame>
    <xdr:clientData/>
  </xdr:twoCellAnchor>
  <xdr:twoCellAnchor>
    <xdr:from>
      <xdr:col>306</xdr:col>
      <xdr:colOff>101601</xdr:colOff>
      <xdr:row>2</xdr:row>
      <xdr:rowOff>87084</xdr:rowOff>
    </xdr:from>
    <xdr:to>
      <xdr:col>306</xdr:col>
      <xdr:colOff>2548467</xdr:colOff>
      <xdr:row>19</xdr:row>
      <xdr:rowOff>36283</xdr:rowOff>
    </xdr:to>
    <xdr:graphicFrame macro="">
      <xdr:nvGraphicFramePr>
        <xdr:cNvPr id="116" name="Chart 11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3"/>
        </a:graphicData>
      </a:graphic>
    </xdr:graphicFrame>
    <xdr:clientData/>
  </xdr:twoCellAnchor>
  <xdr:twoCellAnchor>
    <xdr:from>
      <xdr:col>306</xdr:col>
      <xdr:colOff>95059</xdr:colOff>
      <xdr:row>20</xdr:row>
      <xdr:rowOff>33961</xdr:rowOff>
    </xdr:from>
    <xdr:to>
      <xdr:col>306</xdr:col>
      <xdr:colOff>2548627</xdr:colOff>
      <xdr:row>37</xdr:row>
      <xdr:rowOff>135466</xdr:rowOff>
    </xdr:to>
    <xdr:graphicFrame macro="">
      <xdr:nvGraphicFramePr>
        <xdr:cNvPr id="117" name="Chart 11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4"/>
        </a:graphicData>
      </a:graphic>
    </xdr:graphicFrame>
    <xdr:clientData/>
  </xdr:twoCellAnchor>
  <xdr:twoCellAnchor>
    <xdr:from>
      <xdr:col>312</xdr:col>
      <xdr:colOff>42333</xdr:colOff>
      <xdr:row>2</xdr:row>
      <xdr:rowOff>76200</xdr:rowOff>
    </xdr:from>
    <xdr:to>
      <xdr:col>312</xdr:col>
      <xdr:colOff>2489199</xdr:colOff>
      <xdr:row>19</xdr:row>
      <xdr:rowOff>25399</xdr:rowOff>
    </xdr:to>
    <xdr:graphicFrame macro="">
      <xdr:nvGraphicFramePr>
        <xdr:cNvPr id="118" name="Chart 11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5"/>
        </a:graphicData>
      </a:graphic>
    </xdr:graphicFrame>
    <xdr:clientData/>
  </xdr:twoCellAnchor>
  <xdr:twoCellAnchor>
    <xdr:from>
      <xdr:col>312</xdr:col>
      <xdr:colOff>59266</xdr:colOff>
      <xdr:row>20</xdr:row>
      <xdr:rowOff>0</xdr:rowOff>
    </xdr:from>
    <xdr:to>
      <xdr:col>312</xdr:col>
      <xdr:colOff>2512834</xdr:colOff>
      <xdr:row>37</xdr:row>
      <xdr:rowOff>101505</xdr:rowOff>
    </xdr:to>
    <xdr:graphicFrame macro="">
      <xdr:nvGraphicFramePr>
        <xdr:cNvPr id="119" name="Chart 118"/>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6"/>
        </a:graphicData>
      </a:graphic>
    </xdr:graphicFrame>
    <xdr:clientData/>
  </xdr:twoCellAnchor>
  <xdr:twoCellAnchor>
    <xdr:from>
      <xdr:col>318</xdr:col>
      <xdr:colOff>101601</xdr:colOff>
      <xdr:row>2</xdr:row>
      <xdr:rowOff>87084</xdr:rowOff>
    </xdr:from>
    <xdr:to>
      <xdr:col>318</xdr:col>
      <xdr:colOff>2481792</xdr:colOff>
      <xdr:row>19</xdr:row>
      <xdr:rowOff>36283</xdr:rowOff>
    </xdr:to>
    <xdr:graphicFrame macro="">
      <xdr:nvGraphicFramePr>
        <xdr:cNvPr id="120" name="Chart 11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7"/>
        </a:graphicData>
      </a:graphic>
    </xdr:graphicFrame>
    <xdr:clientData/>
  </xdr:twoCellAnchor>
  <xdr:twoCellAnchor>
    <xdr:from>
      <xdr:col>318</xdr:col>
      <xdr:colOff>95059</xdr:colOff>
      <xdr:row>20</xdr:row>
      <xdr:rowOff>33961</xdr:rowOff>
    </xdr:from>
    <xdr:to>
      <xdr:col>318</xdr:col>
      <xdr:colOff>2548627</xdr:colOff>
      <xdr:row>37</xdr:row>
      <xdr:rowOff>135466</xdr:rowOff>
    </xdr:to>
    <xdr:graphicFrame macro="">
      <xdr:nvGraphicFramePr>
        <xdr:cNvPr id="121" name="Chart 120"/>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8"/>
        </a:graphicData>
      </a:graphic>
    </xdr:graphicFrame>
    <xdr:clientData/>
  </xdr:twoCellAnchor>
  <xdr:twoCellAnchor>
    <xdr:from>
      <xdr:col>324</xdr:col>
      <xdr:colOff>42333</xdr:colOff>
      <xdr:row>2</xdr:row>
      <xdr:rowOff>76200</xdr:rowOff>
    </xdr:from>
    <xdr:to>
      <xdr:col>324</xdr:col>
      <xdr:colOff>2489199</xdr:colOff>
      <xdr:row>19</xdr:row>
      <xdr:rowOff>25399</xdr:rowOff>
    </xdr:to>
    <xdr:graphicFrame macro="">
      <xdr:nvGraphicFramePr>
        <xdr:cNvPr id="122" name="Chart 12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9"/>
        </a:graphicData>
      </a:graphic>
    </xdr:graphicFrame>
    <xdr:clientData/>
  </xdr:twoCellAnchor>
  <xdr:twoCellAnchor>
    <xdr:from>
      <xdr:col>324</xdr:col>
      <xdr:colOff>59266</xdr:colOff>
      <xdr:row>20</xdr:row>
      <xdr:rowOff>0</xdr:rowOff>
    </xdr:from>
    <xdr:to>
      <xdr:col>324</xdr:col>
      <xdr:colOff>2484259</xdr:colOff>
      <xdr:row>37</xdr:row>
      <xdr:rowOff>101505</xdr:rowOff>
    </xdr:to>
    <xdr:graphicFrame macro="">
      <xdr:nvGraphicFramePr>
        <xdr:cNvPr id="123" name="Chart 12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0"/>
        </a:graphicData>
      </a:graphic>
    </xdr:graphicFrame>
    <xdr:clientData/>
  </xdr:twoCellAnchor>
  <xdr:twoCellAnchor>
    <xdr:from>
      <xdr:col>330</xdr:col>
      <xdr:colOff>101601</xdr:colOff>
      <xdr:row>2</xdr:row>
      <xdr:rowOff>87084</xdr:rowOff>
    </xdr:from>
    <xdr:to>
      <xdr:col>330</xdr:col>
      <xdr:colOff>2481792</xdr:colOff>
      <xdr:row>19</xdr:row>
      <xdr:rowOff>36283</xdr:rowOff>
    </xdr:to>
    <xdr:graphicFrame macro="">
      <xdr:nvGraphicFramePr>
        <xdr:cNvPr id="124" name="Chart 12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1"/>
        </a:graphicData>
      </a:graphic>
    </xdr:graphicFrame>
    <xdr:clientData/>
  </xdr:twoCellAnchor>
  <xdr:twoCellAnchor>
    <xdr:from>
      <xdr:col>330</xdr:col>
      <xdr:colOff>95059</xdr:colOff>
      <xdr:row>20</xdr:row>
      <xdr:rowOff>33961</xdr:rowOff>
    </xdr:from>
    <xdr:to>
      <xdr:col>330</xdr:col>
      <xdr:colOff>2548627</xdr:colOff>
      <xdr:row>37</xdr:row>
      <xdr:rowOff>135466</xdr:rowOff>
    </xdr:to>
    <xdr:graphicFrame macro="">
      <xdr:nvGraphicFramePr>
        <xdr:cNvPr id="125" name="Chart 12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2"/>
        </a:graphicData>
      </a:graphic>
    </xdr:graphicFrame>
    <xdr:clientData/>
  </xdr:twoCellAnchor>
  <xdr:twoCellAnchor>
    <xdr:from>
      <xdr:col>336</xdr:col>
      <xdr:colOff>19473</xdr:colOff>
      <xdr:row>2</xdr:row>
      <xdr:rowOff>99060</xdr:rowOff>
    </xdr:from>
    <xdr:to>
      <xdr:col>336</xdr:col>
      <xdr:colOff>2540634</xdr:colOff>
      <xdr:row>19</xdr:row>
      <xdr:rowOff>48259</xdr:rowOff>
    </xdr:to>
    <xdr:graphicFrame macro="">
      <xdr:nvGraphicFramePr>
        <xdr:cNvPr id="126" name="Chart 12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3"/>
        </a:graphicData>
      </a:graphic>
    </xdr:graphicFrame>
    <xdr:clientData/>
  </xdr:twoCellAnchor>
  <xdr:twoCellAnchor>
    <xdr:from>
      <xdr:col>336</xdr:col>
      <xdr:colOff>59266</xdr:colOff>
      <xdr:row>20</xdr:row>
      <xdr:rowOff>0</xdr:rowOff>
    </xdr:from>
    <xdr:to>
      <xdr:col>336</xdr:col>
      <xdr:colOff>2484259</xdr:colOff>
      <xdr:row>37</xdr:row>
      <xdr:rowOff>101505</xdr:rowOff>
    </xdr:to>
    <xdr:graphicFrame macro="">
      <xdr:nvGraphicFramePr>
        <xdr:cNvPr id="127" name="Chart 12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4"/>
        </a:graphicData>
      </a:graphic>
    </xdr:graphicFrame>
    <xdr:clientData/>
  </xdr:twoCellAnchor>
  <xdr:twoCellAnchor>
    <xdr:from>
      <xdr:col>342</xdr:col>
      <xdr:colOff>101601</xdr:colOff>
      <xdr:row>2</xdr:row>
      <xdr:rowOff>87084</xdr:rowOff>
    </xdr:from>
    <xdr:to>
      <xdr:col>342</xdr:col>
      <xdr:colOff>2548467</xdr:colOff>
      <xdr:row>19</xdr:row>
      <xdr:rowOff>36283</xdr:rowOff>
    </xdr:to>
    <xdr:graphicFrame macro="">
      <xdr:nvGraphicFramePr>
        <xdr:cNvPr id="128" name="Chart 12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5"/>
        </a:graphicData>
      </a:graphic>
    </xdr:graphicFrame>
    <xdr:clientData/>
  </xdr:twoCellAnchor>
  <xdr:twoCellAnchor>
    <xdr:from>
      <xdr:col>342</xdr:col>
      <xdr:colOff>95059</xdr:colOff>
      <xdr:row>20</xdr:row>
      <xdr:rowOff>33961</xdr:rowOff>
    </xdr:from>
    <xdr:to>
      <xdr:col>342</xdr:col>
      <xdr:colOff>2548627</xdr:colOff>
      <xdr:row>37</xdr:row>
      <xdr:rowOff>135466</xdr:rowOff>
    </xdr:to>
    <xdr:graphicFrame macro="">
      <xdr:nvGraphicFramePr>
        <xdr:cNvPr id="129" name="Chart 128"/>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6"/>
        </a:graphicData>
      </a:graphic>
    </xdr:graphicFrame>
    <xdr:clientData/>
  </xdr:twoCellAnchor>
  <xdr:twoCellAnchor>
    <xdr:from>
      <xdr:col>348</xdr:col>
      <xdr:colOff>42333</xdr:colOff>
      <xdr:row>2</xdr:row>
      <xdr:rowOff>76200</xdr:rowOff>
    </xdr:from>
    <xdr:to>
      <xdr:col>348</xdr:col>
      <xdr:colOff>2489199</xdr:colOff>
      <xdr:row>19</xdr:row>
      <xdr:rowOff>25399</xdr:rowOff>
    </xdr:to>
    <xdr:graphicFrame macro="">
      <xdr:nvGraphicFramePr>
        <xdr:cNvPr id="130" name="Chart 12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7"/>
        </a:graphicData>
      </a:graphic>
    </xdr:graphicFrame>
    <xdr:clientData/>
  </xdr:twoCellAnchor>
  <xdr:twoCellAnchor>
    <xdr:from>
      <xdr:col>348</xdr:col>
      <xdr:colOff>59266</xdr:colOff>
      <xdr:row>20</xdr:row>
      <xdr:rowOff>0</xdr:rowOff>
    </xdr:from>
    <xdr:to>
      <xdr:col>348</xdr:col>
      <xdr:colOff>2512834</xdr:colOff>
      <xdr:row>37</xdr:row>
      <xdr:rowOff>101505</xdr:rowOff>
    </xdr:to>
    <xdr:graphicFrame macro="">
      <xdr:nvGraphicFramePr>
        <xdr:cNvPr id="131" name="Chart 130"/>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8"/>
        </a:graphicData>
      </a:graphic>
    </xdr:graphicFrame>
    <xdr:clientData/>
  </xdr:twoCellAnchor>
  <xdr:twoCellAnchor>
    <xdr:from>
      <xdr:col>354</xdr:col>
      <xdr:colOff>101601</xdr:colOff>
      <xdr:row>2</xdr:row>
      <xdr:rowOff>87084</xdr:rowOff>
    </xdr:from>
    <xdr:to>
      <xdr:col>354</xdr:col>
      <xdr:colOff>2548467</xdr:colOff>
      <xdr:row>19</xdr:row>
      <xdr:rowOff>36283</xdr:rowOff>
    </xdr:to>
    <xdr:graphicFrame macro="">
      <xdr:nvGraphicFramePr>
        <xdr:cNvPr id="132" name="Chart 13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9"/>
        </a:graphicData>
      </a:graphic>
    </xdr:graphicFrame>
    <xdr:clientData/>
  </xdr:twoCellAnchor>
  <xdr:twoCellAnchor>
    <xdr:from>
      <xdr:col>354</xdr:col>
      <xdr:colOff>95059</xdr:colOff>
      <xdr:row>20</xdr:row>
      <xdr:rowOff>33961</xdr:rowOff>
    </xdr:from>
    <xdr:to>
      <xdr:col>354</xdr:col>
      <xdr:colOff>2548627</xdr:colOff>
      <xdr:row>37</xdr:row>
      <xdr:rowOff>135466</xdr:rowOff>
    </xdr:to>
    <xdr:graphicFrame macro="">
      <xdr:nvGraphicFramePr>
        <xdr:cNvPr id="133" name="Chart 13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0"/>
        </a:graphicData>
      </a:graphic>
    </xdr:graphicFrame>
    <xdr:clientData/>
  </xdr:twoCellAnchor>
  <xdr:twoCellAnchor>
    <xdr:from>
      <xdr:col>360</xdr:col>
      <xdr:colOff>19473</xdr:colOff>
      <xdr:row>2</xdr:row>
      <xdr:rowOff>76200</xdr:rowOff>
    </xdr:from>
    <xdr:to>
      <xdr:col>360</xdr:col>
      <xdr:colOff>2540634</xdr:colOff>
      <xdr:row>19</xdr:row>
      <xdr:rowOff>25399</xdr:rowOff>
    </xdr:to>
    <xdr:graphicFrame macro="">
      <xdr:nvGraphicFramePr>
        <xdr:cNvPr id="134" name="Chart 13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1"/>
        </a:graphicData>
      </a:graphic>
    </xdr:graphicFrame>
    <xdr:clientData/>
  </xdr:twoCellAnchor>
  <xdr:twoCellAnchor>
    <xdr:from>
      <xdr:col>360</xdr:col>
      <xdr:colOff>59266</xdr:colOff>
      <xdr:row>20</xdr:row>
      <xdr:rowOff>0</xdr:rowOff>
    </xdr:from>
    <xdr:to>
      <xdr:col>360</xdr:col>
      <xdr:colOff>2484259</xdr:colOff>
      <xdr:row>37</xdr:row>
      <xdr:rowOff>101505</xdr:rowOff>
    </xdr:to>
    <xdr:graphicFrame macro="">
      <xdr:nvGraphicFramePr>
        <xdr:cNvPr id="135" name="Chart 13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2"/>
        </a:graphicData>
      </a:graphic>
    </xdr:graphicFrame>
    <xdr:clientData/>
  </xdr:twoCellAnchor>
  <xdr:twoCellAnchor>
    <xdr:from>
      <xdr:col>366</xdr:col>
      <xdr:colOff>101601</xdr:colOff>
      <xdr:row>2</xdr:row>
      <xdr:rowOff>87084</xdr:rowOff>
    </xdr:from>
    <xdr:to>
      <xdr:col>366</xdr:col>
      <xdr:colOff>2548467</xdr:colOff>
      <xdr:row>19</xdr:row>
      <xdr:rowOff>36283</xdr:rowOff>
    </xdr:to>
    <xdr:graphicFrame macro="">
      <xdr:nvGraphicFramePr>
        <xdr:cNvPr id="136" name="Chart 13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3"/>
        </a:graphicData>
      </a:graphic>
    </xdr:graphicFrame>
    <xdr:clientData/>
  </xdr:twoCellAnchor>
  <xdr:twoCellAnchor>
    <xdr:from>
      <xdr:col>366</xdr:col>
      <xdr:colOff>95059</xdr:colOff>
      <xdr:row>20</xdr:row>
      <xdr:rowOff>33961</xdr:rowOff>
    </xdr:from>
    <xdr:to>
      <xdr:col>366</xdr:col>
      <xdr:colOff>2481952</xdr:colOff>
      <xdr:row>37</xdr:row>
      <xdr:rowOff>135466</xdr:rowOff>
    </xdr:to>
    <xdr:graphicFrame macro="">
      <xdr:nvGraphicFramePr>
        <xdr:cNvPr id="137" name="Chart 13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4"/>
        </a:graphicData>
      </a:graphic>
    </xdr:graphicFrame>
    <xdr:clientData/>
  </xdr:twoCellAnchor>
  <xdr:twoCellAnchor>
    <xdr:from>
      <xdr:col>372</xdr:col>
      <xdr:colOff>19473</xdr:colOff>
      <xdr:row>2</xdr:row>
      <xdr:rowOff>68580</xdr:rowOff>
    </xdr:from>
    <xdr:to>
      <xdr:col>372</xdr:col>
      <xdr:colOff>2540634</xdr:colOff>
      <xdr:row>19</xdr:row>
      <xdr:rowOff>17779</xdr:rowOff>
    </xdr:to>
    <xdr:graphicFrame macro="">
      <xdr:nvGraphicFramePr>
        <xdr:cNvPr id="138" name="Chart 13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5"/>
        </a:graphicData>
      </a:graphic>
    </xdr:graphicFrame>
    <xdr:clientData/>
  </xdr:twoCellAnchor>
  <xdr:twoCellAnchor>
    <xdr:from>
      <xdr:col>372</xdr:col>
      <xdr:colOff>59266</xdr:colOff>
      <xdr:row>20</xdr:row>
      <xdr:rowOff>0</xdr:rowOff>
    </xdr:from>
    <xdr:to>
      <xdr:col>372</xdr:col>
      <xdr:colOff>2484259</xdr:colOff>
      <xdr:row>37</xdr:row>
      <xdr:rowOff>101505</xdr:rowOff>
    </xdr:to>
    <xdr:graphicFrame macro="">
      <xdr:nvGraphicFramePr>
        <xdr:cNvPr id="139" name="Chart 138"/>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6"/>
        </a:graphicData>
      </a:graphic>
    </xdr:graphicFrame>
    <xdr:clientData/>
  </xdr:twoCellAnchor>
  <xdr:twoCellAnchor>
    <xdr:from>
      <xdr:col>378</xdr:col>
      <xdr:colOff>101601</xdr:colOff>
      <xdr:row>2</xdr:row>
      <xdr:rowOff>87084</xdr:rowOff>
    </xdr:from>
    <xdr:to>
      <xdr:col>378</xdr:col>
      <xdr:colOff>2548467</xdr:colOff>
      <xdr:row>19</xdr:row>
      <xdr:rowOff>36283</xdr:rowOff>
    </xdr:to>
    <xdr:graphicFrame macro="">
      <xdr:nvGraphicFramePr>
        <xdr:cNvPr id="140" name="Chart 139"/>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7"/>
        </a:graphicData>
      </a:graphic>
    </xdr:graphicFrame>
    <xdr:clientData/>
  </xdr:twoCellAnchor>
  <xdr:twoCellAnchor>
    <xdr:from>
      <xdr:col>378</xdr:col>
      <xdr:colOff>95059</xdr:colOff>
      <xdr:row>20</xdr:row>
      <xdr:rowOff>33961</xdr:rowOff>
    </xdr:from>
    <xdr:to>
      <xdr:col>378</xdr:col>
      <xdr:colOff>2548627</xdr:colOff>
      <xdr:row>37</xdr:row>
      <xdr:rowOff>135466</xdr:rowOff>
    </xdr:to>
    <xdr:graphicFrame macro="">
      <xdr:nvGraphicFramePr>
        <xdr:cNvPr id="141" name="Chart 140"/>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8"/>
        </a:graphicData>
      </a:graphic>
    </xdr:graphicFrame>
    <xdr:clientData/>
  </xdr:twoCellAnchor>
  <xdr:twoCellAnchor>
    <xdr:from>
      <xdr:col>384</xdr:col>
      <xdr:colOff>42333</xdr:colOff>
      <xdr:row>2</xdr:row>
      <xdr:rowOff>76200</xdr:rowOff>
    </xdr:from>
    <xdr:to>
      <xdr:col>384</xdr:col>
      <xdr:colOff>2489199</xdr:colOff>
      <xdr:row>19</xdr:row>
      <xdr:rowOff>25399</xdr:rowOff>
    </xdr:to>
    <xdr:graphicFrame macro="">
      <xdr:nvGraphicFramePr>
        <xdr:cNvPr id="142" name="Chart 141"/>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9"/>
        </a:graphicData>
      </a:graphic>
    </xdr:graphicFrame>
    <xdr:clientData/>
  </xdr:twoCellAnchor>
  <xdr:twoCellAnchor>
    <xdr:from>
      <xdr:col>384</xdr:col>
      <xdr:colOff>59266</xdr:colOff>
      <xdr:row>20</xdr:row>
      <xdr:rowOff>0</xdr:rowOff>
    </xdr:from>
    <xdr:to>
      <xdr:col>384</xdr:col>
      <xdr:colOff>2484259</xdr:colOff>
      <xdr:row>37</xdr:row>
      <xdr:rowOff>101505</xdr:rowOff>
    </xdr:to>
    <xdr:graphicFrame macro="">
      <xdr:nvGraphicFramePr>
        <xdr:cNvPr id="143" name="Chart 142"/>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0"/>
        </a:graphicData>
      </a:graphic>
    </xdr:graphicFrame>
    <xdr:clientData/>
  </xdr:twoCellAnchor>
  <xdr:twoCellAnchor>
    <xdr:from>
      <xdr:col>390</xdr:col>
      <xdr:colOff>101601</xdr:colOff>
      <xdr:row>2</xdr:row>
      <xdr:rowOff>87084</xdr:rowOff>
    </xdr:from>
    <xdr:to>
      <xdr:col>390</xdr:col>
      <xdr:colOff>2548467</xdr:colOff>
      <xdr:row>19</xdr:row>
      <xdr:rowOff>36283</xdr:rowOff>
    </xdr:to>
    <xdr:graphicFrame macro="">
      <xdr:nvGraphicFramePr>
        <xdr:cNvPr id="144" name="Chart 143"/>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1"/>
        </a:graphicData>
      </a:graphic>
    </xdr:graphicFrame>
    <xdr:clientData/>
  </xdr:twoCellAnchor>
  <xdr:twoCellAnchor>
    <xdr:from>
      <xdr:col>390</xdr:col>
      <xdr:colOff>95059</xdr:colOff>
      <xdr:row>20</xdr:row>
      <xdr:rowOff>33961</xdr:rowOff>
    </xdr:from>
    <xdr:to>
      <xdr:col>390</xdr:col>
      <xdr:colOff>2548627</xdr:colOff>
      <xdr:row>37</xdr:row>
      <xdr:rowOff>135466</xdr:rowOff>
    </xdr:to>
    <xdr:graphicFrame macro="">
      <xdr:nvGraphicFramePr>
        <xdr:cNvPr id="145" name="Chart 144"/>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2"/>
        </a:graphicData>
      </a:graphic>
    </xdr:graphicFrame>
    <xdr:clientData/>
  </xdr:twoCellAnchor>
  <xdr:twoCellAnchor>
    <xdr:from>
      <xdr:col>396</xdr:col>
      <xdr:colOff>42333</xdr:colOff>
      <xdr:row>2</xdr:row>
      <xdr:rowOff>76200</xdr:rowOff>
    </xdr:from>
    <xdr:to>
      <xdr:col>396</xdr:col>
      <xdr:colOff>2489199</xdr:colOff>
      <xdr:row>19</xdr:row>
      <xdr:rowOff>25399</xdr:rowOff>
    </xdr:to>
    <xdr:graphicFrame macro="">
      <xdr:nvGraphicFramePr>
        <xdr:cNvPr id="146" name="Chart 14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3"/>
        </a:graphicData>
      </a:graphic>
    </xdr:graphicFrame>
    <xdr:clientData/>
  </xdr:twoCellAnchor>
  <xdr:twoCellAnchor>
    <xdr:from>
      <xdr:col>396</xdr:col>
      <xdr:colOff>59266</xdr:colOff>
      <xdr:row>20</xdr:row>
      <xdr:rowOff>0</xdr:rowOff>
    </xdr:from>
    <xdr:to>
      <xdr:col>396</xdr:col>
      <xdr:colOff>2512834</xdr:colOff>
      <xdr:row>37</xdr:row>
      <xdr:rowOff>101505</xdr:rowOff>
    </xdr:to>
    <xdr:graphicFrame macro="">
      <xdr:nvGraphicFramePr>
        <xdr:cNvPr id="147" name="Chart 146"/>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4"/>
        </a:graphicData>
      </a:graphic>
    </xdr:graphicFrame>
    <xdr:clientData/>
  </xdr:twoCellAnchor>
  <xdr:twoCellAnchor>
    <xdr:from>
      <xdr:col>402</xdr:col>
      <xdr:colOff>101601</xdr:colOff>
      <xdr:row>2</xdr:row>
      <xdr:rowOff>87084</xdr:rowOff>
    </xdr:from>
    <xdr:to>
      <xdr:col>402</xdr:col>
      <xdr:colOff>2548467</xdr:colOff>
      <xdr:row>19</xdr:row>
      <xdr:rowOff>36283</xdr:rowOff>
    </xdr:to>
    <xdr:graphicFrame macro="">
      <xdr:nvGraphicFramePr>
        <xdr:cNvPr id="148" name="Chart 147"/>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5"/>
        </a:graphicData>
      </a:graphic>
    </xdr:graphicFrame>
    <xdr:clientData/>
  </xdr:twoCellAnchor>
  <xdr:twoCellAnchor>
    <xdr:from>
      <xdr:col>402</xdr:col>
      <xdr:colOff>95059</xdr:colOff>
      <xdr:row>20</xdr:row>
      <xdr:rowOff>33961</xdr:rowOff>
    </xdr:from>
    <xdr:to>
      <xdr:col>402</xdr:col>
      <xdr:colOff>2548627</xdr:colOff>
      <xdr:row>37</xdr:row>
      <xdr:rowOff>135466</xdr:rowOff>
    </xdr:to>
    <xdr:graphicFrame macro="">
      <xdr:nvGraphicFramePr>
        <xdr:cNvPr id="149" name="Chart 148"/>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6"/>
        </a:graphicData>
      </a:graphic>
    </xdr:graphicFrame>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Limited\Audit\2014%20Audit%20&amp;%20Review\2014%20-%202015%20Audit%20Planning\ROE%20Project\Supporting%20Documents\EB-2010-0379%20PEG%20TFP%20and%20BM%20database%20calculations.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Documents%20and%20Settings/jodiek/Local%20Settings/Temporary%20Internet%20Files/OLKA/Exhibit%203%20Distribution%20Revenue%20Throughputs%20-%20Blank.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Limited\Audit\2014%20Audit%20&amp;%20Review\2014%20-%202015%20Audit%20Planning\ROE%20Project\Investment%20and%20Reliability%20Performance%20Dashboard_2013%20+-10%25%20method.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Users\michele\Downloads\Regulatory%20Return%20on%20Rate%20Base%20-%20June%207,201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Documents%20and%20Settings/cheungmi/Local%20Settings/Temporary%20Internet%20Files/Content.Outlook/3AKW1YUE/2011%20ED%202%201%207%20ELECTRICITY%20Trial%20Balance%20(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C:\kwando\%7bProfile%7d\Desktop\Consumer%20Complaints.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C:\cheungmi\Local%20Settings\Temporary%20Internet%20Files\Content.Outlook\3AKW1YUE\2011%20ED%202%201%207%20ELECTRICITY%20Trial%20Balance%20(2).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Limited\Audit\2015%20Audits%20and%20Reviews\ROE%20sector%20review\Investment%20Reliability%20Model\investment%20&amp;%20reliability%20model%20-%20for%20the%20fiscal%20year%202014_24Sept_9am_updated.xlsm"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Limited/Performance_Assessment/8.%20Yearbooks/2016%20Yearbook/Electricity/2016%20Electricity%20Yearbook_v1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1. Industry TFP Calculations"/>
      <sheetName val="2. BM Database"/>
      <sheetName val="3. TFP Database"/>
      <sheetName val="4. OM&amp;A Calculation"/>
      <sheetName val="5. Capital Calculations for TFP"/>
      <sheetName val="6. Capital Calculations for BM"/>
      <sheetName val="7. OM&amp;A Price"/>
      <sheetName val="8. smart meter OM&amp;A adjustment"/>
      <sheetName val="9. Z variables"/>
      <sheetName val="10. Q Capital Data"/>
      <sheetName val="12. Q Output"/>
      <sheetName val="14. AWE cansim"/>
      <sheetName val="15. gdpipi fdd can"/>
      <sheetName val="17. Historical Asset Price"/>
      <sheetName val="18. data request responses"/>
      <sheetName val="19. 2012DR"/>
      <sheetName val="20. Late DR companies"/>
      <sheetName val="21. Aggregate HV charges"/>
      <sheetName val="22. HV-Related O&amp;M Exp"/>
      <sheetName val="23. LV Charges Included in BM"/>
      <sheetName val="24. 2012 data"/>
      <sheetName val="25. 2012 data raw "/>
      <sheetName val="26. data0211"/>
      <sheetName val="27. 2011 data "/>
      <sheetName val="28. 2010 data"/>
      <sheetName val="29. 2009 data"/>
      <sheetName val="30. 2008 data"/>
      <sheetName val="31. 2007 data"/>
      <sheetName val="32. 2006 data"/>
      <sheetName val="33. 2005 data"/>
      <sheetName val="34. 2004 data"/>
      <sheetName val="35. 2003 data"/>
      <sheetName val="36. 2002 data"/>
      <sheetName val="37. Gross Plant (2012)"/>
      <sheetName val="38. Gross Plant"/>
      <sheetName val="39. 1860 2012"/>
      <sheetName val="40. 1860 meter data"/>
      <sheetName val="41. Output data"/>
      <sheetName val="43. Company Selection"/>
      <sheetName val="44. Verification - Gross Plant"/>
      <sheetName val="45. Verification -  OM&amp;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row r="3">
          <cell r="C3" t="str">
            <v>HVDS-LOW</v>
          </cell>
          <cell r="E3">
            <v>0.45</v>
          </cell>
        </row>
      </sheetData>
      <sheetData sheetId="20"/>
      <sheetData sheetId="21"/>
      <sheetData sheetId="22"/>
      <sheetData sheetId="23">
        <row r="1">
          <cell r="B1" t="str">
            <v>Distributor Data for Year ended Dec 31st, 2011</v>
          </cell>
          <cell r="C1">
            <v>0</v>
          </cell>
          <cell r="D1">
            <v>0</v>
          </cell>
          <cell r="E1" t="str">
            <v>Algoma Power Inc.</v>
          </cell>
          <cell r="F1" t="str">
            <v>Atikokan Hydro Inc.</v>
          </cell>
          <cell r="G1" t="str">
            <v>Bluewater Power Distribution Corporation</v>
          </cell>
          <cell r="H1" t="str">
            <v>Brant County Power Inc.</v>
          </cell>
          <cell r="I1" t="str">
            <v>Brantford Power Inc.</v>
          </cell>
          <cell r="J1" t="str">
            <v>Burlington Hydro Inc.</v>
          </cell>
          <cell r="K1" t="str">
            <v>Cambridge and North Dumfries Hydro Inc.</v>
          </cell>
          <cell r="L1" t="str">
            <v>Fort Erie (CNP)</v>
          </cell>
          <cell r="M1" t="str">
            <v>Centre Wellington Hydro Ltd.</v>
          </cell>
          <cell r="N1" t="str">
            <v>Chapleau Public Utilities Corporation</v>
          </cell>
          <cell r="O1" t="str">
            <v>Chatham-Kent Hydro Inc.</v>
          </cell>
          <cell r="P1" t="str">
            <v>Clinton Power Corporation</v>
          </cell>
          <cell r="Q1" t="str">
            <v>COLLUS Power Corporation</v>
          </cell>
          <cell r="R1" t="str">
            <v>Cooperative Hydro Embrun Inc.</v>
          </cell>
          <cell r="S1" t="str">
            <v>E.L.K. Energy Inc.</v>
          </cell>
          <cell r="T1" t="str">
            <v>Enersource Hydro Mississauga Inc.</v>
          </cell>
          <cell r="U1" t="str">
            <v>EnWin Utilities Ltd.</v>
          </cell>
          <cell r="V1" t="str">
            <v>Erie Thames Powerlines Corporation</v>
          </cell>
          <cell r="W1" t="str">
            <v>Espanola Regional Hydro Distribution Corporation</v>
          </cell>
          <cell r="X1" t="str">
            <v>Essex Powerlines Corporation</v>
          </cell>
          <cell r="Y1" t="str">
            <v>Festival Hydro Inc.</v>
          </cell>
          <cell r="Z1" t="str">
            <v>Fort Frances Power Corporation</v>
          </cell>
          <cell r="AA1" t="str">
            <v>Greater Sudbury Hydro Inc.</v>
          </cell>
          <cell r="AB1" t="str">
            <v>Grimsby Power Incorporated</v>
          </cell>
          <cell r="AC1" t="str">
            <v>Guelph Hydro Electric Systems Inc.</v>
          </cell>
          <cell r="AD1" t="str">
            <v>Haldimand County Hydro Inc.</v>
          </cell>
          <cell r="AE1" t="str">
            <v>Halton Hills Hydro Inc.</v>
          </cell>
          <cell r="AF1" t="str">
            <v>Hearst Power Distribution Company Limited</v>
          </cell>
          <cell r="AG1" t="str">
            <v>Horizon Utilities Corporation</v>
          </cell>
          <cell r="AH1" t="str">
            <v>Hydro 2000 Inc.</v>
          </cell>
          <cell r="AI1" t="str">
            <v>Hydro Hawkesbury Inc.</v>
          </cell>
          <cell r="AJ1" t="str">
            <v>Hydro One Brampton Networks Inc.</v>
          </cell>
          <cell r="AK1" t="str">
            <v>Hydro One Networks Inc.</v>
          </cell>
          <cell r="AL1" t="str">
            <v>Hydro Ottawa Limited</v>
          </cell>
          <cell r="AM1" t="str">
            <v>Innisfil Hydro Distribution Systems Limited</v>
          </cell>
          <cell r="AN1" t="str">
            <v>Kenora Hydro Electric Corporation Ltd.</v>
          </cell>
          <cell r="AO1" t="str">
            <v>Kingston Hydro Corporation</v>
          </cell>
          <cell r="AP1" t="str">
            <v>Kitchener-Wilmot Hydro Inc.</v>
          </cell>
          <cell r="AQ1" t="str">
            <v>Lakefront Utilities Inc.</v>
          </cell>
          <cell r="AR1" t="str">
            <v>Lakeland Power Distribution Ltd.</v>
          </cell>
          <cell r="AS1" t="str">
            <v>London Hydro Inc.</v>
          </cell>
          <cell r="AT1" t="str">
            <v>Middlesex Power Distribution Corporation</v>
          </cell>
          <cell r="AU1" t="str">
            <v>Midland Power Utility Corporation</v>
          </cell>
          <cell r="AV1" t="str">
            <v>Milton Hydro Distribution Inc.</v>
          </cell>
          <cell r="AW1" t="str">
            <v>Newmarket - Tay Power Distribution Ltd.</v>
          </cell>
          <cell r="AX1" t="str">
            <v>Niagara Peninsula Energy Inc.</v>
          </cell>
          <cell r="AY1" t="str">
            <v>Niagara-on-the-Lake Hydro Inc.</v>
          </cell>
          <cell r="AZ1" t="str">
            <v>Norfolk Power Distribution Inc.</v>
          </cell>
          <cell r="BA1" t="str">
            <v>North Bay Hydro Distribution Limited</v>
          </cell>
          <cell r="BB1" t="str">
            <v>Northern Ontario Wires Inc.</v>
          </cell>
          <cell r="BC1" t="str">
            <v>Oakville Hydro Electricity Distribution Inc.</v>
          </cell>
          <cell r="BD1" t="str">
            <v>Orangeville Hydro Limited</v>
          </cell>
          <cell r="BE1" t="str">
            <v>Orillia Power Distribution Corporation</v>
          </cell>
          <cell r="BF1" t="str">
            <v>Oshawa PUC Networks Inc.</v>
          </cell>
          <cell r="BG1" t="str">
            <v>Ottawa River Power Corporation</v>
          </cell>
          <cell r="BH1" t="str">
            <v>Parry Sound Power Corporation</v>
          </cell>
          <cell r="BI1" t="str">
            <v>Peterborough Distribution Incorporated</v>
          </cell>
          <cell r="BJ1" t="str">
            <v>Port Colborne (CNP)</v>
          </cell>
          <cell r="BK1" t="str">
            <v>PowerStream Inc.</v>
          </cell>
          <cell r="BL1" t="str">
            <v>PUC Distribution Inc.</v>
          </cell>
          <cell r="BM1" t="str">
            <v>Renfrew Hydro Inc.</v>
          </cell>
          <cell r="BN1" t="str">
            <v>Rideau St. Lawrence Distribution Inc.</v>
          </cell>
          <cell r="BO1" t="str">
            <v>Sioux Lookout Hydro Inc.</v>
          </cell>
          <cell r="BP1" t="str">
            <v>St. Thomas Energy Inc.</v>
          </cell>
          <cell r="BQ1" t="str">
            <v>Thunder Bay Hydro Electricity Distribution Inc.</v>
          </cell>
          <cell r="BR1" t="str">
            <v>Tillsonburg Hydro Inc.</v>
          </cell>
          <cell r="BS1" t="str">
            <v>Toronto Hydro-Electric System Limited</v>
          </cell>
          <cell r="BT1" t="str">
            <v>Veridian Connections Inc.</v>
          </cell>
          <cell r="BU1" t="str">
            <v>Wasaga Distribution Inc.</v>
          </cell>
          <cell r="BV1" t="str">
            <v>Waterloo North Hydro Inc.</v>
          </cell>
          <cell r="BW1" t="str">
            <v>Welland Hydro-Electric System Corp.</v>
          </cell>
          <cell r="BX1" t="str">
            <v>Wellington North Power Inc.</v>
          </cell>
          <cell r="BY1" t="str">
            <v>West Coast Huron Energy Inc.</v>
          </cell>
          <cell r="BZ1" t="str">
            <v>West Perth Power Inc.</v>
          </cell>
          <cell r="CA1" t="str">
            <v>Westario Power Inc.</v>
          </cell>
          <cell r="CB1" t="str">
            <v>Whitby Hydro Electric Corporation</v>
          </cell>
          <cell r="CC1" t="str">
            <v>Woodstock Hydro Services Inc.</v>
          </cell>
          <cell r="CD1" t="str">
            <v>Eastern Ontario Power Inc.</v>
          </cell>
        </row>
        <row r="2">
          <cell r="B2" t="str">
            <v>PEG Variables</v>
          </cell>
          <cell r="C2" t="str">
            <v>Name</v>
          </cell>
          <cell r="D2" t="str">
            <v>Year</v>
          </cell>
          <cell r="E2">
            <v>0</v>
          </cell>
          <cell r="F2">
            <v>0</v>
          </cell>
          <cell r="G2">
            <v>0</v>
          </cell>
          <cell r="H2">
            <v>0</v>
          </cell>
          <cell r="I2">
            <v>0</v>
          </cell>
          <cell r="J2">
            <v>0</v>
          </cell>
          <cell r="K2">
            <v>0</v>
          </cell>
          <cell r="L2">
            <v>0</v>
          </cell>
          <cell r="M2">
            <v>0</v>
          </cell>
          <cell r="N2">
            <v>0</v>
          </cell>
          <cell r="O2">
            <v>0</v>
          </cell>
          <cell r="P2">
            <v>0</v>
          </cell>
          <cell r="Q2">
            <v>0</v>
          </cell>
          <cell r="R2">
            <v>0</v>
          </cell>
          <cell r="S2">
            <v>0</v>
          </cell>
          <cell r="T2">
            <v>0</v>
          </cell>
          <cell r="U2">
            <v>0</v>
          </cell>
          <cell r="V2">
            <v>0</v>
          </cell>
          <cell r="W2">
            <v>0</v>
          </cell>
          <cell r="X2">
            <v>0</v>
          </cell>
          <cell r="Y2">
            <v>0</v>
          </cell>
          <cell r="Z2">
            <v>0</v>
          </cell>
          <cell r="AA2">
            <v>0</v>
          </cell>
          <cell r="AB2">
            <v>0</v>
          </cell>
          <cell r="AC2">
            <v>0</v>
          </cell>
          <cell r="AD2">
            <v>0</v>
          </cell>
          <cell r="AE2">
            <v>0</v>
          </cell>
          <cell r="AF2">
            <v>0</v>
          </cell>
          <cell r="AG2">
            <v>0</v>
          </cell>
          <cell r="AH2">
            <v>0</v>
          </cell>
          <cell r="AI2">
            <v>0</v>
          </cell>
          <cell r="AJ2">
            <v>0</v>
          </cell>
          <cell r="AK2">
            <v>0</v>
          </cell>
          <cell r="AL2">
            <v>0</v>
          </cell>
          <cell r="AM2">
            <v>0</v>
          </cell>
          <cell r="AN2">
            <v>0</v>
          </cell>
          <cell r="AO2">
            <v>0</v>
          </cell>
          <cell r="AP2">
            <v>0</v>
          </cell>
          <cell r="AQ2">
            <v>0</v>
          </cell>
          <cell r="AR2">
            <v>0</v>
          </cell>
          <cell r="AS2">
            <v>0</v>
          </cell>
          <cell r="AT2">
            <v>0</v>
          </cell>
          <cell r="AU2">
            <v>0</v>
          </cell>
          <cell r="AV2">
            <v>0</v>
          </cell>
          <cell r="AW2">
            <v>0</v>
          </cell>
          <cell r="AX2">
            <v>0</v>
          </cell>
          <cell r="AY2">
            <v>0</v>
          </cell>
          <cell r="AZ2">
            <v>0</v>
          </cell>
          <cell r="BA2">
            <v>0</v>
          </cell>
          <cell r="BB2">
            <v>0</v>
          </cell>
          <cell r="BC2">
            <v>0</v>
          </cell>
          <cell r="BD2">
            <v>0</v>
          </cell>
          <cell r="BE2">
            <v>0</v>
          </cell>
          <cell r="BF2">
            <v>0</v>
          </cell>
          <cell r="BG2">
            <v>0</v>
          </cell>
          <cell r="BH2">
            <v>0</v>
          </cell>
          <cell r="BI2">
            <v>0</v>
          </cell>
          <cell r="BJ2">
            <v>0</v>
          </cell>
          <cell r="BK2">
            <v>0</v>
          </cell>
          <cell r="BL2">
            <v>0</v>
          </cell>
          <cell r="BM2">
            <v>0</v>
          </cell>
          <cell r="BN2">
            <v>0</v>
          </cell>
          <cell r="BO2">
            <v>0</v>
          </cell>
          <cell r="BP2">
            <v>0</v>
          </cell>
          <cell r="BQ2">
            <v>0</v>
          </cell>
          <cell r="BR2">
            <v>0</v>
          </cell>
          <cell r="BS2">
            <v>0</v>
          </cell>
          <cell r="BT2">
            <v>0</v>
          </cell>
          <cell r="BU2">
            <v>0</v>
          </cell>
          <cell r="BV2">
            <v>0</v>
          </cell>
          <cell r="BW2">
            <v>0</v>
          </cell>
          <cell r="BX2">
            <v>0</v>
          </cell>
          <cell r="BY2">
            <v>0</v>
          </cell>
          <cell r="BZ2">
            <v>0</v>
          </cell>
          <cell r="CA2">
            <v>0</v>
          </cell>
          <cell r="CB2">
            <v>0</v>
          </cell>
          <cell r="CC2">
            <v>0</v>
          </cell>
          <cell r="CD2">
            <v>0</v>
          </cell>
        </row>
        <row r="3">
          <cell r="D3">
            <v>0</v>
          </cell>
          <cell r="E3">
            <v>0</v>
          </cell>
          <cell r="F3">
            <v>0</v>
          </cell>
          <cell r="G3">
            <v>0</v>
          </cell>
          <cell r="H3">
            <v>0</v>
          </cell>
          <cell r="I3">
            <v>0</v>
          </cell>
          <cell r="J3">
            <v>0</v>
          </cell>
          <cell r="K3">
            <v>0</v>
          </cell>
          <cell r="L3">
            <v>0</v>
          </cell>
          <cell r="M3">
            <v>0</v>
          </cell>
          <cell r="N3">
            <v>0</v>
          </cell>
          <cell r="O3">
            <v>0</v>
          </cell>
          <cell r="P3">
            <v>0</v>
          </cell>
          <cell r="Q3">
            <v>0</v>
          </cell>
          <cell r="R3">
            <v>0</v>
          </cell>
          <cell r="S3">
            <v>0</v>
          </cell>
          <cell r="T3">
            <v>0</v>
          </cell>
          <cell r="U3">
            <v>0</v>
          </cell>
          <cell r="V3">
            <v>0</v>
          </cell>
          <cell r="W3">
            <v>0</v>
          </cell>
          <cell r="X3">
            <v>0</v>
          </cell>
          <cell r="Y3">
            <v>0</v>
          </cell>
          <cell r="Z3">
            <v>0</v>
          </cell>
          <cell r="AA3">
            <v>0</v>
          </cell>
          <cell r="AB3">
            <v>0</v>
          </cell>
          <cell r="AC3">
            <v>0</v>
          </cell>
          <cell r="AD3">
            <v>0</v>
          </cell>
          <cell r="AE3">
            <v>0</v>
          </cell>
          <cell r="AF3">
            <v>0</v>
          </cell>
          <cell r="AG3">
            <v>0</v>
          </cell>
          <cell r="AH3">
            <v>0</v>
          </cell>
          <cell r="AI3">
            <v>0</v>
          </cell>
          <cell r="AJ3">
            <v>0</v>
          </cell>
          <cell r="AK3">
            <v>0</v>
          </cell>
          <cell r="AL3">
            <v>0</v>
          </cell>
          <cell r="AM3">
            <v>0</v>
          </cell>
          <cell r="AN3">
            <v>0</v>
          </cell>
          <cell r="AO3">
            <v>0</v>
          </cell>
          <cell r="AP3">
            <v>0</v>
          </cell>
          <cell r="AQ3">
            <v>0</v>
          </cell>
          <cell r="AR3">
            <v>0</v>
          </cell>
          <cell r="AS3">
            <v>0</v>
          </cell>
          <cell r="AT3">
            <v>0</v>
          </cell>
          <cell r="AU3">
            <v>0</v>
          </cell>
          <cell r="AV3">
            <v>0</v>
          </cell>
          <cell r="AW3">
            <v>0</v>
          </cell>
          <cell r="AX3">
            <v>0</v>
          </cell>
          <cell r="AY3">
            <v>0</v>
          </cell>
          <cell r="AZ3">
            <v>0</v>
          </cell>
          <cell r="BA3">
            <v>0</v>
          </cell>
          <cell r="BB3">
            <v>0</v>
          </cell>
          <cell r="BC3">
            <v>0</v>
          </cell>
          <cell r="BD3">
            <v>0</v>
          </cell>
          <cell r="BE3">
            <v>0</v>
          </cell>
          <cell r="BF3">
            <v>0</v>
          </cell>
          <cell r="BG3">
            <v>0</v>
          </cell>
          <cell r="BH3">
            <v>0</v>
          </cell>
          <cell r="BI3">
            <v>0</v>
          </cell>
          <cell r="BJ3">
            <v>0</v>
          </cell>
          <cell r="BK3">
            <v>0</v>
          </cell>
          <cell r="BL3">
            <v>0</v>
          </cell>
          <cell r="BM3">
            <v>0</v>
          </cell>
          <cell r="BN3">
            <v>0</v>
          </cell>
          <cell r="BO3">
            <v>0</v>
          </cell>
          <cell r="BP3">
            <v>0</v>
          </cell>
          <cell r="BQ3">
            <v>0</v>
          </cell>
          <cell r="BR3">
            <v>0</v>
          </cell>
          <cell r="BS3">
            <v>0</v>
          </cell>
          <cell r="BT3">
            <v>0</v>
          </cell>
          <cell r="BU3">
            <v>0</v>
          </cell>
          <cell r="BV3">
            <v>0</v>
          </cell>
          <cell r="BW3">
            <v>0</v>
          </cell>
          <cell r="BX3">
            <v>0</v>
          </cell>
          <cell r="BY3">
            <v>0</v>
          </cell>
          <cell r="BZ3">
            <v>0</v>
          </cell>
          <cell r="CA3">
            <v>0</v>
          </cell>
          <cell r="CB3">
            <v>0</v>
          </cell>
          <cell r="CC3">
            <v>0</v>
          </cell>
          <cell r="CD3">
            <v>0</v>
          </cell>
        </row>
        <row r="4">
          <cell r="B4" t="str">
            <v>Total Plant in Service</v>
          </cell>
          <cell r="C4" t="str">
            <v>PTOT</v>
          </cell>
          <cell r="D4">
            <v>2011</v>
          </cell>
          <cell r="E4">
            <v>125850094.08999999</v>
          </cell>
          <cell r="F4">
            <v>5224251.2700000005</v>
          </cell>
          <cell r="G4">
            <v>112634407</v>
          </cell>
          <cell r="H4">
            <v>29895756.27</v>
          </cell>
          <cell r="I4">
            <v>96442334.849999994</v>
          </cell>
          <cell r="J4">
            <v>234956170.01999998</v>
          </cell>
          <cell r="K4">
            <v>192413506</v>
          </cell>
          <cell r="L4">
            <v>93206044.000000015</v>
          </cell>
          <cell r="M4">
            <v>17807505.149999999</v>
          </cell>
          <cell r="N4">
            <v>2107829.7799999998</v>
          </cell>
          <cell r="O4">
            <v>89517793.439999983</v>
          </cell>
          <cell r="P4" t="e">
            <v>#N/A</v>
          </cell>
          <cell r="Q4">
            <v>38428841.859999999</v>
          </cell>
          <cell r="R4">
            <v>3522012.040000001</v>
          </cell>
          <cell r="S4">
            <v>26499928.68</v>
          </cell>
          <cell r="T4">
            <v>874218682.37999988</v>
          </cell>
          <cell r="U4">
            <v>319618707.81</v>
          </cell>
          <cell r="V4">
            <v>42335149.559999995</v>
          </cell>
          <cell r="W4">
            <v>7467515.2400000012</v>
          </cell>
          <cell r="X4">
            <v>63672138.839999996</v>
          </cell>
          <cell r="Y4">
            <v>84310398.670000002</v>
          </cell>
          <cell r="Z4">
            <v>10629132.750000002</v>
          </cell>
          <cell r="AA4">
            <v>188982217.20999998</v>
          </cell>
          <cell r="AB4">
            <v>30819371.670000002</v>
          </cell>
          <cell r="AC4">
            <v>191891362.99000001</v>
          </cell>
          <cell r="AD4">
            <v>66179542.329999998</v>
          </cell>
          <cell r="AE4">
            <v>57800219</v>
          </cell>
          <cell r="AF4">
            <v>3872939.17</v>
          </cell>
          <cell r="AG4">
            <v>676539038.45999992</v>
          </cell>
          <cell r="AH4">
            <v>1089603.08</v>
          </cell>
          <cell r="AI4">
            <v>3885578.19</v>
          </cell>
          <cell r="AJ4">
            <v>637549843.93000007</v>
          </cell>
          <cell r="AK4">
            <v>7860833259.8099995</v>
          </cell>
          <cell r="AL4">
            <v>1160073945.05</v>
          </cell>
          <cell r="AM4">
            <v>59865833.889999986</v>
          </cell>
          <cell r="AN4">
            <v>15360882.779999999</v>
          </cell>
          <cell r="AO4">
            <v>51115070</v>
          </cell>
          <cell r="AP4">
            <v>329642639.25</v>
          </cell>
          <cell r="AQ4">
            <v>21795982.379999999</v>
          </cell>
          <cell r="AR4">
            <v>30524987.689999998</v>
          </cell>
          <cell r="AS4">
            <v>408055347.51999998</v>
          </cell>
          <cell r="AT4">
            <v>21175696.340000004</v>
          </cell>
          <cell r="AU4">
            <v>24671443.300000001</v>
          </cell>
          <cell r="AV4">
            <v>144101184</v>
          </cell>
          <cell r="AW4">
            <v>119443795.72000001</v>
          </cell>
          <cell r="AX4">
            <v>218322705.93999997</v>
          </cell>
          <cell r="AY4">
            <v>46762239.200000003</v>
          </cell>
          <cell r="AZ4">
            <v>88030720.170000002</v>
          </cell>
          <cell r="BA4">
            <v>100796808.36000001</v>
          </cell>
          <cell r="BB4">
            <v>7865405.7200000007</v>
          </cell>
          <cell r="BC4">
            <v>270625467.22000003</v>
          </cell>
          <cell r="BD4">
            <v>35782607.49000001</v>
          </cell>
          <cell r="BE4">
            <v>34333810.549999997</v>
          </cell>
          <cell r="BF4">
            <v>172069560.06000003</v>
          </cell>
          <cell r="BG4">
            <v>26471326.210000005</v>
          </cell>
          <cell r="BH4">
            <v>12139958.049999999</v>
          </cell>
          <cell r="BI4">
            <v>90945334.389999971</v>
          </cell>
          <cell r="BJ4">
            <v>16752395.579999998</v>
          </cell>
          <cell r="BK4">
            <v>1619407126.1500003</v>
          </cell>
          <cell r="BL4">
            <v>99682620</v>
          </cell>
          <cell r="BM4">
            <v>13229840.120000001</v>
          </cell>
          <cell r="BN4">
            <v>6974954.9600000009</v>
          </cell>
          <cell r="BO4">
            <v>8575068.2000000011</v>
          </cell>
          <cell r="BP4">
            <v>48155190.470000006</v>
          </cell>
          <cell r="BQ4">
            <v>166583882.19999999</v>
          </cell>
          <cell r="BR4">
            <v>18150571.300000001</v>
          </cell>
          <cell r="BS4">
            <v>4902256189.1300001</v>
          </cell>
          <cell r="BT4">
            <v>385442693</v>
          </cell>
          <cell r="BU4">
            <v>24550154.629999999</v>
          </cell>
          <cell r="BV4">
            <v>292818499</v>
          </cell>
          <cell r="BW4">
            <v>52258110.830000006</v>
          </cell>
          <cell r="BX4">
            <v>11566919.860000001</v>
          </cell>
          <cell r="BY4">
            <v>6465698</v>
          </cell>
          <cell r="BZ4" t="e">
            <v>#N/A</v>
          </cell>
          <cell r="CA4">
            <v>54544098</v>
          </cell>
          <cell r="CB4">
            <v>161115415.54999998</v>
          </cell>
          <cell r="CC4">
            <v>47355941.629999995</v>
          </cell>
          <cell r="CD4">
            <v>0</v>
          </cell>
        </row>
        <row r="5">
          <cell r="B5" t="str">
            <v>Accumulated Amortization</v>
          </cell>
          <cell r="C5" t="str">
            <v>ACCDEP</v>
          </cell>
          <cell r="D5">
            <v>2011</v>
          </cell>
          <cell r="E5">
            <v>-52122906.090000004</v>
          </cell>
          <cell r="F5">
            <v>-3124959.67</v>
          </cell>
          <cell r="G5">
            <v>-48565489</v>
          </cell>
          <cell r="H5">
            <v>-10572447.83</v>
          </cell>
          <cell r="I5">
            <v>-30219185.079999998</v>
          </cell>
          <cell r="J5">
            <v>-125888831.08</v>
          </cell>
          <cell r="K5">
            <v>-90948461</v>
          </cell>
          <cell r="L5">
            <v>-39173508.390000001</v>
          </cell>
          <cell r="M5">
            <v>-9831269.0199999996</v>
          </cell>
          <cell r="N5">
            <v>-1364869.56</v>
          </cell>
          <cell r="O5">
            <v>-35994406.350000001</v>
          </cell>
          <cell r="P5" t="e">
            <v>#N/A</v>
          </cell>
          <cell r="Q5">
            <v>-14872687.140000001</v>
          </cell>
          <cell r="R5">
            <v>-1251985.6499999999</v>
          </cell>
          <cell r="S5">
            <v>-14871786.390000001</v>
          </cell>
          <cell r="T5">
            <v>-425820957.5</v>
          </cell>
          <cell r="U5">
            <v>-130864724.44</v>
          </cell>
          <cell r="V5">
            <v>-14546687.220000001</v>
          </cell>
          <cell r="W5">
            <v>-4891084.3899999997</v>
          </cell>
          <cell r="X5">
            <v>-18481858.18</v>
          </cell>
          <cell r="Y5">
            <v>-46584221.289999999</v>
          </cell>
          <cell r="Z5">
            <v>-7758541.1600000001</v>
          </cell>
          <cell r="AA5">
            <v>-108870023.64</v>
          </cell>
          <cell r="AB5">
            <v>-13605416.74</v>
          </cell>
          <cell r="AC5">
            <v>-49185489.840000004</v>
          </cell>
          <cell r="AD5">
            <v>-25539682.400000002</v>
          </cell>
          <cell r="AE5">
            <v>-21309808</v>
          </cell>
          <cell r="AF5">
            <v>-3163486.41</v>
          </cell>
          <cell r="AG5">
            <v>-325707010.31999999</v>
          </cell>
          <cell r="AH5">
            <v>-486335.76</v>
          </cell>
          <cell r="AI5">
            <v>-1779449.81</v>
          </cell>
          <cell r="AJ5">
            <v>-258823741.33000001</v>
          </cell>
          <cell r="AK5">
            <v>-3024138817.3400002</v>
          </cell>
          <cell r="AL5">
            <v>-437985696.65000004</v>
          </cell>
          <cell r="AM5">
            <v>-27938674.370000001</v>
          </cell>
          <cell r="AN5">
            <v>-6780060.5800000001</v>
          </cell>
          <cell r="AO5">
            <v>-19543782</v>
          </cell>
          <cell r="AP5">
            <v>-133068380.33</v>
          </cell>
          <cell r="AQ5">
            <v>-8338498.3799999999</v>
          </cell>
          <cell r="AR5">
            <v>-10548742.58</v>
          </cell>
          <cell r="AS5">
            <v>-180949327.31999999</v>
          </cell>
          <cell r="AT5">
            <v>-11432833.890000001</v>
          </cell>
          <cell r="AU5">
            <v>-12270092.02</v>
          </cell>
          <cell r="AV5">
            <v>-61079639</v>
          </cell>
          <cell r="AW5">
            <v>-47531257</v>
          </cell>
          <cell r="AX5">
            <v>-104858659.13</v>
          </cell>
          <cell r="AY5">
            <v>-21171345.039999999</v>
          </cell>
          <cell r="AZ5">
            <v>-28096543.640000001</v>
          </cell>
          <cell r="BA5">
            <v>-51556263.5</v>
          </cell>
          <cell r="BB5">
            <v>-3468334.68</v>
          </cell>
          <cell r="BC5">
            <v>-92913946.400000006</v>
          </cell>
          <cell r="BD5">
            <v>-17739126.059999999</v>
          </cell>
          <cell r="BE5">
            <v>-18004651.289999999</v>
          </cell>
          <cell r="BF5">
            <v>-82243764.090000004</v>
          </cell>
          <cell r="BG5">
            <v>-16998913.510000002</v>
          </cell>
          <cell r="BH5">
            <v>-7400061.8200000003</v>
          </cell>
          <cell r="BI5">
            <v>-33043910.699999999</v>
          </cell>
          <cell r="BJ5">
            <v>-2707144.5300000003</v>
          </cell>
          <cell r="BK5">
            <v>-664848363.53999996</v>
          </cell>
          <cell r="BL5">
            <v>-49620201</v>
          </cell>
          <cell r="BM5">
            <v>-8580105.6899999995</v>
          </cell>
          <cell r="BN5">
            <v>-2232001.13</v>
          </cell>
          <cell r="BO5">
            <v>-3236651.6</v>
          </cell>
          <cell r="BP5">
            <v>-22001262.23</v>
          </cell>
          <cell r="BQ5">
            <v>-90481827.459999993</v>
          </cell>
          <cell r="BR5">
            <v>-9385731.8499999996</v>
          </cell>
          <cell r="BS5">
            <v>-2424230703.5600004</v>
          </cell>
          <cell r="BT5">
            <v>-198080627</v>
          </cell>
          <cell r="BU5">
            <v>-10758555.029999999</v>
          </cell>
          <cell r="BV5">
            <v>-113739171</v>
          </cell>
          <cell r="BW5">
            <v>-27863508.84</v>
          </cell>
          <cell r="BX5">
            <v>-6335545.21</v>
          </cell>
          <cell r="BY5">
            <v>-2126235</v>
          </cell>
          <cell r="BZ5" t="e">
            <v>#N/A</v>
          </cell>
          <cell r="CA5">
            <v>-17079279</v>
          </cell>
          <cell r="CB5">
            <v>-70410934.049999997</v>
          </cell>
          <cell r="CC5">
            <v>-19260341.66</v>
          </cell>
          <cell r="CD5">
            <v>0</v>
          </cell>
        </row>
        <row r="6">
          <cell r="B6" t="str">
            <v>Amortization Expense</v>
          </cell>
          <cell r="D6">
            <v>0</v>
          </cell>
          <cell r="E6">
            <v>0</v>
          </cell>
          <cell r="F6">
            <v>0</v>
          </cell>
          <cell r="G6">
            <v>0</v>
          </cell>
          <cell r="H6">
            <v>0</v>
          </cell>
          <cell r="I6">
            <v>0</v>
          </cell>
          <cell r="J6">
            <v>0</v>
          </cell>
          <cell r="K6">
            <v>0</v>
          </cell>
          <cell r="L6">
            <v>0</v>
          </cell>
          <cell r="M6">
            <v>0</v>
          </cell>
          <cell r="N6">
            <v>0</v>
          </cell>
          <cell r="O6">
            <v>0</v>
          </cell>
          <cell r="P6">
            <v>0</v>
          </cell>
          <cell r="Q6">
            <v>0</v>
          </cell>
          <cell r="R6">
            <v>0</v>
          </cell>
          <cell r="S6">
            <v>0</v>
          </cell>
          <cell r="T6">
            <v>0</v>
          </cell>
          <cell r="U6">
            <v>0</v>
          </cell>
          <cell r="V6">
            <v>0</v>
          </cell>
          <cell r="W6">
            <v>0</v>
          </cell>
          <cell r="X6">
            <v>0</v>
          </cell>
          <cell r="Y6">
            <v>0</v>
          </cell>
          <cell r="Z6">
            <v>0</v>
          </cell>
          <cell r="AA6">
            <v>0</v>
          </cell>
          <cell r="AB6">
            <v>0</v>
          </cell>
          <cell r="AC6">
            <v>0</v>
          </cell>
          <cell r="AD6">
            <v>0</v>
          </cell>
          <cell r="AE6">
            <v>0</v>
          </cell>
          <cell r="AF6">
            <v>0</v>
          </cell>
          <cell r="AG6">
            <v>0</v>
          </cell>
          <cell r="AH6">
            <v>0</v>
          </cell>
          <cell r="AI6">
            <v>0</v>
          </cell>
          <cell r="AJ6">
            <v>0</v>
          </cell>
          <cell r="AK6">
            <v>0</v>
          </cell>
          <cell r="AL6">
            <v>0</v>
          </cell>
          <cell r="AM6">
            <v>0</v>
          </cell>
          <cell r="AN6">
            <v>0</v>
          </cell>
          <cell r="AO6">
            <v>0</v>
          </cell>
          <cell r="AP6">
            <v>0</v>
          </cell>
          <cell r="AQ6">
            <v>0</v>
          </cell>
          <cell r="AR6">
            <v>0</v>
          </cell>
          <cell r="AS6">
            <v>0</v>
          </cell>
          <cell r="AT6">
            <v>0</v>
          </cell>
          <cell r="AU6">
            <v>0</v>
          </cell>
          <cell r="AV6">
            <v>0</v>
          </cell>
          <cell r="AW6">
            <v>0</v>
          </cell>
          <cell r="AX6">
            <v>0</v>
          </cell>
          <cell r="AY6">
            <v>0</v>
          </cell>
          <cell r="AZ6">
            <v>0</v>
          </cell>
          <cell r="BA6">
            <v>0</v>
          </cell>
          <cell r="BB6">
            <v>0</v>
          </cell>
          <cell r="BC6">
            <v>0</v>
          </cell>
          <cell r="BD6">
            <v>0</v>
          </cell>
          <cell r="BE6">
            <v>0</v>
          </cell>
          <cell r="BF6">
            <v>0</v>
          </cell>
          <cell r="BG6">
            <v>0</v>
          </cell>
          <cell r="BH6">
            <v>0</v>
          </cell>
          <cell r="BI6">
            <v>0</v>
          </cell>
          <cell r="BJ6">
            <v>0</v>
          </cell>
          <cell r="BK6">
            <v>0</v>
          </cell>
          <cell r="BL6">
            <v>0</v>
          </cell>
          <cell r="BM6">
            <v>0</v>
          </cell>
          <cell r="BN6">
            <v>0</v>
          </cell>
          <cell r="BO6">
            <v>0</v>
          </cell>
          <cell r="BP6">
            <v>0</v>
          </cell>
          <cell r="BQ6">
            <v>0</v>
          </cell>
          <cell r="BR6">
            <v>0</v>
          </cell>
          <cell r="BS6">
            <v>0</v>
          </cell>
          <cell r="BT6">
            <v>0</v>
          </cell>
          <cell r="BU6">
            <v>0</v>
          </cell>
          <cell r="BV6">
            <v>0</v>
          </cell>
          <cell r="BW6">
            <v>0</v>
          </cell>
          <cell r="BX6">
            <v>0</v>
          </cell>
          <cell r="BY6">
            <v>0</v>
          </cell>
          <cell r="BZ6">
            <v>0</v>
          </cell>
          <cell r="CA6">
            <v>0</v>
          </cell>
          <cell r="CB6">
            <v>0</v>
          </cell>
          <cell r="CC6">
            <v>0</v>
          </cell>
          <cell r="CD6">
            <v>0</v>
          </cell>
        </row>
        <row r="7">
          <cell r="B7" t="str">
            <v>Plant Additions</v>
          </cell>
          <cell r="C7" t="str">
            <v>PADD</v>
          </cell>
          <cell r="D7">
            <v>2011</v>
          </cell>
          <cell r="E7">
            <v>10996795</v>
          </cell>
          <cell r="F7">
            <v>77623</v>
          </cell>
          <cell r="G7">
            <v>5392223</v>
          </cell>
          <cell r="H7">
            <v>2818212</v>
          </cell>
          <cell r="I7">
            <v>4877144</v>
          </cell>
          <cell r="J7">
            <v>10310227.59</v>
          </cell>
          <cell r="K7">
            <v>9845215</v>
          </cell>
          <cell r="L7">
            <v>4418807.84</v>
          </cell>
          <cell r="M7">
            <v>778339.9</v>
          </cell>
          <cell r="N7">
            <v>10450.210000000001</v>
          </cell>
          <cell r="O7">
            <v>5234718.66</v>
          </cell>
          <cell r="P7" t="e">
            <v>#N/A</v>
          </cell>
          <cell r="Q7">
            <v>2074625.41</v>
          </cell>
          <cell r="R7">
            <v>66424.399999999994</v>
          </cell>
          <cell r="S7">
            <v>480331.29000000004</v>
          </cell>
          <cell r="T7">
            <v>48923842.310000002</v>
          </cell>
          <cell r="U7">
            <v>14352978</v>
          </cell>
          <cell r="V7">
            <v>2786470</v>
          </cell>
          <cell r="W7">
            <v>333755.63</v>
          </cell>
          <cell r="X7">
            <v>6166331.3300000001</v>
          </cell>
          <cell r="Y7">
            <v>3621283</v>
          </cell>
          <cell r="Z7">
            <v>11146.800000000001</v>
          </cell>
          <cell r="AA7">
            <v>7725292.7000000002</v>
          </cell>
          <cell r="AB7">
            <v>1226678.3999999999</v>
          </cell>
          <cell r="AC7">
            <v>24307230</v>
          </cell>
          <cell r="AD7">
            <v>4947158</v>
          </cell>
          <cell r="AE7">
            <v>4345429</v>
          </cell>
          <cell r="AF7">
            <v>28364.66</v>
          </cell>
          <cell r="AG7">
            <v>39548836</v>
          </cell>
          <cell r="AH7">
            <v>65521.440000000002</v>
          </cell>
          <cell r="AI7">
            <v>188178.68</v>
          </cell>
          <cell r="AJ7">
            <v>38257711</v>
          </cell>
          <cell r="AK7">
            <v>730752993</v>
          </cell>
          <cell r="AL7">
            <v>81912537</v>
          </cell>
          <cell r="AM7">
            <v>3605881</v>
          </cell>
          <cell r="AN7">
            <v>661400.84</v>
          </cell>
          <cell r="AO7">
            <v>6208435</v>
          </cell>
          <cell r="AP7">
            <v>22909723.449999999</v>
          </cell>
          <cell r="AQ7">
            <v>1355825.79</v>
          </cell>
          <cell r="AR7">
            <v>2535288.7999999998</v>
          </cell>
          <cell r="AS7">
            <v>29231897.609999999</v>
          </cell>
          <cell r="AT7">
            <v>1279610.8400000001</v>
          </cell>
          <cell r="AU7">
            <v>1040739.82</v>
          </cell>
          <cell r="AV7">
            <v>9625504.5500000007</v>
          </cell>
          <cell r="AW7">
            <v>6432585.7800000003</v>
          </cell>
          <cell r="AX7">
            <v>9922020</v>
          </cell>
          <cell r="AY7">
            <v>2100669.59</v>
          </cell>
          <cell r="AZ7">
            <v>5761971.7999999998</v>
          </cell>
          <cell r="BA7">
            <v>7483082.4199999999</v>
          </cell>
          <cell r="BB7">
            <v>1430450.2</v>
          </cell>
          <cell r="BC7">
            <v>29860999.989999998</v>
          </cell>
          <cell r="BD7">
            <v>1597404.52</v>
          </cell>
          <cell r="BE7">
            <v>1899562</v>
          </cell>
          <cell r="BF7">
            <v>18284376</v>
          </cell>
          <cell r="BG7">
            <v>767212.21</v>
          </cell>
          <cell r="BH7">
            <v>353225.53</v>
          </cell>
          <cell r="BI7">
            <v>6203278</v>
          </cell>
          <cell r="BJ7">
            <v>1409893.3900000001</v>
          </cell>
          <cell r="BK7">
            <v>113399335.43000001</v>
          </cell>
          <cell r="BL7">
            <v>12862025</v>
          </cell>
          <cell r="BM7">
            <v>518263</v>
          </cell>
          <cell r="BN7">
            <v>516578</v>
          </cell>
          <cell r="BO7">
            <v>325819.82</v>
          </cell>
          <cell r="BP7">
            <v>2031855.44</v>
          </cell>
          <cell r="BQ7">
            <v>11195367</v>
          </cell>
          <cell r="BR7">
            <v>821257</v>
          </cell>
          <cell r="BS7">
            <v>470688548.31999999</v>
          </cell>
          <cell r="BT7">
            <v>25290429</v>
          </cell>
          <cell r="BU7">
            <v>617100.76</v>
          </cell>
          <cell r="BV7">
            <v>38214923</v>
          </cell>
          <cell r="BW7">
            <v>2484168</v>
          </cell>
          <cell r="BX7">
            <v>576440.37</v>
          </cell>
          <cell r="BY7">
            <v>492367</v>
          </cell>
          <cell r="BZ7" t="e">
            <v>#N/A</v>
          </cell>
          <cell r="CA7">
            <v>4329738</v>
          </cell>
          <cell r="CB7">
            <v>5080096</v>
          </cell>
          <cell r="CC7">
            <v>6422281.9800000004</v>
          </cell>
          <cell r="CD7">
            <v>1003911.56</v>
          </cell>
        </row>
        <row r="8">
          <cell r="B8" t="str">
            <v>OM&amp;A Expense</v>
          </cell>
          <cell r="C8" t="str">
            <v>COMA</v>
          </cell>
          <cell r="D8">
            <v>2011</v>
          </cell>
          <cell r="E8">
            <v>9716668.379999999</v>
          </cell>
          <cell r="F8">
            <v>933668.64</v>
          </cell>
          <cell r="G8">
            <v>10829934</v>
          </cell>
          <cell r="H8">
            <v>4555301.87</v>
          </cell>
          <cell r="I8">
            <v>6704261.8000000007</v>
          </cell>
          <cell r="J8">
            <v>14278410.779999999</v>
          </cell>
          <cell r="K8">
            <v>10613508</v>
          </cell>
          <cell r="L8">
            <v>5221144.63</v>
          </cell>
          <cell r="M8">
            <v>1924698.5699999998</v>
          </cell>
          <cell r="N8">
            <v>531716.38</v>
          </cell>
          <cell r="O8">
            <v>6550637.2800000012</v>
          </cell>
          <cell r="P8" t="e">
            <v>#N/A</v>
          </cell>
          <cell r="Q8">
            <v>4012963.25</v>
          </cell>
          <cell r="R8">
            <v>531002.76</v>
          </cell>
          <cell r="S8">
            <v>2069968.6400000004</v>
          </cell>
          <cell r="T8">
            <v>42768101.390000001</v>
          </cell>
          <cell r="U8">
            <v>22397702.23</v>
          </cell>
          <cell r="V8">
            <v>5670359.0700000003</v>
          </cell>
          <cell r="W8">
            <v>1050769.625</v>
          </cell>
          <cell r="X8">
            <v>5385334.6500000004</v>
          </cell>
          <cell r="Y8">
            <v>3908316.23</v>
          </cell>
          <cell r="Z8">
            <v>1291776.72</v>
          </cell>
          <cell r="AA8">
            <v>12049089.35</v>
          </cell>
          <cell r="AB8">
            <v>2078668.08</v>
          </cell>
          <cell r="AC8">
            <v>12594875.43</v>
          </cell>
          <cell r="AD8">
            <v>7171214.3900000006</v>
          </cell>
          <cell r="AE8">
            <v>4766673</v>
          </cell>
          <cell r="AF8">
            <v>810198.53999999992</v>
          </cell>
          <cell r="AG8">
            <v>40753989.579999998</v>
          </cell>
          <cell r="AH8">
            <v>301314.90000000008</v>
          </cell>
          <cell r="AI8">
            <v>891994.29999999993</v>
          </cell>
          <cell r="AJ8">
            <v>19508263.439999998</v>
          </cell>
          <cell r="AK8">
            <v>524798322.97000003</v>
          </cell>
          <cell r="AL8">
            <v>56871338.349999994</v>
          </cell>
          <cell r="AM8">
            <v>4096017.67</v>
          </cell>
          <cell r="AN8">
            <v>1991091.3499999999</v>
          </cell>
          <cell r="AO8">
            <v>5768581</v>
          </cell>
          <cell r="AP8">
            <v>14058260.18</v>
          </cell>
          <cell r="AQ8">
            <v>2217997.3800000004</v>
          </cell>
          <cell r="AR8">
            <v>2856629.6800000006</v>
          </cell>
          <cell r="AS8">
            <v>30075780.630000003</v>
          </cell>
          <cell r="AT8">
            <v>1712299.3099999998</v>
          </cell>
          <cell r="AU8">
            <v>1879897.87</v>
          </cell>
          <cell r="AV8">
            <v>6368533</v>
          </cell>
          <cell r="AW8">
            <v>6540075.3000000007</v>
          </cell>
          <cell r="AX8">
            <v>13737673.52</v>
          </cell>
          <cell r="AY8">
            <v>1885320.3199999998</v>
          </cell>
          <cell r="AZ8">
            <v>4609986.24</v>
          </cell>
          <cell r="BA8">
            <v>4996953.09</v>
          </cell>
          <cell r="BB8">
            <v>2091310.31</v>
          </cell>
          <cell r="BC8">
            <v>12832817.600000001</v>
          </cell>
          <cell r="BD8">
            <v>2834444.7600000002</v>
          </cell>
          <cell r="BE8">
            <v>4405707.6100000003</v>
          </cell>
          <cell r="BF8">
            <v>9471777.8399999999</v>
          </cell>
          <cell r="BG8">
            <v>2615907.1300000004</v>
          </cell>
          <cell r="BH8">
            <v>1301891.3899999999</v>
          </cell>
          <cell r="BI8">
            <v>6718432.8800000008</v>
          </cell>
          <cell r="BJ8">
            <v>3601276</v>
          </cell>
          <cell r="BK8">
            <v>57831837.340000004</v>
          </cell>
          <cell r="BL8">
            <v>8475990</v>
          </cell>
          <cell r="BM8">
            <v>1084572.3800000001</v>
          </cell>
          <cell r="BN8">
            <v>1546298.84</v>
          </cell>
          <cell r="BO8">
            <v>1140634.92</v>
          </cell>
          <cell r="BP8">
            <v>3450897.29</v>
          </cell>
          <cell r="BQ8">
            <v>11965372.18</v>
          </cell>
          <cell r="BR8">
            <v>2127161.3800000004</v>
          </cell>
          <cell r="BS8">
            <v>219301208.17000002</v>
          </cell>
          <cell r="BT8">
            <v>20308168</v>
          </cell>
          <cell r="BU8">
            <v>2178363.58</v>
          </cell>
          <cell r="BV8">
            <v>9428211</v>
          </cell>
          <cell r="BW8">
            <v>5112142.45</v>
          </cell>
          <cell r="BX8">
            <v>1542486.42</v>
          </cell>
          <cell r="BY8">
            <v>1376820</v>
          </cell>
          <cell r="BZ8" t="e">
            <v>#N/A</v>
          </cell>
          <cell r="CA8">
            <v>4521400</v>
          </cell>
          <cell r="CB8">
            <v>8403954.5700000003</v>
          </cell>
          <cell r="CC8">
            <v>3718347.5000000005</v>
          </cell>
          <cell r="CD8">
            <v>0</v>
          </cell>
        </row>
        <row r="9">
          <cell r="B9" t="str">
            <v>Income Taxes</v>
          </cell>
          <cell r="C9" t="str">
            <v>CTAXINC</v>
          </cell>
          <cell r="D9">
            <v>2011</v>
          </cell>
          <cell r="E9">
            <v>256419</v>
          </cell>
          <cell r="F9">
            <v>92771</v>
          </cell>
          <cell r="G9">
            <v>525000</v>
          </cell>
          <cell r="H9">
            <v>331241</v>
          </cell>
          <cell r="I9">
            <v>770034</v>
          </cell>
          <cell r="J9">
            <v>1382584.38</v>
          </cell>
          <cell r="K9">
            <v>1658699</v>
          </cell>
          <cell r="L9">
            <v>105151.73</v>
          </cell>
          <cell r="M9">
            <v>1322</v>
          </cell>
          <cell r="N9">
            <v>0</v>
          </cell>
          <cell r="O9">
            <v>372028</v>
          </cell>
          <cell r="P9" t="e">
            <v>#N/A</v>
          </cell>
          <cell r="Q9">
            <v>125438</v>
          </cell>
          <cell r="R9">
            <v>23202</v>
          </cell>
          <cell r="S9">
            <v>216886.96</v>
          </cell>
          <cell r="T9">
            <v>3190224.4</v>
          </cell>
          <cell r="U9">
            <v>1809267.63</v>
          </cell>
          <cell r="V9">
            <v>38640.520000000004</v>
          </cell>
          <cell r="W9">
            <v>20688</v>
          </cell>
          <cell r="X9">
            <v>383000</v>
          </cell>
          <cell r="Y9">
            <v>628000</v>
          </cell>
          <cell r="Z9">
            <v>-18585</v>
          </cell>
          <cell r="AA9">
            <v>1785193</v>
          </cell>
          <cell r="AB9">
            <v>29049.42</v>
          </cell>
          <cell r="AC9">
            <v>1452000</v>
          </cell>
          <cell r="AD9">
            <v>958816</v>
          </cell>
          <cell r="AE9">
            <v>443604</v>
          </cell>
          <cell r="AF9">
            <v>123666</v>
          </cell>
          <cell r="AG9">
            <v>5924016.5899999999</v>
          </cell>
          <cell r="AH9">
            <v>-7239</v>
          </cell>
          <cell r="AI9">
            <v>-36001</v>
          </cell>
          <cell r="AJ9">
            <v>3025368.73</v>
          </cell>
          <cell r="AK9">
            <v>66087660.909999996</v>
          </cell>
          <cell r="AL9">
            <v>8311816</v>
          </cell>
          <cell r="AM9">
            <v>293400</v>
          </cell>
          <cell r="AN9">
            <v>13631</v>
          </cell>
          <cell r="AO9">
            <v>133098</v>
          </cell>
          <cell r="AP9">
            <v>2430985.7800000003</v>
          </cell>
          <cell r="AQ9">
            <v>190000</v>
          </cell>
          <cell r="AR9">
            <v>140548</v>
          </cell>
          <cell r="AS9">
            <v>1600402.96</v>
          </cell>
          <cell r="AT9">
            <v>38394</v>
          </cell>
          <cell r="AU9">
            <v>166687</v>
          </cell>
          <cell r="AV9">
            <v>609466</v>
          </cell>
          <cell r="AW9">
            <v>0</v>
          </cell>
          <cell r="AX9">
            <v>1342276.11</v>
          </cell>
          <cell r="AY9">
            <v>180129.57</v>
          </cell>
          <cell r="AZ9">
            <v>276500.25</v>
          </cell>
          <cell r="BA9">
            <v>709730.20000000007</v>
          </cell>
          <cell r="BB9">
            <v>-244082</v>
          </cell>
          <cell r="BC9">
            <v>-24234</v>
          </cell>
          <cell r="BD9">
            <v>213493</v>
          </cell>
          <cell r="BE9">
            <v>292000</v>
          </cell>
          <cell r="BF9">
            <v>1637431.7000000002</v>
          </cell>
          <cell r="BG9">
            <v>109813</v>
          </cell>
          <cell r="BH9">
            <v>35400</v>
          </cell>
          <cell r="BI9">
            <v>870496</v>
          </cell>
          <cell r="BJ9">
            <v>-16448.080000000002</v>
          </cell>
          <cell r="BK9">
            <v>5221900.68</v>
          </cell>
          <cell r="BL9">
            <v>466500</v>
          </cell>
          <cell r="BM9">
            <v>32633</v>
          </cell>
          <cell r="BN9">
            <v>7685</v>
          </cell>
          <cell r="BO9">
            <v>29731.99</v>
          </cell>
          <cell r="BP9">
            <v>283808</v>
          </cell>
          <cell r="BQ9">
            <v>661874.6</v>
          </cell>
          <cell r="BR9">
            <v>85557</v>
          </cell>
          <cell r="BS9">
            <v>9031912</v>
          </cell>
          <cell r="BT9">
            <v>2037696</v>
          </cell>
          <cell r="BU9">
            <v>32490</v>
          </cell>
          <cell r="BV9">
            <v>1130160</v>
          </cell>
          <cell r="BW9">
            <v>188437</v>
          </cell>
          <cell r="BX9">
            <v>-45520</v>
          </cell>
          <cell r="BY9">
            <v>71232</v>
          </cell>
          <cell r="BZ9" t="e">
            <v>#N/A</v>
          </cell>
          <cell r="CA9">
            <v>221000</v>
          </cell>
          <cell r="CB9">
            <v>1058156.72</v>
          </cell>
          <cell r="CC9">
            <v>-37000</v>
          </cell>
          <cell r="CD9">
            <v>0</v>
          </cell>
        </row>
        <row r="10">
          <cell r="B10" t="str">
            <v>Total Customers (not including Street &amp; Sentinel Lighting Connections)</v>
          </cell>
          <cell r="C10" t="str">
            <v>YN</v>
          </cell>
          <cell r="D10">
            <v>2011</v>
          </cell>
          <cell r="E10">
            <v>11581</v>
          </cell>
          <cell r="F10">
            <v>1661</v>
          </cell>
          <cell r="G10">
            <v>35772</v>
          </cell>
          <cell r="H10">
            <v>9741</v>
          </cell>
          <cell r="I10">
            <v>37967</v>
          </cell>
          <cell r="J10">
            <v>64329</v>
          </cell>
          <cell r="K10">
            <v>51586</v>
          </cell>
          <cell r="L10">
            <v>15708</v>
          </cell>
          <cell r="M10">
            <v>6496</v>
          </cell>
          <cell r="N10">
            <v>1293</v>
          </cell>
          <cell r="O10">
            <v>32132</v>
          </cell>
          <cell r="P10" t="e">
            <v>#N/A</v>
          </cell>
          <cell r="Q10">
            <v>15723</v>
          </cell>
          <cell r="R10">
            <v>1954</v>
          </cell>
          <cell r="S10">
            <v>11276</v>
          </cell>
          <cell r="T10">
            <v>195381</v>
          </cell>
          <cell r="U10">
            <v>85083</v>
          </cell>
          <cell r="V10">
            <v>18094</v>
          </cell>
          <cell r="W10">
            <v>3299</v>
          </cell>
          <cell r="X10">
            <v>28094</v>
          </cell>
          <cell r="Y10">
            <v>19885</v>
          </cell>
          <cell r="Z10">
            <v>3775</v>
          </cell>
          <cell r="AA10">
            <v>46748</v>
          </cell>
          <cell r="AB10">
            <v>10307</v>
          </cell>
          <cell r="AC10">
            <v>50859</v>
          </cell>
          <cell r="AD10">
            <v>21078</v>
          </cell>
          <cell r="AE10">
            <v>21232</v>
          </cell>
          <cell r="AF10">
            <v>2817</v>
          </cell>
          <cell r="AG10">
            <v>235327</v>
          </cell>
          <cell r="AH10">
            <v>1208</v>
          </cell>
          <cell r="AI10">
            <v>5521</v>
          </cell>
          <cell r="AJ10">
            <v>137856</v>
          </cell>
          <cell r="AK10">
            <v>1211071</v>
          </cell>
          <cell r="AL10">
            <v>305266</v>
          </cell>
          <cell r="AM10">
            <v>14826</v>
          </cell>
          <cell r="AN10">
            <v>5572</v>
          </cell>
          <cell r="AO10">
            <v>26844</v>
          </cell>
          <cell r="AP10">
            <v>87965</v>
          </cell>
          <cell r="AQ10">
            <v>9976</v>
          </cell>
          <cell r="AR10">
            <v>9598</v>
          </cell>
          <cell r="AS10">
            <v>148331</v>
          </cell>
          <cell r="AT10">
            <v>7988</v>
          </cell>
          <cell r="AU10">
            <v>6951</v>
          </cell>
          <cell r="AV10">
            <v>30485</v>
          </cell>
          <cell r="AW10">
            <v>33338</v>
          </cell>
          <cell r="AX10">
            <v>51162</v>
          </cell>
          <cell r="AY10">
            <v>8000</v>
          </cell>
          <cell r="AZ10">
            <v>19032</v>
          </cell>
          <cell r="BA10">
            <v>23850</v>
          </cell>
          <cell r="BB10">
            <v>6059</v>
          </cell>
          <cell r="BC10">
            <v>63614</v>
          </cell>
          <cell r="BD10">
            <v>11248</v>
          </cell>
          <cell r="BE10">
            <v>13035</v>
          </cell>
          <cell r="BF10">
            <v>53083</v>
          </cell>
          <cell r="BG10">
            <v>10555</v>
          </cell>
          <cell r="BH10">
            <v>3441</v>
          </cell>
          <cell r="BI10">
            <v>35270</v>
          </cell>
          <cell r="BJ10">
            <v>9138</v>
          </cell>
          <cell r="BK10">
            <v>332993</v>
          </cell>
          <cell r="BL10">
            <v>32998</v>
          </cell>
          <cell r="BM10">
            <v>4183</v>
          </cell>
          <cell r="BN10">
            <v>5839</v>
          </cell>
          <cell r="BO10">
            <v>2755</v>
          </cell>
          <cell r="BP10">
            <v>16436</v>
          </cell>
          <cell r="BQ10">
            <v>49765</v>
          </cell>
          <cell r="BR10">
            <v>6745</v>
          </cell>
          <cell r="BS10">
            <v>709323</v>
          </cell>
          <cell r="BT10">
            <v>113709</v>
          </cell>
          <cell r="BU10">
            <v>12324</v>
          </cell>
          <cell r="BV10">
            <v>52612</v>
          </cell>
          <cell r="BW10">
            <v>21768</v>
          </cell>
          <cell r="BX10">
            <v>3626</v>
          </cell>
          <cell r="BY10">
            <v>3697</v>
          </cell>
          <cell r="BZ10" t="e">
            <v>#N/A</v>
          </cell>
          <cell r="CA10">
            <v>22257</v>
          </cell>
          <cell r="CB10">
            <v>40337</v>
          </cell>
          <cell r="CC10">
            <v>15181</v>
          </cell>
          <cell r="CD10">
            <v>3551</v>
          </cell>
        </row>
        <row r="11">
          <cell r="B11" t="str">
            <v>Customers - Residential</v>
          </cell>
          <cell r="C11" t="str">
            <v>YNR</v>
          </cell>
          <cell r="D11">
            <v>2011</v>
          </cell>
          <cell r="E11">
            <v>10588</v>
          </cell>
          <cell r="F11">
            <v>1408</v>
          </cell>
          <cell r="G11">
            <v>31841</v>
          </cell>
          <cell r="H11">
            <v>8307</v>
          </cell>
          <cell r="I11">
            <v>34791</v>
          </cell>
          <cell r="J11">
            <v>58263</v>
          </cell>
          <cell r="K11">
            <v>46122</v>
          </cell>
          <cell r="L11">
            <v>14369</v>
          </cell>
          <cell r="M11">
            <v>5725</v>
          </cell>
          <cell r="N11">
            <v>1117</v>
          </cell>
          <cell r="O11">
            <v>28649</v>
          </cell>
          <cell r="P11" t="e">
            <v>#N/A</v>
          </cell>
          <cell r="Q11">
            <v>13897</v>
          </cell>
          <cell r="R11">
            <v>1785</v>
          </cell>
          <cell r="S11">
            <v>9964</v>
          </cell>
          <cell r="T11">
            <v>173444</v>
          </cell>
          <cell r="U11">
            <v>76915</v>
          </cell>
          <cell r="V11">
            <v>16148</v>
          </cell>
          <cell r="W11">
            <v>2849</v>
          </cell>
          <cell r="X11">
            <v>25989</v>
          </cell>
          <cell r="Y11">
            <v>17653</v>
          </cell>
          <cell r="Z11">
            <v>3308</v>
          </cell>
          <cell r="AA11">
            <v>42279</v>
          </cell>
          <cell r="AB11">
            <v>9519</v>
          </cell>
          <cell r="AC11">
            <v>46519</v>
          </cell>
          <cell r="AD11">
            <v>18554</v>
          </cell>
          <cell r="AE11">
            <v>19354</v>
          </cell>
          <cell r="AF11">
            <v>2341</v>
          </cell>
          <cell r="AG11">
            <v>215025</v>
          </cell>
          <cell r="AH11">
            <v>1055</v>
          </cell>
          <cell r="AI11">
            <v>4835</v>
          </cell>
          <cell r="AJ11">
            <v>127956</v>
          </cell>
          <cell r="AK11">
            <v>1091935</v>
          </cell>
          <cell r="AL11">
            <v>278056</v>
          </cell>
          <cell r="AM11">
            <v>13854</v>
          </cell>
          <cell r="AN11">
            <v>4757</v>
          </cell>
          <cell r="AO11">
            <v>23258</v>
          </cell>
          <cell r="AP11">
            <v>79391</v>
          </cell>
          <cell r="AQ11">
            <v>8767</v>
          </cell>
          <cell r="AR11">
            <v>7930</v>
          </cell>
          <cell r="AS11">
            <v>134714</v>
          </cell>
          <cell r="AT11">
            <v>7111</v>
          </cell>
          <cell r="AU11">
            <v>6092</v>
          </cell>
          <cell r="AV11">
            <v>27826</v>
          </cell>
          <cell r="AW11">
            <v>29873</v>
          </cell>
          <cell r="AX11">
            <v>45996</v>
          </cell>
          <cell r="AY11">
            <v>6649</v>
          </cell>
          <cell r="AZ11">
            <v>16880</v>
          </cell>
          <cell r="BA11">
            <v>20960</v>
          </cell>
          <cell r="BB11">
            <v>5241</v>
          </cell>
          <cell r="BC11">
            <v>57781</v>
          </cell>
          <cell r="BD11">
            <v>10027</v>
          </cell>
          <cell r="BE11">
            <v>11525</v>
          </cell>
          <cell r="BF11">
            <v>48674</v>
          </cell>
          <cell r="BG11">
            <v>9037</v>
          </cell>
          <cell r="BH11">
            <v>2837</v>
          </cell>
          <cell r="BI11">
            <v>31314</v>
          </cell>
          <cell r="BJ11">
            <v>8161</v>
          </cell>
          <cell r="BK11">
            <v>297962</v>
          </cell>
          <cell r="BL11">
            <v>29163</v>
          </cell>
          <cell r="BM11">
            <v>3687</v>
          </cell>
          <cell r="BN11">
            <v>5004</v>
          </cell>
          <cell r="BO11">
            <v>2324</v>
          </cell>
          <cell r="BP11">
            <v>14580</v>
          </cell>
          <cell r="BQ11">
            <v>44749</v>
          </cell>
          <cell r="BR11">
            <v>5994</v>
          </cell>
          <cell r="BS11">
            <v>629049</v>
          </cell>
          <cell r="BT11">
            <v>104060</v>
          </cell>
          <cell r="BU11">
            <v>11504</v>
          </cell>
          <cell r="BV11">
            <v>46525</v>
          </cell>
          <cell r="BW11">
            <v>19905</v>
          </cell>
          <cell r="BX11">
            <v>3103</v>
          </cell>
          <cell r="BY11">
            <v>3198</v>
          </cell>
          <cell r="BZ11" t="e">
            <v>#N/A</v>
          </cell>
          <cell r="CA11">
            <v>19522</v>
          </cell>
          <cell r="CB11">
            <v>37921</v>
          </cell>
          <cell r="CC11">
            <v>13793</v>
          </cell>
          <cell r="CD11">
            <v>3123</v>
          </cell>
        </row>
        <row r="12">
          <cell r="B12" t="str">
            <v xml:space="preserve">Customers- General Service </v>
          </cell>
          <cell r="D12">
            <v>2011</v>
          </cell>
          <cell r="E12">
            <v>983</v>
          </cell>
          <cell r="F12">
            <v>253</v>
          </cell>
          <cell r="G12">
            <v>3928</v>
          </cell>
          <cell r="H12">
            <v>1434</v>
          </cell>
          <cell r="I12">
            <v>3170</v>
          </cell>
          <cell r="J12">
            <v>6066</v>
          </cell>
          <cell r="K12">
            <v>5459</v>
          </cell>
          <cell r="L12">
            <v>1339</v>
          </cell>
          <cell r="M12">
            <v>771</v>
          </cell>
          <cell r="N12">
            <v>176</v>
          </cell>
          <cell r="O12">
            <v>3483</v>
          </cell>
          <cell r="P12" t="e">
            <v>#N/A</v>
          </cell>
          <cell r="Q12">
            <v>1826</v>
          </cell>
          <cell r="R12">
            <v>169</v>
          </cell>
          <cell r="S12">
            <v>1312</v>
          </cell>
          <cell r="T12">
            <v>21926</v>
          </cell>
          <cell r="U12">
            <v>8162</v>
          </cell>
          <cell r="V12">
            <v>1941</v>
          </cell>
          <cell r="W12">
            <v>450</v>
          </cell>
          <cell r="X12">
            <v>2105</v>
          </cell>
          <cell r="Y12">
            <v>2231</v>
          </cell>
          <cell r="Z12">
            <v>467</v>
          </cell>
          <cell r="AA12">
            <v>4469</v>
          </cell>
          <cell r="AB12">
            <v>788</v>
          </cell>
          <cell r="AC12">
            <v>4336</v>
          </cell>
          <cell r="AD12">
            <v>2516</v>
          </cell>
          <cell r="AE12">
            <v>1878</v>
          </cell>
          <cell r="AF12">
            <v>476</v>
          </cell>
          <cell r="AG12">
            <v>20291</v>
          </cell>
          <cell r="AH12">
            <v>153</v>
          </cell>
          <cell r="AI12">
            <v>686</v>
          </cell>
          <cell r="AJ12">
            <v>9894</v>
          </cell>
          <cell r="AK12">
            <v>118342</v>
          </cell>
          <cell r="AL12">
            <v>27199</v>
          </cell>
          <cell r="AM12">
            <v>972</v>
          </cell>
          <cell r="AN12">
            <v>815</v>
          </cell>
          <cell r="AO12">
            <v>3583</v>
          </cell>
          <cell r="AP12">
            <v>8571</v>
          </cell>
          <cell r="AQ12">
            <v>1209</v>
          </cell>
          <cell r="AR12">
            <v>1668</v>
          </cell>
          <cell r="AS12">
            <v>13614</v>
          </cell>
          <cell r="AT12">
            <v>876</v>
          </cell>
          <cell r="AU12">
            <v>859</v>
          </cell>
          <cell r="AV12">
            <v>2657</v>
          </cell>
          <cell r="AW12">
            <v>3465</v>
          </cell>
          <cell r="AX12">
            <v>5166</v>
          </cell>
          <cell r="AY12">
            <v>1351</v>
          </cell>
          <cell r="AZ12">
            <v>2152</v>
          </cell>
          <cell r="BA12">
            <v>2890</v>
          </cell>
          <cell r="BB12">
            <v>818</v>
          </cell>
          <cell r="BC12">
            <v>5833</v>
          </cell>
          <cell r="BD12">
            <v>1221</v>
          </cell>
          <cell r="BE12">
            <v>1510</v>
          </cell>
          <cell r="BF12">
            <v>4408</v>
          </cell>
          <cell r="BG12">
            <v>1518</v>
          </cell>
          <cell r="BH12">
            <v>604</v>
          </cell>
          <cell r="BI12">
            <v>3954</v>
          </cell>
          <cell r="BJ12">
            <v>977</v>
          </cell>
          <cell r="BK12">
            <v>35030</v>
          </cell>
          <cell r="BL12">
            <v>3835</v>
          </cell>
          <cell r="BM12">
            <v>496</v>
          </cell>
          <cell r="BN12">
            <v>835</v>
          </cell>
          <cell r="BO12">
            <v>431</v>
          </cell>
          <cell r="BP12">
            <v>1856</v>
          </cell>
          <cell r="BQ12">
            <v>5016</v>
          </cell>
          <cell r="BR12">
            <v>751</v>
          </cell>
          <cell r="BS12">
            <v>80222</v>
          </cell>
          <cell r="BT12">
            <v>9645</v>
          </cell>
          <cell r="BU12">
            <v>820</v>
          </cell>
          <cell r="BV12">
            <v>6085</v>
          </cell>
          <cell r="BW12">
            <v>1862</v>
          </cell>
          <cell r="BX12">
            <v>523</v>
          </cell>
          <cell r="BY12">
            <v>498</v>
          </cell>
          <cell r="BZ12" t="e">
            <v>#N/A</v>
          </cell>
          <cell r="CA12">
            <v>2735</v>
          </cell>
          <cell r="CB12">
            <v>2416</v>
          </cell>
          <cell r="CC12">
            <v>1388</v>
          </cell>
          <cell r="CD12">
            <v>428</v>
          </cell>
        </row>
        <row r="13">
          <cell r="B13" t="str">
            <v>Customers- Large User, Sub- Transmission, Intermediate/ Embedded Distributor</v>
          </cell>
          <cell r="D13">
            <v>2011</v>
          </cell>
          <cell r="E13">
            <v>10</v>
          </cell>
          <cell r="F13">
            <v>0</v>
          </cell>
          <cell r="G13">
            <v>3</v>
          </cell>
          <cell r="H13">
            <v>0</v>
          </cell>
          <cell r="I13">
            <v>6</v>
          </cell>
          <cell r="J13">
            <v>0</v>
          </cell>
          <cell r="K13">
            <v>5</v>
          </cell>
          <cell r="L13">
            <v>0</v>
          </cell>
          <cell r="M13">
            <v>0</v>
          </cell>
          <cell r="N13">
            <v>0</v>
          </cell>
          <cell r="O13">
            <v>0</v>
          </cell>
          <cell r="P13" t="e">
            <v>#N/A</v>
          </cell>
          <cell r="Q13">
            <v>0</v>
          </cell>
          <cell r="R13">
            <v>0</v>
          </cell>
          <cell r="S13">
            <v>0</v>
          </cell>
          <cell r="T13">
            <v>11</v>
          </cell>
          <cell r="U13">
            <v>6</v>
          </cell>
          <cell r="V13">
            <v>5</v>
          </cell>
          <cell r="W13">
            <v>0</v>
          </cell>
          <cell r="X13">
            <v>0</v>
          </cell>
          <cell r="Y13">
            <v>1</v>
          </cell>
          <cell r="Z13">
            <v>0</v>
          </cell>
          <cell r="AA13">
            <v>0</v>
          </cell>
          <cell r="AB13">
            <v>0</v>
          </cell>
          <cell r="AC13">
            <v>4</v>
          </cell>
          <cell r="AD13">
            <v>8</v>
          </cell>
          <cell r="AE13">
            <v>0</v>
          </cell>
          <cell r="AF13">
            <v>0</v>
          </cell>
          <cell r="AG13">
            <v>11</v>
          </cell>
          <cell r="AH13">
            <v>0</v>
          </cell>
          <cell r="AI13">
            <v>0</v>
          </cell>
          <cell r="AJ13">
            <v>6</v>
          </cell>
          <cell r="AK13">
            <v>794</v>
          </cell>
          <cell r="AL13">
            <v>11</v>
          </cell>
          <cell r="AM13">
            <v>0</v>
          </cell>
          <cell r="AN13">
            <v>0</v>
          </cell>
          <cell r="AO13">
            <v>3</v>
          </cell>
          <cell r="AP13">
            <v>3</v>
          </cell>
          <cell r="AQ13">
            <v>0</v>
          </cell>
          <cell r="AR13">
            <v>0</v>
          </cell>
          <cell r="AS13">
            <v>3</v>
          </cell>
          <cell r="AT13">
            <v>1</v>
          </cell>
          <cell r="AU13">
            <v>0</v>
          </cell>
          <cell r="AV13">
            <v>2</v>
          </cell>
          <cell r="AW13">
            <v>0</v>
          </cell>
          <cell r="AX13">
            <v>0</v>
          </cell>
          <cell r="AY13">
            <v>0</v>
          </cell>
          <cell r="AZ13">
            <v>0</v>
          </cell>
          <cell r="BA13">
            <v>0</v>
          </cell>
          <cell r="BB13">
            <v>0</v>
          </cell>
          <cell r="BC13">
            <v>0</v>
          </cell>
          <cell r="BD13">
            <v>0</v>
          </cell>
          <cell r="BE13">
            <v>0</v>
          </cell>
          <cell r="BF13">
            <v>1</v>
          </cell>
          <cell r="BG13">
            <v>0</v>
          </cell>
          <cell r="BH13">
            <v>0</v>
          </cell>
          <cell r="BI13">
            <v>2</v>
          </cell>
          <cell r="BJ13">
            <v>0</v>
          </cell>
          <cell r="BK13">
            <v>1</v>
          </cell>
          <cell r="BL13">
            <v>0</v>
          </cell>
          <cell r="BM13">
            <v>0</v>
          </cell>
          <cell r="BN13">
            <v>0</v>
          </cell>
          <cell r="BO13">
            <v>0</v>
          </cell>
          <cell r="BP13">
            <v>0</v>
          </cell>
          <cell r="BQ13">
            <v>0</v>
          </cell>
          <cell r="BR13">
            <v>0</v>
          </cell>
          <cell r="BS13">
            <v>52</v>
          </cell>
          <cell r="BT13">
            <v>4</v>
          </cell>
          <cell r="BU13">
            <v>0</v>
          </cell>
          <cell r="BV13">
            <v>2</v>
          </cell>
          <cell r="BW13">
            <v>1</v>
          </cell>
          <cell r="BX13">
            <v>0</v>
          </cell>
          <cell r="BY13">
            <v>1</v>
          </cell>
          <cell r="BZ13" t="e">
            <v>#N/A</v>
          </cell>
          <cell r="CA13">
            <v>0</v>
          </cell>
          <cell r="CB13">
            <v>0</v>
          </cell>
          <cell r="CC13">
            <v>0</v>
          </cell>
          <cell r="CD13">
            <v>0</v>
          </cell>
        </row>
        <row r="14">
          <cell r="B14" t="str">
            <v>Customers- Street Lighting</v>
          </cell>
          <cell r="D14">
            <v>0</v>
          </cell>
          <cell r="E14">
            <v>0</v>
          </cell>
          <cell r="F14">
            <v>0</v>
          </cell>
          <cell r="G14">
            <v>0</v>
          </cell>
          <cell r="H14">
            <v>0</v>
          </cell>
          <cell r="I14">
            <v>0</v>
          </cell>
          <cell r="J14">
            <v>0</v>
          </cell>
          <cell r="K14">
            <v>0</v>
          </cell>
          <cell r="L14">
            <v>0</v>
          </cell>
          <cell r="M14">
            <v>0</v>
          </cell>
          <cell r="N14">
            <v>0</v>
          </cell>
          <cell r="O14">
            <v>0</v>
          </cell>
          <cell r="P14">
            <v>0</v>
          </cell>
          <cell r="Q14">
            <v>0</v>
          </cell>
          <cell r="R14">
            <v>0</v>
          </cell>
          <cell r="S14">
            <v>0</v>
          </cell>
          <cell r="T14">
            <v>0</v>
          </cell>
          <cell r="U14">
            <v>0</v>
          </cell>
          <cell r="V14">
            <v>0</v>
          </cell>
          <cell r="W14">
            <v>0</v>
          </cell>
          <cell r="X14">
            <v>0</v>
          </cell>
          <cell r="Y14">
            <v>0</v>
          </cell>
          <cell r="Z14">
            <v>0</v>
          </cell>
          <cell r="AA14">
            <v>0</v>
          </cell>
          <cell r="AB14">
            <v>0</v>
          </cell>
          <cell r="AC14">
            <v>0</v>
          </cell>
          <cell r="AD14">
            <v>0</v>
          </cell>
          <cell r="AE14">
            <v>0</v>
          </cell>
          <cell r="AF14">
            <v>0</v>
          </cell>
          <cell r="AG14">
            <v>0</v>
          </cell>
          <cell r="AH14">
            <v>0</v>
          </cell>
          <cell r="AI14">
            <v>0</v>
          </cell>
          <cell r="AJ14">
            <v>0</v>
          </cell>
          <cell r="AK14">
            <v>0</v>
          </cell>
          <cell r="AL14">
            <v>0</v>
          </cell>
          <cell r="AM14">
            <v>0</v>
          </cell>
          <cell r="AN14">
            <v>0</v>
          </cell>
          <cell r="AO14">
            <v>0</v>
          </cell>
          <cell r="AP14">
            <v>0</v>
          </cell>
          <cell r="AQ14">
            <v>0</v>
          </cell>
          <cell r="AR14">
            <v>0</v>
          </cell>
          <cell r="AS14">
            <v>0</v>
          </cell>
          <cell r="AT14">
            <v>0</v>
          </cell>
          <cell r="AU14">
            <v>0</v>
          </cell>
          <cell r="AV14">
            <v>0</v>
          </cell>
          <cell r="AW14">
            <v>0</v>
          </cell>
          <cell r="AX14">
            <v>0</v>
          </cell>
          <cell r="AY14">
            <v>0</v>
          </cell>
          <cell r="AZ14">
            <v>0</v>
          </cell>
          <cell r="BA14">
            <v>0</v>
          </cell>
          <cell r="BB14">
            <v>0</v>
          </cell>
          <cell r="BC14">
            <v>0</v>
          </cell>
          <cell r="BD14">
            <v>0</v>
          </cell>
          <cell r="BE14">
            <v>0</v>
          </cell>
          <cell r="BF14">
            <v>0</v>
          </cell>
          <cell r="BG14">
            <v>0</v>
          </cell>
          <cell r="BH14">
            <v>0</v>
          </cell>
          <cell r="BI14">
            <v>0</v>
          </cell>
          <cell r="BJ14">
            <v>0</v>
          </cell>
          <cell r="BK14">
            <v>0</v>
          </cell>
          <cell r="BL14">
            <v>0</v>
          </cell>
          <cell r="BM14">
            <v>0</v>
          </cell>
          <cell r="BN14">
            <v>0</v>
          </cell>
          <cell r="BO14">
            <v>0</v>
          </cell>
          <cell r="BP14">
            <v>0</v>
          </cell>
          <cell r="BQ14">
            <v>0</v>
          </cell>
          <cell r="BR14">
            <v>0</v>
          </cell>
          <cell r="BS14">
            <v>0</v>
          </cell>
          <cell r="BT14">
            <v>0</v>
          </cell>
          <cell r="BU14">
            <v>0</v>
          </cell>
          <cell r="BV14">
            <v>0</v>
          </cell>
          <cell r="BW14">
            <v>0</v>
          </cell>
          <cell r="BX14">
            <v>0</v>
          </cell>
          <cell r="BY14">
            <v>0</v>
          </cell>
          <cell r="BZ14">
            <v>0</v>
          </cell>
          <cell r="CA14">
            <v>0</v>
          </cell>
          <cell r="CB14">
            <v>0</v>
          </cell>
          <cell r="CC14">
            <v>0</v>
          </cell>
          <cell r="CD14">
            <v>0</v>
          </cell>
        </row>
        <row r="15">
          <cell r="B15" t="str">
            <v>Customers- Sentinel Lighting</v>
          </cell>
          <cell r="D15">
            <v>0</v>
          </cell>
          <cell r="E15">
            <v>0</v>
          </cell>
          <cell r="F15">
            <v>0</v>
          </cell>
          <cell r="G15">
            <v>0</v>
          </cell>
          <cell r="H15">
            <v>0</v>
          </cell>
          <cell r="I15">
            <v>0</v>
          </cell>
          <cell r="J15">
            <v>0</v>
          </cell>
          <cell r="K15">
            <v>0</v>
          </cell>
          <cell r="L15">
            <v>0</v>
          </cell>
          <cell r="M15">
            <v>0</v>
          </cell>
          <cell r="N15">
            <v>0</v>
          </cell>
          <cell r="O15">
            <v>0</v>
          </cell>
          <cell r="P15">
            <v>0</v>
          </cell>
          <cell r="Q15">
            <v>0</v>
          </cell>
          <cell r="R15">
            <v>0</v>
          </cell>
          <cell r="S15">
            <v>0</v>
          </cell>
          <cell r="T15">
            <v>0</v>
          </cell>
          <cell r="U15">
            <v>0</v>
          </cell>
          <cell r="V15">
            <v>0</v>
          </cell>
          <cell r="W15">
            <v>0</v>
          </cell>
          <cell r="X15">
            <v>0</v>
          </cell>
          <cell r="Y15">
            <v>0</v>
          </cell>
          <cell r="Z15">
            <v>0</v>
          </cell>
          <cell r="AA15">
            <v>0</v>
          </cell>
          <cell r="AB15">
            <v>0</v>
          </cell>
          <cell r="AC15">
            <v>0</v>
          </cell>
          <cell r="AD15">
            <v>0</v>
          </cell>
          <cell r="AE15">
            <v>0</v>
          </cell>
          <cell r="AF15">
            <v>0</v>
          </cell>
          <cell r="AG15">
            <v>0</v>
          </cell>
          <cell r="AH15">
            <v>0</v>
          </cell>
          <cell r="AI15">
            <v>0</v>
          </cell>
          <cell r="AJ15">
            <v>0</v>
          </cell>
          <cell r="AK15">
            <v>0</v>
          </cell>
          <cell r="AL15">
            <v>0</v>
          </cell>
          <cell r="AM15">
            <v>0</v>
          </cell>
          <cell r="AN15">
            <v>0</v>
          </cell>
          <cell r="AO15">
            <v>0</v>
          </cell>
          <cell r="AP15">
            <v>0</v>
          </cell>
          <cell r="AQ15">
            <v>0</v>
          </cell>
          <cell r="AR15">
            <v>0</v>
          </cell>
          <cell r="AS15">
            <v>0</v>
          </cell>
          <cell r="AT15">
            <v>0</v>
          </cell>
          <cell r="AU15">
            <v>0</v>
          </cell>
          <cell r="AV15">
            <v>0</v>
          </cell>
          <cell r="AW15">
            <v>0</v>
          </cell>
          <cell r="AX15">
            <v>0</v>
          </cell>
          <cell r="AY15">
            <v>0</v>
          </cell>
          <cell r="AZ15">
            <v>0</v>
          </cell>
          <cell r="BA15">
            <v>0</v>
          </cell>
          <cell r="BB15">
            <v>0</v>
          </cell>
          <cell r="BC15">
            <v>0</v>
          </cell>
          <cell r="BD15">
            <v>0</v>
          </cell>
          <cell r="BE15">
            <v>0</v>
          </cell>
          <cell r="BF15">
            <v>0</v>
          </cell>
          <cell r="BG15">
            <v>0</v>
          </cell>
          <cell r="BH15">
            <v>0</v>
          </cell>
          <cell r="BI15">
            <v>0</v>
          </cell>
          <cell r="BJ15">
            <v>0</v>
          </cell>
          <cell r="BK15">
            <v>0</v>
          </cell>
          <cell r="BL15">
            <v>0</v>
          </cell>
          <cell r="BM15">
            <v>0</v>
          </cell>
          <cell r="BN15">
            <v>0</v>
          </cell>
          <cell r="BO15">
            <v>0</v>
          </cell>
          <cell r="BP15">
            <v>0</v>
          </cell>
          <cell r="BQ15">
            <v>0</v>
          </cell>
          <cell r="BR15">
            <v>0</v>
          </cell>
          <cell r="BS15">
            <v>0</v>
          </cell>
          <cell r="BT15">
            <v>0</v>
          </cell>
          <cell r="BU15">
            <v>0</v>
          </cell>
          <cell r="BV15">
            <v>0</v>
          </cell>
          <cell r="BW15">
            <v>0</v>
          </cell>
          <cell r="BX15">
            <v>0</v>
          </cell>
          <cell r="BY15">
            <v>0</v>
          </cell>
          <cell r="BZ15">
            <v>0</v>
          </cell>
          <cell r="CA15">
            <v>0</v>
          </cell>
          <cell r="CB15">
            <v>0</v>
          </cell>
          <cell r="CC15">
            <v>0</v>
          </cell>
          <cell r="CD15">
            <v>0</v>
          </cell>
        </row>
        <row r="16">
          <cell r="B16" t="str">
            <v>kWh</v>
          </cell>
          <cell r="C16" t="str">
            <v>YNST</v>
          </cell>
          <cell r="D16">
            <v>2011</v>
          </cell>
          <cell r="E16">
            <v>188825588.5</v>
          </cell>
          <cell r="F16">
            <v>21914149</v>
          </cell>
          <cell r="G16">
            <v>1013462454</v>
          </cell>
          <cell r="H16">
            <v>276100189</v>
          </cell>
          <cell r="I16">
            <v>909897725.10000002</v>
          </cell>
          <cell r="J16">
            <v>1697206413</v>
          </cell>
          <cell r="K16">
            <v>1488576772.01</v>
          </cell>
          <cell r="L16">
            <v>273617384</v>
          </cell>
          <cell r="M16">
            <v>147194209</v>
          </cell>
          <cell r="N16">
            <v>26562880</v>
          </cell>
          <cell r="O16">
            <v>713235664</v>
          </cell>
          <cell r="P16" t="e">
            <v>#N/A</v>
          </cell>
          <cell r="Q16">
            <v>304695726</v>
          </cell>
          <cell r="R16">
            <v>28988375</v>
          </cell>
          <cell r="S16">
            <v>243982199</v>
          </cell>
          <cell r="T16">
            <v>7575590224</v>
          </cell>
          <cell r="U16">
            <v>2250502159</v>
          </cell>
          <cell r="V16">
            <v>456033398</v>
          </cell>
          <cell r="W16">
            <v>63642400</v>
          </cell>
          <cell r="X16">
            <v>533687309</v>
          </cell>
          <cell r="Y16">
            <v>577484414</v>
          </cell>
          <cell r="Z16">
            <v>78311374</v>
          </cell>
          <cell r="AA16">
            <v>923827081.64999998</v>
          </cell>
          <cell r="AB16">
            <v>180803939.70999998</v>
          </cell>
          <cell r="AC16">
            <v>1664955455</v>
          </cell>
          <cell r="AD16">
            <v>421078100</v>
          </cell>
          <cell r="AE16">
            <v>491642005</v>
          </cell>
          <cell r="AF16">
            <v>77706108</v>
          </cell>
          <cell r="AG16">
            <v>4626970393</v>
          </cell>
          <cell r="AH16">
            <v>19660484</v>
          </cell>
          <cell r="AI16">
            <v>152469854</v>
          </cell>
          <cell r="AJ16">
            <v>3807829878.9700003</v>
          </cell>
          <cell r="AK16">
            <v>23414000000</v>
          </cell>
          <cell r="AL16">
            <v>7542801651</v>
          </cell>
          <cell r="AM16">
            <v>247768900</v>
          </cell>
          <cell r="AN16">
            <v>105544154</v>
          </cell>
          <cell r="AO16">
            <v>710434028</v>
          </cell>
          <cell r="AP16">
            <v>1836015046</v>
          </cell>
          <cell r="AQ16">
            <v>231056870</v>
          </cell>
          <cell r="AR16">
            <v>204378205</v>
          </cell>
          <cell r="AS16">
            <v>3286890316</v>
          </cell>
          <cell r="AT16">
            <v>215118957</v>
          </cell>
          <cell r="AU16">
            <v>199189616</v>
          </cell>
          <cell r="AV16">
            <v>746591129</v>
          </cell>
          <cell r="AW16">
            <v>680451871</v>
          </cell>
          <cell r="AX16">
            <v>1176025374</v>
          </cell>
          <cell r="AY16">
            <v>182461223</v>
          </cell>
          <cell r="AZ16">
            <v>364192396</v>
          </cell>
          <cell r="BA16">
            <v>561135444</v>
          </cell>
          <cell r="BB16">
            <v>114314366</v>
          </cell>
          <cell r="BC16">
            <v>1507117575.8099999</v>
          </cell>
          <cell r="BD16">
            <v>243474417</v>
          </cell>
          <cell r="BE16">
            <v>303545330</v>
          </cell>
          <cell r="BF16">
            <v>1097496802</v>
          </cell>
          <cell r="BG16">
            <v>186403533.46000004</v>
          </cell>
          <cell r="BH16">
            <v>84106262.439999998</v>
          </cell>
          <cell r="BI16">
            <v>805584296</v>
          </cell>
          <cell r="BJ16">
            <v>201194502</v>
          </cell>
          <cell r="BK16">
            <v>8322749725</v>
          </cell>
          <cell r="BL16">
            <v>693540710</v>
          </cell>
          <cell r="BM16">
            <v>88568831</v>
          </cell>
          <cell r="BN16">
            <v>106753165</v>
          </cell>
          <cell r="BO16">
            <v>72584384.75</v>
          </cell>
          <cell r="BP16">
            <v>291893294</v>
          </cell>
          <cell r="BQ16">
            <v>943030337.75999999</v>
          </cell>
          <cell r="BR16">
            <v>182329432</v>
          </cell>
          <cell r="BS16">
            <v>24556469348</v>
          </cell>
          <cell r="BT16">
            <v>2526635929</v>
          </cell>
          <cell r="BU16">
            <v>119660738</v>
          </cell>
          <cell r="BV16">
            <v>1427314949</v>
          </cell>
          <cell r="BW16">
            <v>423225290</v>
          </cell>
          <cell r="BX16">
            <v>89373924</v>
          </cell>
          <cell r="BY16">
            <v>144028502</v>
          </cell>
          <cell r="BZ16" t="e">
            <v>#N/A</v>
          </cell>
          <cell r="CA16">
            <v>430635546</v>
          </cell>
          <cell r="CB16">
            <v>861945119</v>
          </cell>
          <cell r="CC16">
            <v>371114633</v>
          </cell>
          <cell r="CD16">
            <v>58825503</v>
          </cell>
        </row>
        <row r="17">
          <cell r="B17" t="str">
            <v>kWh - Residential</v>
          </cell>
          <cell r="C17" t="str">
            <v>YNSL</v>
          </cell>
          <cell r="D17">
            <v>2011</v>
          </cell>
          <cell r="E17">
            <v>89074837.200000003</v>
          </cell>
          <cell r="F17">
            <v>9619204</v>
          </cell>
          <cell r="G17">
            <v>262832708</v>
          </cell>
          <cell r="H17">
            <v>81900003</v>
          </cell>
          <cell r="I17">
            <v>291380972</v>
          </cell>
          <cell r="J17">
            <v>572972972</v>
          </cell>
          <cell r="K17">
            <v>401509896</v>
          </cell>
          <cell r="L17">
            <v>113713474</v>
          </cell>
          <cell r="M17">
            <v>45610704</v>
          </cell>
          <cell r="N17">
            <v>14223450</v>
          </cell>
          <cell r="O17">
            <v>235820564</v>
          </cell>
          <cell r="P17" t="e">
            <v>#N/A</v>
          </cell>
          <cell r="Q17">
            <v>116182693</v>
          </cell>
          <cell r="R17">
            <v>19799668</v>
          </cell>
          <cell r="S17">
            <v>91867820</v>
          </cell>
          <cell r="T17">
            <v>1583986482</v>
          </cell>
          <cell r="U17">
            <v>639713622</v>
          </cell>
          <cell r="V17">
            <v>141582564</v>
          </cell>
          <cell r="W17">
            <v>33345047</v>
          </cell>
          <cell r="X17">
            <v>256110722</v>
          </cell>
          <cell r="Y17">
            <v>140929999</v>
          </cell>
          <cell r="Z17">
            <v>38677253</v>
          </cell>
          <cell r="AA17">
            <v>397659452.85000002</v>
          </cell>
          <cell r="AB17">
            <v>92957574</v>
          </cell>
          <cell r="AC17">
            <v>365414554</v>
          </cell>
          <cell r="AD17">
            <v>171241285</v>
          </cell>
          <cell r="AE17">
            <v>213773795</v>
          </cell>
          <cell r="AF17">
            <v>24683731</v>
          </cell>
          <cell r="AG17">
            <v>1657856641</v>
          </cell>
          <cell r="AH17">
            <v>14717280</v>
          </cell>
          <cell r="AI17">
            <v>51273093</v>
          </cell>
          <cell r="AJ17">
            <v>1171420497</v>
          </cell>
          <cell r="AK17">
            <v>12008000000</v>
          </cell>
          <cell r="AL17">
            <v>2234649169</v>
          </cell>
          <cell r="AM17">
            <v>161295429</v>
          </cell>
          <cell r="AN17">
            <v>38295451</v>
          </cell>
          <cell r="AO17">
            <v>189907882</v>
          </cell>
          <cell r="AP17">
            <v>647280211</v>
          </cell>
          <cell r="AQ17">
            <v>52183168</v>
          </cell>
          <cell r="AR17">
            <v>77905420</v>
          </cell>
          <cell r="AS17">
            <v>1128889459</v>
          </cell>
          <cell r="AT17">
            <v>63675422</v>
          </cell>
          <cell r="AU17">
            <v>47493182</v>
          </cell>
          <cell r="AV17">
            <v>268725505</v>
          </cell>
          <cell r="AW17">
            <v>279717978</v>
          </cell>
          <cell r="AX17">
            <v>423279611</v>
          </cell>
          <cell r="AY17">
            <v>67755761</v>
          </cell>
          <cell r="AZ17">
            <v>144425322</v>
          </cell>
          <cell r="BA17">
            <v>207358082</v>
          </cell>
          <cell r="BB17">
            <v>42010127</v>
          </cell>
          <cell r="BC17">
            <v>588602039.60000002</v>
          </cell>
          <cell r="BD17">
            <v>85903538</v>
          </cell>
          <cell r="BE17">
            <v>106490221</v>
          </cell>
          <cell r="BF17">
            <v>484617834</v>
          </cell>
          <cell r="BG17">
            <v>79270519.859999999</v>
          </cell>
          <cell r="BH17">
            <v>33051993.399999999</v>
          </cell>
          <cell r="BI17">
            <v>291989685</v>
          </cell>
          <cell r="BJ17">
            <v>64016802</v>
          </cell>
          <cell r="BK17">
            <v>2727580225</v>
          </cell>
          <cell r="BL17">
            <v>331996914</v>
          </cell>
          <cell r="BM17">
            <v>30085520</v>
          </cell>
          <cell r="BN17">
            <v>43287278</v>
          </cell>
          <cell r="BO17">
            <v>32694600.370000001</v>
          </cell>
          <cell r="BP17">
            <v>118988254</v>
          </cell>
          <cell r="BQ17">
            <v>337828769</v>
          </cell>
          <cell r="BR17">
            <v>50395810</v>
          </cell>
          <cell r="BS17">
            <v>5204012541</v>
          </cell>
          <cell r="BT17">
            <v>955895335</v>
          </cell>
          <cell r="BU17">
            <v>81939538</v>
          </cell>
          <cell r="BV17">
            <v>408768579</v>
          </cell>
          <cell r="BW17">
            <v>158621921</v>
          </cell>
          <cell r="BX17">
            <v>22862125</v>
          </cell>
          <cell r="BY17">
            <v>25980284</v>
          </cell>
          <cell r="BZ17" t="e">
            <v>#N/A</v>
          </cell>
          <cell r="CA17">
            <v>200662039</v>
          </cell>
          <cell r="CB17">
            <v>361978770</v>
          </cell>
          <cell r="CC17">
            <v>109805906</v>
          </cell>
          <cell r="CD17">
            <v>29052645</v>
          </cell>
        </row>
        <row r="18">
          <cell r="B18" t="str">
            <v xml:space="preserve">kWh- General Service </v>
          </cell>
          <cell r="C18" t="str">
            <v>YV</v>
          </cell>
          <cell r="D18">
            <v>2011</v>
          </cell>
          <cell r="E18">
            <v>91661213.699999988</v>
          </cell>
          <cell r="F18">
            <v>12294945</v>
          </cell>
          <cell r="G18">
            <v>497013703</v>
          </cell>
          <cell r="H18">
            <v>194200186</v>
          </cell>
          <cell r="I18">
            <v>529252640</v>
          </cell>
          <cell r="J18">
            <v>1124233441</v>
          </cell>
          <cell r="K18">
            <v>893449166</v>
          </cell>
          <cell r="L18">
            <v>159903910</v>
          </cell>
          <cell r="M18">
            <v>101583505</v>
          </cell>
          <cell r="N18">
            <v>12339430</v>
          </cell>
          <cell r="O18">
            <v>477415100</v>
          </cell>
          <cell r="P18" t="e">
            <v>#N/A</v>
          </cell>
          <cell r="Q18">
            <v>188513033</v>
          </cell>
          <cell r="R18">
            <v>9188707</v>
          </cell>
          <cell r="S18">
            <v>152114379</v>
          </cell>
          <cell r="T18">
            <v>4953358663</v>
          </cell>
          <cell r="U18">
            <v>1214520347</v>
          </cell>
          <cell r="V18">
            <v>207311584</v>
          </cell>
          <cell r="W18">
            <v>30297353</v>
          </cell>
          <cell r="X18">
            <v>277576587</v>
          </cell>
          <cell r="Y18">
            <v>405964855</v>
          </cell>
          <cell r="Z18">
            <v>39634121</v>
          </cell>
          <cell r="AA18">
            <v>526167628.80000001</v>
          </cell>
          <cell r="AB18">
            <v>87846365.709999993</v>
          </cell>
          <cell r="AC18">
            <v>1038284556</v>
          </cell>
          <cell r="AD18">
            <v>175644565</v>
          </cell>
          <cell r="AE18">
            <v>277868210</v>
          </cell>
          <cell r="AF18">
            <v>53022377</v>
          </cell>
          <cell r="AG18">
            <v>2439314360</v>
          </cell>
          <cell r="AH18">
            <v>4943204</v>
          </cell>
          <cell r="AI18">
            <v>101196761</v>
          </cell>
          <cell r="AJ18">
            <v>2242519768.9700003</v>
          </cell>
          <cell r="AK18">
            <v>6423000000</v>
          </cell>
          <cell r="AL18">
            <v>4646107008</v>
          </cell>
          <cell r="AM18">
            <v>86473471</v>
          </cell>
          <cell r="AN18">
            <v>67248703</v>
          </cell>
          <cell r="AO18">
            <v>366196236</v>
          </cell>
          <cell r="AP18">
            <v>1111409571</v>
          </cell>
          <cell r="AQ18">
            <v>178873702</v>
          </cell>
          <cell r="AR18">
            <v>126472785</v>
          </cell>
          <cell r="AS18">
            <v>1964451709</v>
          </cell>
          <cell r="AT18">
            <v>117144545</v>
          </cell>
          <cell r="AU18">
            <v>151696434</v>
          </cell>
          <cell r="AV18">
            <v>397529090</v>
          </cell>
          <cell r="AW18">
            <v>400733893</v>
          </cell>
          <cell r="AX18">
            <v>752745763</v>
          </cell>
          <cell r="AY18">
            <v>114705462</v>
          </cell>
          <cell r="AZ18">
            <v>219767074</v>
          </cell>
          <cell r="BA18">
            <v>353777362</v>
          </cell>
          <cell r="BB18">
            <v>72304239</v>
          </cell>
          <cell r="BC18">
            <v>918515536.21000004</v>
          </cell>
          <cell r="BD18">
            <v>157570879</v>
          </cell>
          <cell r="BE18">
            <v>197055109</v>
          </cell>
          <cell r="BF18">
            <v>575138269</v>
          </cell>
          <cell r="BG18">
            <v>107133013.60000001</v>
          </cell>
          <cell r="BH18">
            <v>51054269.039999999</v>
          </cell>
          <cell r="BI18">
            <v>457353731</v>
          </cell>
          <cell r="BJ18">
            <v>137177700</v>
          </cell>
          <cell r="BK18">
            <v>5568053095</v>
          </cell>
          <cell r="BL18">
            <v>361543796</v>
          </cell>
          <cell r="BM18">
            <v>58483311</v>
          </cell>
          <cell r="BN18">
            <v>63465887</v>
          </cell>
          <cell r="BO18">
            <v>39889784.380000003</v>
          </cell>
          <cell r="BP18">
            <v>172905040</v>
          </cell>
          <cell r="BQ18">
            <v>605201568.75999999</v>
          </cell>
          <cell r="BR18">
            <v>131933622</v>
          </cell>
          <cell r="BS18">
            <v>16997313734</v>
          </cell>
          <cell r="BT18">
            <v>1370969487</v>
          </cell>
          <cell r="BU18">
            <v>37721200</v>
          </cell>
          <cell r="BV18">
            <v>912194093</v>
          </cell>
          <cell r="BW18">
            <v>204609877</v>
          </cell>
          <cell r="BX18">
            <v>66511799</v>
          </cell>
          <cell r="BY18">
            <v>49859294</v>
          </cell>
          <cell r="BZ18" t="e">
            <v>#N/A</v>
          </cell>
          <cell r="CA18">
            <v>229973507</v>
          </cell>
          <cell r="CB18">
            <v>499966349</v>
          </cell>
          <cell r="CC18">
            <v>261308727</v>
          </cell>
          <cell r="CD18">
            <v>29772858</v>
          </cell>
        </row>
        <row r="19">
          <cell r="B19" t="str">
            <v>kWh- Large User, Sub- Transmission, Intermediate/ Embedded Distributor</v>
          </cell>
          <cell r="C19" t="str">
            <v>YVR</v>
          </cell>
          <cell r="D19">
            <v>2011</v>
          </cell>
          <cell r="E19">
            <v>8089537.5999999996</v>
          </cell>
          <cell r="F19">
            <v>0</v>
          </cell>
          <cell r="G19">
            <v>253616043</v>
          </cell>
          <cell r="H19">
            <v>0</v>
          </cell>
          <cell r="I19">
            <v>89264113.099999994</v>
          </cell>
          <cell r="J19">
            <v>0</v>
          </cell>
          <cell r="K19">
            <v>193617710.00999999</v>
          </cell>
          <cell r="L19">
            <v>0</v>
          </cell>
          <cell r="M19">
            <v>0</v>
          </cell>
          <cell r="N19">
            <v>0</v>
          </cell>
          <cell r="O19">
            <v>0</v>
          </cell>
          <cell r="P19" t="e">
            <v>#N/A</v>
          </cell>
          <cell r="Q19">
            <v>0</v>
          </cell>
          <cell r="R19">
            <v>0</v>
          </cell>
          <cell r="S19">
            <v>0</v>
          </cell>
          <cell r="T19">
            <v>1038245079</v>
          </cell>
          <cell r="U19">
            <v>396268190</v>
          </cell>
          <cell r="V19">
            <v>107139250</v>
          </cell>
          <cell r="W19">
            <v>0</v>
          </cell>
          <cell r="X19">
            <v>0</v>
          </cell>
          <cell r="Y19">
            <v>30589560</v>
          </cell>
          <cell r="Z19">
            <v>0</v>
          </cell>
          <cell r="AA19">
            <v>0</v>
          </cell>
          <cell r="AB19">
            <v>0</v>
          </cell>
          <cell r="AC19">
            <v>261256345</v>
          </cell>
          <cell r="AD19">
            <v>74192250</v>
          </cell>
          <cell r="AE19">
            <v>0</v>
          </cell>
          <cell r="AF19">
            <v>0</v>
          </cell>
          <cell r="AG19">
            <v>529799392</v>
          </cell>
          <cell r="AH19">
            <v>0</v>
          </cell>
          <cell r="AI19">
            <v>0</v>
          </cell>
          <cell r="AJ19">
            <v>393889613</v>
          </cell>
          <cell r="AK19">
            <v>4983000000</v>
          </cell>
          <cell r="AL19">
            <v>662045474</v>
          </cell>
          <cell r="AM19">
            <v>0</v>
          </cell>
          <cell r="AN19">
            <v>0</v>
          </cell>
          <cell r="AO19">
            <v>154329910</v>
          </cell>
          <cell r="AP19">
            <v>77325264</v>
          </cell>
          <cell r="AQ19">
            <v>0</v>
          </cell>
          <cell r="AR19">
            <v>0</v>
          </cell>
          <cell r="AS19">
            <v>193549148</v>
          </cell>
          <cell r="AT19">
            <v>34298990</v>
          </cell>
          <cell r="AU19">
            <v>0</v>
          </cell>
          <cell r="AV19">
            <v>80336534</v>
          </cell>
          <cell r="AW19">
            <v>0</v>
          </cell>
          <cell r="AX19">
            <v>0</v>
          </cell>
          <cell r="AY19">
            <v>0</v>
          </cell>
          <cell r="AZ19">
            <v>0</v>
          </cell>
          <cell r="BA19">
            <v>0</v>
          </cell>
          <cell r="BB19">
            <v>0</v>
          </cell>
          <cell r="BC19">
            <v>0</v>
          </cell>
          <cell r="BD19">
            <v>0</v>
          </cell>
          <cell r="BE19">
            <v>0</v>
          </cell>
          <cell r="BF19">
            <v>37740699</v>
          </cell>
          <cell r="BG19">
            <v>0</v>
          </cell>
          <cell r="BH19">
            <v>0</v>
          </cell>
          <cell r="BI19">
            <v>56240880</v>
          </cell>
          <cell r="BJ19">
            <v>0</v>
          </cell>
          <cell r="BK19">
            <v>27116405</v>
          </cell>
          <cell r="BL19">
            <v>0</v>
          </cell>
          <cell r="BM19">
            <v>0</v>
          </cell>
          <cell r="BN19">
            <v>0</v>
          </cell>
          <cell r="BO19">
            <v>0</v>
          </cell>
          <cell r="BP19">
            <v>0</v>
          </cell>
          <cell r="BQ19">
            <v>0</v>
          </cell>
          <cell r="BR19">
            <v>0</v>
          </cell>
          <cell r="BS19">
            <v>2355143073</v>
          </cell>
          <cell r="BT19">
            <v>199771107</v>
          </cell>
          <cell r="BU19">
            <v>0</v>
          </cell>
          <cell r="BV19">
            <v>106352277</v>
          </cell>
          <cell r="BW19">
            <v>59993492</v>
          </cell>
          <cell r="BX19">
            <v>0</v>
          </cell>
          <cell r="BY19">
            <v>68188924</v>
          </cell>
          <cell r="BZ19" t="e">
            <v>#N/A</v>
          </cell>
          <cell r="CA19">
            <v>0</v>
          </cell>
          <cell r="CB19">
            <v>0</v>
          </cell>
          <cell r="CC19">
            <v>0</v>
          </cell>
          <cell r="CD19">
            <v>0</v>
          </cell>
        </row>
        <row r="20">
          <cell r="B20" t="str">
            <v>kWh- Street Lighting</v>
          </cell>
          <cell r="D20">
            <v>2011</v>
          </cell>
          <cell r="E20">
            <v>0</v>
          </cell>
          <cell r="F20">
            <v>0</v>
          </cell>
          <cell r="G20">
            <v>0</v>
          </cell>
          <cell r="H20">
            <v>0</v>
          </cell>
          <cell r="I20">
            <v>0</v>
          </cell>
          <cell r="J20">
            <v>0</v>
          </cell>
          <cell r="K20">
            <v>0</v>
          </cell>
          <cell r="L20">
            <v>0</v>
          </cell>
          <cell r="M20">
            <v>0</v>
          </cell>
          <cell r="N20">
            <v>0</v>
          </cell>
          <cell r="O20">
            <v>0</v>
          </cell>
          <cell r="P20">
            <v>0</v>
          </cell>
          <cell r="Q20">
            <v>0</v>
          </cell>
          <cell r="R20">
            <v>0</v>
          </cell>
          <cell r="S20">
            <v>0</v>
          </cell>
          <cell r="T20">
            <v>0</v>
          </cell>
          <cell r="U20">
            <v>0</v>
          </cell>
          <cell r="V20">
            <v>0</v>
          </cell>
          <cell r="W20">
            <v>0</v>
          </cell>
          <cell r="X20">
            <v>0</v>
          </cell>
          <cell r="Y20">
            <v>0</v>
          </cell>
          <cell r="Z20">
            <v>0</v>
          </cell>
          <cell r="AA20">
            <v>0</v>
          </cell>
          <cell r="AB20">
            <v>0</v>
          </cell>
          <cell r="AC20">
            <v>0</v>
          </cell>
          <cell r="AD20">
            <v>0</v>
          </cell>
          <cell r="AE20">
            <v>0</v>
          </cell>
          <cell r="AF20">
            <v>0</v>
          </cell>
          <cell r="AG20">
            <v>0</v>
          </cell>
          <cell r="AH20">
            <v>0</v>
          </cell>
          <cell r="AI20">
            <v>0</v>
          </cell>
          <cell r="AJ20">
            <v>0</v>
          </cell>
          <cell r="AK20">
            <v>0</v>
          </cell>
          <cell r="AL20">
            <v>0</v>
          </cell>
          <cell r="AM20">
            <v>0</v>
          </cell>
          <cell r="AN20">
            <v>0</v>
          </cell>
          <cell r="AO20">
            <v>0</v>
          </cell>
          <cell r="AP20">
            <v>0</v>
          </cell>
          <cell r="AQ20">
            <v>0</v>
          </cell>
          <cell r="AR20">
            <v>0</v>
          </cell>
          <cell r="AS20">
            <v>0</v>
          </cell>
          <cell r="AT20">
            <v>0</v>
          </cell>
          <cell r="AU20">
            <v>0</v>
          </cell>
          <cell r="AV20">
            <v>0</v>
          </cell>
          <cell r="AW20">
            <v>0</v>
          </cell>
          <cell r="AX20">
            <v>0</v>
          </cell>
          <cell r="AY20">
            <v>0</v>
          </cell>
          <cell r="AZ20">
            <v>0</v>
          </cell>
          <cell r="BA20">
            <v>0</v>
          </cell>
          <cell r="BB20">
            <v>0</v>
          </cell>
          <cell r="BC20">
            <v>0</v>
          </cell>
          <cell r="BD20">
            <v>0</v>
          </cell>
          <cell r="BE20">
            <v>0</v>
          </cell>
          <cell r="BF20">
            <v>0</v>
          </cell>
          <cell r="BG20">
            <v>0</v>
          </cell>
          <cell r="BH20">
            <v>0</v>
          </cell>
          <cell r="BI20">
            <v>0</v>
          </cell>
          <cell r="BJ20">
            <v>0</v>
          </cell>
          <cell r="BK20">
            <v>0</v>
          </cell>
          <cell r="BL20">
            <v>0</v>
          </cell>
          <cell r="BM20">
            <v>0</v>
          </cell>
          <cell r="BN20">
            <v>0</v>
          </cell>
          <cell r="BO20">
            <v>0</v>
          </cell>
          <cell r="BP20">
            <v>0</v>
          </cell>
          <cell r="BQ20">
            <v>0</v>
          </cell>
          <cell r="BR20">
            <v>0</v>
          </cell>
          <cell r="BS20">
            <v>0</v>
          </cell>
          <cell r="BT20">
            <v>0</v>
          </cell>
          <cell r="BU20">
            <v>0</v>
          </cell>
          <cell r="BV20">
            <v>0</v>
          </cell>
          <cell r="BW20">
            <v>0</v>
          </cell>
          <cell r="BX20">
            <v>0</v>
          </cell>
          <cell r="BY20">
            <v>0</v>
          </cell>
          <cell r="BZ20">
            <v>0</v>
          </cell>
          <cell r="CA20">
            <v>0</v>
          </cell>
          <cell r="CB20">
            <v>0</v>
          </cell>
          <cell r="CC20">
            <v>0</v>
          </cell>
          <cell r="CD20">
            <v>0</v>
          </cell>
        </row>
        <row r="21">
          <cell r="B21" t="str">
            <v>kWh- Sentinel Lighting</v>
          </cell>
          <cell r="D21">
            <v>2011</v>
          </cell>
          <cell r="E21">
            <v>0</v>
          </cell>
          <cell r="F21">
            <v>0</v>
          </cell>
          <cell r="G21">
            <v>0</v>
          </cell>
          <cell r="H21">
            <v>0</v>
          </cell>
          <cell r="I21">
            <v>0</v>
          </cell>
          <cell r="J21">
            <v>0</v>
          </cell>
          <cell r="K21">
            <v>0</v>
          </cell>
          <cell r="L21">
            <v>0</v>
          </cell>
          <cell r="M21">
            <v>0</v>
          </cell>
          <cell r="N21">
            <v>0</v>
          </cell>
          <cell r="O21">
            <v>0</v>
          </cell>
          <cell r="P21">
            <v>0</v>
          </cell>
          <cell r="Q21">
            <v>0</v>
          </cell>
          <cell r="R21">
            <v>0</v>
          </cell>
          <cell r="S21">
            <v>0</v>
          </cell>
          <cell r="T21">
            <v>0</v>
          </cell>
          <cell r="U21">
            <v>0</v>
          </cell>
          <cell r="V21">
            <v>0</v>
          </cell>
          <cell r="W21">
            <v>0</v>
          </cell>
          <cell r="X21">
            <v>0</v>
          </cell>
          <cell r="Y21">
            <v>0</v>
          </cell>
          <cell r="Z21">
            <v>0</v>
          </cell>
          <cell r="AA21">
            <v>0</v>
          </cell>
          <cell r="AB21">
            <v>0</v>
          </cell>
          <cell r="AC21">
            <v>0</v>
          </cell>
          <cell r="AD21">
            <v>0</v>
          </cell>
          <cell r="AE21">
            <v>0</v>
          </cell>
          <cell r="AF21">
            <v>0</v>
          </cell>
          <cell r="AG21">
            <v>0</v>
          </cell>
          <cell r="AH21">
            <v>0</v>
          </cell>
          <cell r="AI21">
            <v>0</v>
          </cell>
          <cell r="AJ21">
            <v>0</v>
          </cell>
          <cell r="AK21">
            <v>0</v>
          </cell>
          <cell r="AL21">
            <v>0</v>
          </cell>
          <cell r="AM21">
            <v>0</v>
          </cell>
          <cell r="AN21">
            <v>0</v>
          </cell>
          <cell r="AO21">
            <v>0</v>
          </cell>
          <cell r="AP21">
            <v>0</v>
          </cell>
          <cell r="AQ21">
            <v>0</v>
          </cell>
          <cell r="AR21">
            <v>0</v>
          </cell>
          <cell r="AS21">
            <v>0</v>
          </cell>
          <cell r="AT21">
            <v>0</v>
          </cell>
          <cell r="AU21">
            <v>0</v>
          </cell>
          <cell r="AV21">
            <v>0</v>
          </cell>
          <cell r="AW21">
            <v>0</v>
          </cell>
          <cell r="AX21">
            <v>0</v>
          </cell>
          <cell r="AY21">
            <v>0</v>
          </cell>
          <cell r="AZ21">
            <v>0</v>
          </cell>
          <cell r="BA21">
            <v>0</v>
          </cell>
          <cell r="BB21">
            <v>0</v>
          </cell>
          <cell r="BC21">
            <v>0</v>
          </cell>
          <cell r="BD21">
            <v>0</v>
          </cell>
          <cell r="BE21">
            <v>0</v>
          </cell>
          <cell r="BF21">
            <v>0</v>
          </cell>
          <cell r="BG21">
            <v>0</v>
          </cell>
          <cell r="BH21">
            <v>0</v>
          </cell>
          <cell r="BI21">
            <v>0</v>
          </cell>
          <cell r="BJ21">
            <v>0</v>
          </cell>
          <cell r="BK21">
            <v>0</v>
          </cell>
          <cell r="BL21">
            <v>0</v>
          </cell>
          <cell r="BM21">
            <v>0</v>
          </cell>
          <cell r="BN21">
            <v>0</v>
          </cell>
          <cell r="BO21">
            <v>0</v>
          </cell>
          <cell r="BP21">
            <v>0</v>
          </cell>
          <cell r="BQ21">
            <v>0</v>
          </cell>
          <cell r="BR21">
            <v>0</v>
          </cell>
          <cell r="BS21">
            <v>0</v>
          </cell>
          <cell r="BT21">
            <v>0</v>
          </cell>
          <cell r="BU21">
            <v>0</v>
          </cell>
          <cell r="BV21">
            <v>0</v>
          </cell>
          <cell r="BW21">
            <v>0</v>
          </cell>
          <cell r="BX21">
            <v>0</v>
          </cell>
          <cell r="BY21">
            <v>0</v>
          </cell>
          <cell r="BZ21">
            <v>0</v>
          </cell>
          <cell r="CA21">
            <v>0</v>
          </cell>
          <cell r="CB21">
            <v>0</v>
          </cell>
          <cell r="CC21">
            <v>0</v>
          </cell>
          <cell r="CD21">
            <v>0</v>
          </cell>
        </row>
        <row r="22">
          <cell r="B22" t="str">
            <v>kW</v>
          </cell>
          <cell r="C22" t="str">
            <v>YVST</v>
          </cell>
          <cell r="D22">
            <v>2011</v>
          </cell>
          <cell r="E22">
            <v>176514</v>
          </cell>
          <cell r="F22">
            <v>3940</v>
          </cell>
          <cell r="G22">
            <v>1361225</v>
          </cell>
          <cell r="H22">
            <v>306914</v>
          </cell>
          <cell r="I22">
            <v>1501091</v>
          </cell>
          <cell r="J22">
            <v>2414370</v>
          </cell>
          <cell r="K22">
            <v>2480010</v>
          </cell>
          <cell r="L22">
            <v>342446</v>
          </cell>
          <cell r="M22">
            <v>206965</v>
          </cell>
          <cell r="N22">
            <v>19548</v>
          </cell>
          <cell r="O22">
            <v>1026002</v>
          </cell>
          <cell r="P22" t="e">
            <v>#N/A</v>
          </cell>
          <cell r="Q22">
            <v>327346</v>
          </cell>
          <cell r="R22">
            <v>12041</v>
          </cell>
          <cell r="S22">
            <v>121671195</v>
          </cell>
          <cell r="T22">
            <v>13100702</v>
          </cell>
          <cell r="U22">
            <v>3329464</v>
          </cell>
          <cell r="V22">
            <v>692866</v>
          </cell>
          <cell r="W22">
            <v>40289</v>
          </cell>
          <cell r="X22">
            <v>472700</v>
          </cell>
          <cell r="Y22">
            <v>952949</v>
          </cell>
          <cell r="Z22">
            <v>63157</v>
          </cell>
          <cell r="AA22">
            <v>957195</v>
          </cell>
          <cell r="AB22">
            <v>180394</v>
          </cell>
          <cell r="AC22">
            <v>2522857</v>
          </cell>
          <cell r="AD22">
            <v>597505</v>
          </cell>
          <cell r="AE22">
            <v>613138</v>
          </cell>
          <cell r="AF22">
            <v>124842</v>
          </cell>
          <cell r="AG22">
            <v>7566355</v>
          </cell>
          <cell r="AH22">
            <v>11645</v>
          </cell>
          <cell r="AI22">
            <v>211682</v>
          </cell>
          <cell r="AJ22">
            <v>5660214</v>
          </cell>
          <cell r="AK22">
            <v>27482944</v>
          </cell>
          <cell r="AL22">
            <v>10275130</v>
          </cell>
          <cell r="AM22">
            <v>149826</v>
          </cell>
          <cell r="AN22">
            <v>104670</v>
          </cell>
          <cell r="AO22">
            <v>1060695</v>
          </cell>
          <cell r="AP22">
            <v>2399792</v>
          </cell>
          <cell r="AQ22">
            <v>0</v>
          </cell>
          <cell r="AR22">
            <v>202946</v>
          </cell>
          <cell r="AS22">
            <v>4430654</v>
          </cell>
          <cell r="AT22">
            <v>303852</v>
          </cell>
          <cell r="AU22">
            <v>325169</v>
          </cell>
          <cell r="AV22">
            <v>939588</v>
          </cell>
          <cell r="AW22">
            <v>0</v>
          </cell>
          <cell r="AX22">
            <v>1793543</v>
          </cell>
          <cell r="AY22">
            <v>191907</v>
          </cell>
          <cell r="AZ22">
            <v>339114</v>
          </cell>
          <cell r="BA22">
            <v>653419</v>
          </cell>
          <cell r="BB22">
            <v>167396</v>
          </cell>
          <cell r="BC22">
            <v>1924820</v>
          </cell>
          <cell r="BD22">
            <v>298210</v>
          </cell>
          <cell r="BE22">
            <v>390760</v>
          </cell>
          <cell r="BF22">
            <v>1143474</v>
          </cell>
          <cell r="BG22">
            <v>203575</v>
          </cell>
          <cell r="BH22">
            <v>81419</v>
          </cell>
          <cell r="BI22">
            <v>970160</v>
          </cell>
          <cell r="BJ22">
            <v>374429</v>
          </cell>
          <cell r="BK22">
            <v>12137194</v>
          </cell>
          <cell r="BL22">
            <v>629024</v>
          </cell>
          <cell r="BM22">
            <v>130980</v>
          </cell>
          <cell r="BN22">
            <v>130762</v>
          </cell>
          <cell r="BO22">
            <v>66653</v>
          </cell>
          <cell r="BP22">
            <v>340694</v>
          </cell>
          <cell r="BQ22">
            <v>1259579</v>
          </cell>
          <cell r="BR22">
            <v>273364</v>
          </cell>
          <cell r="BS22">
            <v>42472355</v>
          </cell>
          <cell r="BT22">
            <v>2908072</v>
          </cell>
          <cell r="BU22">
            <v>52755</v>
          </cell>
          <cell r="BV22">
            <v>1976076</v>
          </cell>
          <cell r="BW22">
            <v>587446</v>
          </cell>
          <cell r="BX22">
            <v>139574</v>
          </cell>
          <cell r="BY22">
            <v>249291</v>
          </cell>
          <cell r="BZ22" t="e">
            <v>#N/A</v>
          </cell>
          <cell r="CA22">
            <v>466442</v>
          </cell>
          <cell r="CB22">
            <v>966654</v>
          </cell>
          <cell r="CC22">
            <v>572496</v>
          </cell>
          <cell r="CD22">
            <v>48371</v>
          </cell>
        </row>
        <row r="23">
          <cell r="B23" t="str">
            <v>kW - Residential</v>
          </cell>
          <cell r="C23" t="str">
            <v>YVSL</v>
          </cell>
          <cell r="D23">
            <v>2011</v>
          </cell>
          <cell r="E23">
            <v>0</v>
          </cell>
          <cell r="F23">
            <v>0</v>
          </cell>
          <cell r="G23">
            <v>0</v>
          </cell>
          <cell r="H23">
            <v>0</v>
          </cell>
          <cell r="I23">
            <v>0</v>
          </cell>
          <cell r="J23">
            <v>0</v>
          </cell>
          <cell r="K23">
            <v>0</v>
          </cell>
          <cell r="L23">
            <v>0</v>
          </cell>
          <cell r="M23">
            <v>0</v>
          </cell>
          <cell r="N23">
            <v>0</v>
          </cell>
          <cell r="O23">
            <v>0</v>
          </cell>
          <cell r="P23" t="e">
            <v>#N/A</v>
          </cell>
          <cell r="Q23">
            <v>0</v>
          </cell>
          <cell r="R23">
            <v>0</v>
          </cell>
          <cell r="S23">
            <v>91867820</v>
          </cell>
          <cell r="T23">
            <v>0</v>
          </cell>
          <cell r="U23">
            <v>0</v>
          </cell>
          <cell r="V23">
            <v>0</v>
          </cell>
          <cell r="W23">
            <v>0</v>
          </cell>
          <cell r="X23">
            <v>0</v>
          </cell>
          <cell r="Y23">
            <v>0</v>
          </cell>
          <cell r="Z23">
            <v>0</v>
          </cell>
          <cell r="AA23">
            <v>0</v>
          </cell>
          <cell r="AB23">
            <v>0</v>
          </cell>
          <cell r="AC23">
            <v>0</v>
          </cell>
          <cell r="AD23">
            <v>0</v>
          </cell>
          <cell r="AE23">
            <v>0</v>
          </cell>
          <cell r="AF23">
            <v>0</v>
          </cell>
          <cell r="AG23">
            <v>0</v>
          </cell>
          <cell r="AH23">
            <v>0</v>
          </cell>
          <cell r="AI23">
            <v>0</v>
          </cell>
          <cell r="AJ23">
            <v>0</v>
          </cell>
          <cell r="AK23">
            <v>0</v>
          </cell>
          <cell r="AL23">
            <v>0</v>
          </cell>
          <cell r="AM23">
            <v>0</v>
          </cell>
          <cell r="AN23">
            <v>0</v>
          </cell>
          <cell r="AO23">
            <v>0</v>
          </cell>
          <cell r="AP23">
            <v>0</v>
          </cell>
          <cell r="AQ23">
            <v>0</v>
          </cell>
          <cell r="AR23">
            <v>0</v>
          </cell>
          <cell r="AS23">
            <v>0</v>
          </cell>
          <cell r="AT23">
            <v>0</v>
          </cell>
          <cell r="AU23">
            <v>0</v>
          </cell>
          <cell r="AV23">
            <v>0</v>
          </cell>
          <cell r="AW23">
            <v>0</v>
          </cell>
          <cell r="AX23">
            <v>0</v>
          </cell>
          <cell r="AY23">
            <v>0</v>
          </cell>
          <cell r="AZ23">
            <v>0</v>
          </cell>
          <cell r="BA23">
            <v>0</v>
          </cell>
          <cell r="BB23">
            <v>0</v>
          </cell>
          <cell r="BC23">
            <v>0</v>
          </cell>
          <cell r="BD23">
            <v>0</v>
          </cell>
          <cell r="BE23">
            <v>0</v>
          </cell>
          <cell r="BF23">
            <v>0</v>
          </cell>
          <cell r="BG23">
            <v>0</v>
          </cell>
          <cell r="BH23">
            <v>0</v>
          </cell>
          <cell r="BI23">
            <v>0</v>
          </cell>
          <cell r="BJ23">
            <v>0</v>
          </cell>
          <cell r="BK23">
            <v>0</v>
          </cell>
          <cell r="BL23">
            <v>0</v>
          </cell>
          <cell r="BM23">
            <v>0</v>
          </cell>
          <cell r="BN23">
            <v>0</v>
          </cell>
          <cell r="BO23">
            <v>0</v>
          </cell>
          <cell r="BP23">
            <v>0</v>
          </cell>
          <cell r="BQ23">
            <v>0</v>
          </cell>
          <cell r="BR23">
            <v>0</v>
          </cell>
          <cell r="BS23">
            <v>0</v>
          </cell>
          <cell r="BT23">
            <v>0</v>
          </cell>
          <cell r="BU23">
            <v>0</v>
          </cell>
          <cell r="BV23">
            <v>0</v>
          </cell>
          <cell r="BW23">
            <v>0</v>
          </cell>
          <cell r="BX23">
            <v>0</v>
          </cell>
          <cell r="BY23">
            <v>0</v>
          </cell>
          <cell r="BZ23" t="e">
            <v>#N/A</v>
          </cell>
          <cell r="CA23">
            <v>0</v>
          </cell>
          <cell r="CB23">
            <v>0</v>
          </cell>
          <cell r="CC23">
            <v>0</v>
          </cell>
          <cell r="CD23">
            <v>0</v>
          </cell>
        </row>
        <row r="24">
          <cell r="B24" t="str">
            <v>kW- General Service</v>
          </cell>
          <cell r="C24" t="str">
            <v>YD</v>
          </cell>
          <cell r="D24">
            <v>2011</v>
          </cell>
          <cell r="E24">
            <v>161407</v>
          </cell>
          <cell r="F24">
            <v>3940</v>
          </cell>
          <cell r="G24">
            <v>959890</v>
          </cell>
          <cell r="H24">
            <v>306914</v>
          </cell>
          <cell r="I24">
            <v>1156162</v>
          </cell>
          <cell r="J24">
            <v>2414370</v>
          </cell>
          <cell r="K24">
            <v>1958282</v>
          </cell>
          <cell r="L24">
            <v>342446</v>
          </cell>
          <cell r="M24">
            <v>206965</v>
          </cell>
          <cell r="N24">
            <v>19548</v>
          </cell>
          <cell r="O24">
            <v>1026002</v>
          </cell>
          <cell r="P24" t="e">
            <v>#N/A</v>
          </cell>
          <cell r="Q24">
            <v>327346</v>
          </cell>
          <cell r="R24">
            <v>12041</v>
          </cell>
          <cell r="S24">
            <v>29803375</v>
          </cell>
          <cell r="T24">
            <v>11262965</v>
          </cell>
          <cell r="U24">
            <v>2566544</v>
          </cell>
          <cell r="V24">
            <v>496754</v>
          </cell>
          <cell r="W24">
            <v>40289</v>
          </cell>
          <cell r="X24">
            <v>472700</v>
          </cell>
          <cell r="Y24">
            <v>893506</v>
          </cell>
          <cell r="Z24">
            <v>63157</v>
          </cell>
          <cell r="AA24">
            <v>957195</v>
          </cell>
          <cell r="AB24">
            <v>180394</v>
          </cell>
          <cell r="AC24">
            <v>2056845</v>
          </cell>
          <cell r="AD24">
            <v>332718</v>
          </cell>
          <cell r="AE24">
            <v>613138</v>
          </cell>
          <cell r="AF24">
            <v>124842</v>
          </cell>
          <cell r="AG24">
            <v>5289672</v>
          </cell>
          <cell r="AH24">
            <v>11645</v>
          </cell>
          <cell r="AI24">
            <v>211682</v>
          </cell>
          <cell r="AJ24">
            <v>4943471</v>
          </cell>
          <cell r="AK24">
            <v>13969086</v>
          </cell>
          <cell r="AL24">
            <v>9092735</v>
          </cell>
          <cell r="AM24">
            <v>149826</v>
          </cell>
          <cell r="AN24">
            <v>104670</v>
          </cell>
          <cell r="AO24">
            <v>766581</v>
          </cell>
          <cell r="AP24">
            <v>2244883</v>
          </cell>
          <cell r="AQ24">
            <v>0</v>
          </cell>
          <cell r="AR24">
            <v>202946</v>
          </cell>
          <cell r="AS24">
            <v>4021566</v>
          </cell>
          <cell r="AT24">
            <v>239996</v>
          </cell>
          <cell r="AU24">
            <v>325169</v>
          </cell>
          <cell r="AV24">
            <v>764203</v>
          </cell>
          <cell r="AW24">
            <v>0</v>
          </cell>
          <cell r="AX24">
            <v>1793543</v>
          </cell>
          <cell r="AY24">
            <v>191907</v>
          </cell>
          <cell r="AZ24">
            <v>339114</v>
          </cell>
          <cell r="BA24">
            <v>653419</v>
          </cell>
          <cell r="BB24">
            <v>167396</v>
          </cell>
          <cell r="BC24">
            <v>1924820</v>
          </cell>
          <cell r="BD24">
            <v>298210</v>
          </cell>
          <cell r="BE24">
            <v>390760</v>
          </cell>
          <cell r="BF24">
            <v>1059770</v>
          </cell>
          <cell r="BG24">
            <v>203575</v>
          </cell>
          <cell r="BH24">
            <v>81419</v>
          </cell>
          <cell r="BI24">
            <v>848381</v>
          </cell>
          <cell r="BJ24">
            <v>374429</v>
          </cell>
          <cell r="BK24">
            <v>12056896</v>
          </cell>
          <cell r="BL24">
            <v>629024</v>
          </cell>
          <cell r="BM24">
            <v>130980</v>
          </cell>
          <cell r="BN24">
            <v>130762</v>
          </cell>
          <cell r="BO24">
            <v>66653</v>
          </cell>
          <cell r="BP24">
            <v>340694</v>
          </cell>
          <cell r="BQ24">
            <v>1259579.1299999999</v>
          </cell>
          <cell r="BR24">
            <v>273364</v>
          </cell>
          <cell r="BS24">
            <v>37250092</v>
          </cell>
          <cell r="BT24">
            <v>2557875</v>
          </cell>
          <cell r="BU24">
            <v>52755</v>
          </cell>
          <cell r="BV24">
            <v>1775934</v>
          </cell>
          <cell r="BW24">
            <v>417210</v>
          </cell>
          <cell r="BX24">
            <v>139574</v>
          </cell>
          <cell r="BY24">
            <v>99925</v>
          </cell>
          <cell r="BZ24" t="e">
            <v>#N/A</v>
          </cell>
          <cell r="CA24">
            <v>466442</v>
          </cell>
          <cell r="CB24">
            <v>966654</v>
          </cell>
          <cell r="CC24">
            <v>572496</v>
          </cell>
          <cell r="CD24">
            <v>48371</v>
          </cell>
        </row>
        <row r="25">
          <cell r="B25" t="str">
            <v>kW- Large User, Sub- Transmission, Intermediate/ Embedded Distributor</v>
          </cell>
          <cell r="C25" t="str">
            <v>YDR</v>
          </cell>
          <cell r="D25">
            <v>2011</v>
          </cell>
          <cell r="E25">
            <v>15107</v>
          </cell>
          <cell r="F25">
            <v>0</v>
          </cell>
          <cell r="G25">
            <v>401335</v>
          </cell>
          <cell r="H25">
            <v>0</v>
          </cell>
          <cell r="I25">
            <v>344929</v>
          </cell>
          <cell r="J25">
            <v>0</v>
          </cell>
          <cell r="K25">
            <v>521728</v>
          </cell>
          <cell r="L25">
            <v>0</v>
          </cell>
          <cell r="M25">
            <v>0</v>
          </cell>
          <cell r="N25">
            <v>0</v>
          </cell>
          <cell r="O25">
            <v>0</v>
          </cell>
          <cell r="P25" t="e">
            <v>#N/A</v>
          </cell>
          <cell r="Q25">
            <v>0</v>
          </cell>
          <cell r="R25">
            <v>0</v>
          </cell>
          <cell r="S25">
            <v>0</v>
          </cell>
          <cell r="T25">
            <v>1837737</v>
          </cell>
          <cell r="U25">
            <v>762920</v>
          </cell>
          <cell r="V25">
            <v>196112</v>
          </cell>
          <cell r="W25">
            <v>0</v>
          </cell>
          <cell r="X25">
            <v>0</v>
          </cell>
          <cell r="Y25">
            <v>59443</v>
          </cell>
          <cell r="Z25">
            <v>0</v>
          </cell>
          <cell r="AA25">
            <v>0</v>
          </cell>
          <cell r="AB25">
            <v>0</v>
          </cell>
          <cell r="AC25">
            <v>466012</v>
          </cell>
          <cell r="AD25">
            <v>264787</v>
          </cell>
          <cell r="AE25">
            <v>0</v>
          </cell>
          <cell r="AF25">
            <v>0</v>
          </cell>
          <cell r="AG25">
            <v>2276683</v>
          </cell>
          <cell r="AH25">
            <v>0</v>
          </cell>
          <cell r="AI25">
            <v>0</v>
          </cell>
          <cell r="AJ25">
            <v>716743</v>
          </cell>
          <cell r="AK25">
            <v>13513858</v>
          </cell>
          <cell r="AL25">
            <v>1182395</v>
          </cell>
          <cell r="AM25">
            <v>0</v>
          </cell>
          <cell r="AN25">
            <v>0</v>
          </cell>
          <cell r="AO25">
            <v>294114</v>
          </cell>
          <cell r="AP25">
            <v>154909</v>
          </cell>
          <cell r="AQ25">
            <v>0</v>
          </cell>
          <cell r="AR25">
            <v>0</v>
          </cell>
          <cell r="AS25">
            <v>409088</v>
          </cell>
          <cell r="AT25">
            <v>63856</v>
          </cell>
          <cell r="AU25">
            <v>0</v>
          </cell>
          <cell r="AV25">
            <v>175385</v>
          </cell>
          <cell r="AW25">
            <v>0</v>
          </cell>
          <cell r="AX25">
            <v>0</v>
          </cell>
          <cell r="AY25">
            <v>0</v>
          </cell>
          <cell r="AZ25">
            <v>0</v>
          </cell>
          <cell r="BA25">
            <v>0</v>
          </cell>
          <cell r="BB25">
            <v>0</v>
          </cell>
          <cell r="BC25">
            <v>0</v>
          </cell>
          <cell r="BD25">
            <v>0</v>
          </cell>
          <cell r="BE25">
            <v>0</v>
          </cell>
          <cell r="BF25">
            <v>83704</v>
          </cell>
          <cell r="BG25">
            <v>0</v>
          </cell>
          <cell r="BH25">
            <v>0</v>
          </cell>
          <cell r="BI25">
            <v>121779</v>
          </cell>
          <cell r="BJ25">
            <v>0</v>
          </cell>
          <cell r="BK25">
            <v>80298</v>
          </cell>
          <cell r="BL25">
            <v>0</v>
          </cell>
          <cell r="BM25">
            <v>0</v>
          </cell>
          <cell r="BN25">
            <v>0</v>
          </cell>
          <cell r="BO25">
            <v>0</v>
          </cell>
          <cell r="BP25">
            <v>0</v>
          </cell>
          <cell r="BQ25">
            <v>0</v>
          </cell>
          <cell r="BR25">
            <v>0</v>
          </cell>
          <cell r="BS25">
            <v>5222263</v>
          </cell>
          <cell r="BT25">
            <v>350197</v>
          </cell>
          <cell r="BU25">
            <v>0</v>
          </cell>
          <cell r="BV25">
            <v>200142</v>
          </cell>
          <cell r="BW25">
            <v>170236</v>
          </cell>
          <cell r="BX25">
            <v>0</v>
          </cell>
          <cell r="BY25">
            <v>149366</v>
          </cell>
          <cell r="BZ25" t="e">
            <v>#N/A</v>
          </cell>
          <cell r="CA25">
            <v>0</v>
          </cell>
          <cell r="CB25">
            <v>0</v>
          </cell>
          <cell r="CC25">
            <v>0</v>
          </cell>
          <cell r="CD25">
            <v>0</v>
          </cell>
        </row>
        <row r="26">
          <cell r="B26" t="str">
            <v>kW- Street Lighting</v>
          </cell>
          <cell r="D26">
            <v>2011</v>
          </cell>
          <cell r="E26">
            <v>0</v>
          </cell>
          <cell r="F26">
            <v>0</v>
          </cell>
          <cell r="G26">
            <v>0</v>
          </cell>
          <cell r="H26">
            <v>0</v>
          </cell>
          <cell r="I26">
            <v>0</v>
          </cell>
          <cell r="J26">
            <v>0</v>
          </cell>
          <cell r="K26">
            <v>0</v>
          </cell>
          <cell r="L26">
            <v>0</v>
          </cell>
          <cell r="M26">
            <v>0</v>
          </cell>
          <cell r="N26">
            <v>0</v>
          </cell>
          <cell r="O26">
            <v>0</v>
          </cell>
          <cell r="P26">
            <v>0</v>
          </cell>
          <cell r="Q26">
            <v>0</v>
          </cell>
          <cell r="R26">
            <v>0</v>
          </cell>
          <cell r="S26">
            <v>0</v>
          </cell>
          <cell r="T26">
            <v>0</v>
          </cell>
          <cell r="U26">
            <v>0</v>
          </cell>
          <cell r="V26">
            <v>0</v>
          </cell>
          <cell r="W26">
            <v>0</v>
          </cell>
          <cell r="X26">
            <v>0</v>
          </cell>
          <cell r="Y26">
            <v>0</v>
          </cell>
          <cell r="Z26">
            <v>0</v>
          </cell>
          <cell r="AA26">
            <v>0</v>
          </cell>
          <cell r="AB26">
            <v>0</v>
          </cell>
          <cell r="AC26">
            <v>0</v>
          </cell>
          <cell r="AD26">
            <v>0</v>
          </cell>
          <cell r="AE26">
            <v>0</v>
          </cell>
          <cell r="AF26">
            <v>0</v>
          </cell>
          <cell r="AG26">
            <v>0</v>
          </cell>
          <cell r="AH26">
            <v>0</v>
          </cell>
          <cell r="AI26">
            <v>0</v>
          </cell>
          <cell r="AJ26">
            <v>0</v>
          </cell>
          <cell r="AK26">
            <v>0</v>
          </cell>
          <cell r="AL26">
            <v>0</v>
          </cell>
          <cell r="AM26">
            <v>0</v>
          </cell>
          <cell r="AN26">
            <v>0</v>
          </cell>
          <cell r="AO26">
            <v>0</v>
          </cell>
          <cell r="AP26">
            <v>0</v>
          </cell>
          <cell r="AQ26">
            <v>0</v>
          </cell>
          <cell r="AR26">
            <v>0</v>
          </cell>
          <cell r="AS26">
            <v>0</v>
          </cell>
          <cell r="AT26">
            <v>0</v>
          </cell>
          <cell r="AU26">
            <v>0</v>
          </cell>
          <cell r="AV26">
            <v>0</v>
          </cell>
          <cell r="AW26">
            <v>0</v>
          </cell>
          <cell r="AX26">
            <v>0</v>
          </cell>
          <cell r="AY26">
            <v>0</v>
          </cell>
          <cell r="AZ26">
            <v>0</v>
          </cell>
          <cell r="BA26">
            <v>0</v>
          </cell>
          <cell r="BB26">
            <v>0</v>
          </cell>
          <cell r="BC26">
            <v>0</v>
          </cell>
          <cell r="BD26">
            <v>0</v>
          </cell>
          <cell r="BE26">
            <v>0</v>
          </cell>
          <cell r="BF26">
            <v>0</v>
          </cell>
          <cell r="BG26">
            <v>0</v>
          </cell>
          <cell r="BH26">
            <v>0</v>
          </cell>
          <cell r="BI26">
            <v>0</v>
          </cell>
          <cell r="BJ26">
            <v>0</v>
          </cell>
          <cell r="BK26">
            <v>0</v>
          </cell>
          <cell r="BL26">
            <v>0</v>
          </cell>
          <cell r="BM26">
            <v>0</v>
          </cell>
          <cell r="BN26">
            <v>0</v>
          </cell>
          <cell r="BO26">
            <v>0</v>
          </cell>
          <cell r="BP26">
            <v>0</v>
          </cell>
          <cell r="BQ26">
            <v>0</v>
          </cell>
          <cell r="BR26">
            <v>0</v>
          </cell>
          <cell r="BS26">
            <v>0</v>
          </cell>
          <cell r="BT26">
            <v>0</v>
          </cell>
          <cell r="BU26">
            <v>0</v>
          </cell>
          <cell r="BV26">
            <v>0</v>
          </cell>
          <cell r="BW26">
            <v>0</v>
          </cell>
          <cell r="BX26">
            <v>0</v>
          </cell>
          <cell r="BY26">
            <v>0</v>
          </cell>
          <cell r="BZ26">
            <v>0</v>
          </cell>
          <cell r="CA26">
            <v>0</v>
          </cell>
          <cell r="CB26">
            <v>0</v>
          </cell>
          <cell r="CC26">
            <v>0</v>
          </cell>
          <cell r="CD26">
            <v>0</v>
          </cell>
        </row>
        <row r="27">
          <cell r="B27" t="str">
            <v>kW- Sentinel Lighting</v>
          </cell>
          <cell r="D27">
            <v>2011</v>
          </cell>
          <cell r="E27">
            <v>0</v>
          </cell>
          <cell r="F27">
            <v>0</v>
          </cell>
          <cell r="G27">
            <v>0</v>
          </cell>
          <cell r="H27">
            <v>0</v>
          </cell>
          <cell r="I27">
            <v>0</v>
          </cell>
          <cell r="J27">
            <v>0</v>
          </cell>
          <cell r="K27">
            <v>0</v>
          </cell>
          <cell r="L27">
            <v>0</v>
          </cell>
          <cell r="M27">
            <v>0</v>
          </cell>
          <cell r="N27">
            <v>0</v>
          </cell>
          <cell r="O27">
            <v>0</v>
          </cell>
          <cell r="P27">
            <v>0</v>
          </cell>
          <cell r="Q27">
            <v>0</v>
          </cell>
          <cell r="R27">
            <v>0</v>
          </cell>
          <cell r="S27">
            <v>0</v>
          </cell>
          <cell r="T27">
            <v>0</v>
          </cell>
          <cell r="U27">
            <v>0</v>
          </cell>
          <cell r="V27">
            <v>0</v>
          </cell>
          <cell r="W27">
            <v>0</v>
          </cell>
          <cell r="X27">
            <v>0</v>
          </cell>
          <cell r="Y27">
            <v>0</v>
          </cell>
          <cell r="Z27">
            <v>0</v>
          </cell>
          <cell r="AA27">
            <v>0</v>
          </cell>
          <cell r="AB27">
            <v>0</v>
          </cell>
          <cell r="AC27">
            <v>0</v>
          </cell>
          <cell r="AD27">
            <v>0</v>
          </cell>
          <cell r="AE27">
            <v>0</v>
          </cell>
          <cell r="AF27">
            <v>0</v>
          </cell>
          <cell r="AG27">
            <v>0</v>
          </cell>
          <cell r="AH27">
            <v>0</v>
          </cell>
          <cell r="AI27">
            <v>0</v>
          </cell>
          <cell r="AJ27">
            <v>0</v>
          </cell>
          <cell r="AK27">
            <v>0</v>
          </cell>
          <cell r="AL27">
            <v>0</v>
          </cell>
          <cell r="AM27">
            <v>0</v>
          </cell>
          <cell r="AN27">
            <v>0</v>
          </cell>
          <cell r="AO27">
            <v>0</v>
          </cell>
          <cell r="AP27">
            <v>0</v>
          </cell>
          <cell r="AQ27">
            <v>0</v>
          </cell>
          <cell r="AR27">
            <v>0</v>
          </cell>
          <cell r="AS27">
            <v>0</v>
          </cell>
          <cell r="AT27">
            <v>0</v>
          </cell>
          <cell r="AU27">
            <v>0</v>
          </cell>
          <cell r="AV27">
            <v>0</v>
          </cell>
          <cell r="AW27">
            <v>0</v>
          </cell>
          <cell r="AX27">
            <v>0</v>
          </cell>
          <cell r="AY27">
            <v>0</v>
          </cell>
          <cell r="AZ27">
            <v>0</v>
          </cell>
          <cell r="BA27">
            <v>0</v>
          </cell>
          <cell r="BB27">
            <v>0</v>
          </cell>
          <cell r="BC27">
            <v>0</v>
          </cell>
          <cell r="BD27">
            <v>0</v>
          </cell>
          <cell r="BE27">
            <v>0</v>
          </cell>
          <cell r="BF27">
            <v>0</v>
          </cell>
          <cell r="BG27">
            <v>0</v>
          </cell>
          <cell r="BH27">
            <v>0</v>
          </cell>
          <cell r="BI27">
            <v>0</v>
          </cell>
          <cell r="BJ27">
            <v>0</v>
          </cell>
          <cell r="BK27">
            <v>0</v>
          </cell>
          <cell r="BL27">
            <v>0</v>
          </cell>
          <cell r="BM27">
            <v>0</v>
          </cell>
          <cell r="BN27">
            <v>0</v>
          </cell>
          <cell r="BO27">
            <v>0</v>
          </cell>
          <cell r="BP27">
            <v>0</v>
          </cell>
          <cell r="BQ27">
            <v>0</v>
          </cell>
          <cell r="BR27">
            <v>0</v>
          </cell>
          <cell r="BS27">
            <v>0</v>
          </cell>
          <cell r="BT27">
            <v>0</v>
          </cell>
          <cell r="BU27">
            <v>0</v>
          </cell>
          <cell r="BV27">
            <v>0</v>
          </cell>
          <cell r="BW27">
            <v>0</v>
          </cell>
          <cell r="BX27">
            <v>0</v>
          </cell>
          <cell r="BY27">
            <v>0</v>
          </cell>
          <cell r="BZ27">
            <v>0</v>
          </cell>
          <cell r="CA27">
            <v>0</v>
          </cell>
          <cell r="CB27">
            <v>0</v>
          </cell>
          <cell r="CC27">
            <v>0</v>
          </cell>
          <cell r="CD27">
            <v>0</v>
          </cell>
        </row>
        <row r="28">
          <cell r="B28" t="str">
            <v>Billed Total Distribution Revenues</v>
          </cell>
          <cell r="D28">
            <v>2011</v>
          </cell>
          <cell r="E28">
            <v>8041723.620000001</v>
          </cell>
          <cell r="F28">
            <v>1027326</v>
          </cell>
          <cell r="G28">
            <v>17592211</v>
          </cell>
          <cell r="H28">
            <v>5333156</v>
          </cell>
          <cell r="I28">
            <v>15306098.030000001</v>
          </cell>
          <cell r="J28">
            <v>29158059.91</v>
          </cell>
          <cell r="K28">
            <v>23024248</v>
          </cell>
          <cell r="L28">
            <v>8427255.2800000012</v>
          </cell>
          <cell r="M28">
            <v>2684314.8199999998</v>
          </cell>
          <cell r="N28">
            <v>589641</v>
          </cell>
          <cell r="O28">
            <v>14403070.109999999</v>
          </cell>
          <cell r="P28" t="e">
            <v>#N/A</v>
          </cell>
          <cell r="Q28">
            <v>5380638</v>
          </cell>
          <cell r="R28">
            <v>744559.14</v>
          </cell>
          <cell r="S28">
            <v>4441091.7700000005</v>
          </cell>
          <cell r="T28">
            <v>106433109</v>
          </cell>
          <cell r="U28">
            <v>45802443</v>
          </cell>
          <cell r="V28">
            <v>7321186.709999999</v>
          </cell>
          <cell r="W28">
            <v>1189937.8999999999</v>
          </cell>
          <cell r="X28">
            <v>10743101</v>
          </cell>
          <cell r="Y28">
            <v>-9567316</v>
          </cell>
          <cell r="Z28">
            <v>-1430955.96</v>
          </cell>
          <cell r="AA28">
            <v>21570047.210000001</v>
          </cell>
          <cell r="AB28">
            <v>3362363.82</v>
          </cell>
          <cell r="AC28">
            <v>24514368.899999999</v>
          </cell>
          <cell r="AD28">
            <v>12462418</v>
          </cell>
          <cell r="AE28">
            <v>8905202.7200000007</v>
          </cell>
          <cell r="AF28">
            <v>946506.51</v>
          </cell>
          <cell r="AG28">
            <v>97065747</v>
          </cell>
          <cell r="AH28">
            <v>302796.01</v>
          </cell>
          <cell r="AI28">
            <v>1291271</v>
          </cell>
          <cell r="AJ28">
            <v>57375753</v>
          </cell>
          <cell r="AK28">
            <v>1104959000</v>
          </cell>
          <cell r="AL28">
            <v>143910186</v>
          </cell>
          <cell r="AM28">
            <v>7229315.79</v>
          </cell>
          <cell r="AN28">
            <v>2190176</v>
          </cell>
          <cell r="AO28">
            <v>10202178</v>
          </cell>
          <cell r="AP28">
            <v>37682603.260000005</v>
          </cell>
          <cell r="AQ28">
            <v>3840426.8840000001</v>
          </cell>
          <cell r="AR28">
            <v>4349262</v>
          </cell>
          <cell r="AS28">
            <v>57583279</v>
          </cell>
          <cell r="AT28">
            <v>2808515.46</v>
          </cell>
          <cell r="AU28">
            <v>3301746.8800000004</v>
          </cell>
          <cell r="AV28">
            <v>12712369.84</v>
          </cell>
          <cell r="AW28">
            <v>16255922</v>
          </cell>
          <cell r="AX28">
            <v>27156951</v>
          </cell>
          <cell r="AY28">
            <v>4393782.9800000004</v>
          </cell>
          <cell r="AZ28">
            <v>10940529.17</v>
          </cell>
          <cell r="BA28">
            <v>10678210</v>
          </cell>
          <cell r="BB28">
            <v>2400033</v>
          </cell>
          <cell r="BC28">
            <v>31032646</v>
          </cell>
          <cell r="BD28">
            <v>4769455.97</v>
          </cell>
          <cell r="BE28">
            <v>6905232</v>
          </cell>
          <cell r="BF28">
            <v>20671828.620000001</v>
          </cell>
          <cell r="BG28">
            <v>3868446.99</v>
          </cell>
          <cell r="BH28">
            <v>1992360.8399999999</v>
          </cell>
          <cell r="BI28">
            <v>13186079.280000001</v>
          </cell>
          <cell r="BJ28">
            <v>4980077.05</v>
          </cell>
          <cell r="BK28">
            <v>149651732</v>
          </cell>
          <cell r="BL28">
            <v>13953059</v>
          </cell>
          <cell r="BM28">
            <v>1740413</v>
          </cell>
          <cell r="BN28">
            <v>1858647.98</v>
          </cell>
          <cell r="BO28">
            <v>1643146.92</v>
          </cell>
          <cell r="BP28">
            <v>5904775.6300000008</v>
          </cell>
          <cell r="BQ28">
            <v>16652988.33</v>
          </cell>
          <cell r="BR28">
            <v>2859057.63</v>
          </cell>
          <cell r="BS28">
            <v>515342681</v>
          </cell>
          <cell r="BT28">
            <v>46031063</v>
          </cell>
          <cell r="BU28">
            <v>3582287.4400000004</v>
          </cell>
          <cell r="BV28">
            <v>28047303</v>
          </cell>
          <cell r="BW28">
            <v>8137261</v>
          </cell>
          <cell r="BX28">
            <v>1738461.8000000003</v>
          </cell>
          <cell r="BY28">
            <v>2171262.88</v>
          </cell>
          <cell r="BZ28" t="e">
            <v>#N/A</v>
          </cell>
          <cell r="CA28">
            <v>8184954</v>
          </cell>
          <cell r="CB28">
            <v>19267099</v>
          </cell>
          <cell r="CC28">
            <v>7334876.8099999996</v>
          </cell>
          <cell r="CD28">
            <v>1867510.9500000002</v>
          </cell>
        </row>
        <row r="29">
          <cell r="B29" t="str">
            <v>Billed Residential Distribution Revenue</v>
          </cell>
          <cell r="D29">
            <v>2011</v>
          </cell>
          <cell r="E29">
            <v>6277997.3399999999</v>
          </cell>
          <cell r="F29">
            <v>638394</v>
          </cell>
          <cell r="G29">
            <v>10032358</v>
          </cell>
          <cell r="H29">
            <v>2943344</v>
          </cell>
          <cell r="I29">
            <v>8726464.7200000007</v>
          </cell>
          <cell r="J29">
            <v>18030401</v>
          </cell>
          <cell r="K29">
            <v>11562319</v>
          </cell>
          <cell r="L29">
            <v>4772323.7300000004</v>
          </cell>
          <cell r="M29">
            <v>1542061.72</v>
          </cell>
          <cell r="N29">
            <v>387729.9</v>
          </cell>
          <cell r="O29">
            <v>8180032</v>
          </cell>
          <cell r="P29" t="e">
            <v>#N/A</v>
          </cell>
          <cell r="Q29">
            <v>3608400</v>
          </cell>
          <cell r="R29">
            <v>542969.18000000005</v>
          </cell>
          <cell r="S29">
            <v>2522101.64</v>
          </cell>
          <cell r="T29">
            <v>40969478</v>
          </cell>
          <cell r="U29">
            <v>22810643</v>
          </cell>
          <cell r="V29">
            <v>4516877.55</v>
          </cell>
          <cell r="W29">
            <v>732469.36</v>
          </cell>
          <cell r="X29">
            <v>7721301</v>
          </cell>
          <cell r="Y29">
            <v>-5514546</v>
          </cell>
          <cell r="Z29">
            <v>-831973.74</v>
          </cell>
          <cell r="AA29">
            <v>12903869.210000001</v>
          </cell>
          <cell r="AB29">
            <v>2499149.89</v>
          </cell>
          <cell r="AC29">
            <v>13829552.66</v>
          </cell>
          <cell r="AD29">
            <v>8607062</v>
          </cell>
          <cell r="AE29">
            <v>5557689.7000000002</v>
          </cell>
          <cell r="AF29">
            <v>539998.49</v>
          </cell>
          <cell r="AG29">
            <v>60715244</v>
          </cell>
          <cell r="AH29">
            <v>197828.31</v>
          </cell>
          <cell r="AI29">
            <v>761751</v>
          </cell>
          <cell r="AJ29">
            <v>32468379</v>
          </cell>
          <cell r="AK29">
            <v>783917000</v>
          </cell>
          <cell r="AL29">
            <v>80374707</v>
          </cell>
          <cell r="AM29">
            <v>5971858.5</v>
          </cell>
          <cell r="AN29">
            <v>1322167</v>
          </cell>
          <cell r="AO29">
            <v>5851100</v>
          </cell>
          <cell r="AP29">
            <v>20577428.059999999</v>
          </cell>
          <cell r="AQ29">
            <v>1943183.53</v>
          </cell>
          <cell r="AR29">
            <v>2509429</v>
          </cell>
          <cell r="AS29">
            <v>36388835</v>
          </cell>
          <cell r="AT29">
            <v>2169192.63</v>
          </cell>
          <cell r="AU29">
            <v>1832475.9300000002</v>
          </cell>
          <cell r="AV29">
            <v>8329252.6799999997</v>
          </cell>
          <cell r="AW29">
            <v>9242788</v>
          </cell>
          <cell r="AX29">
            <v>14533786</v>
          </cell>
          <cell r="AY29">
            <v>2303061.5</v>
          </cell>
          <cell r="AZ29">
            <v>7167679.54</v>
          </cell>
          <cell r="BA29">
            <v>6291162</v>
          </cell>
          <cell r="BB29">
            <v>1660377</v>
          </cell>
          <cell r="BC29">
            <v>18241865</v>
          </cell>
          <cell r="BD29">
            <v>3125258.1</v>
          </cell>
          <cell r="BE29">
            <v>3687251</v>
          </cell>
          <cell r="BF29">
            <v>12986955.15</v>
          </cell>
          <cell r="BG29">
            <v>2388211.13</v>
          </cell>
          <cell r="BH29">
            <v>1144729.69</v>
          </cell>
          <cell r="BI29">
            <v>7759948.6900000004</v>
          </cell>
          <cell r="BJ29">
            <v>2943330.01</v>
          </cell>
          <cell r="BK29">
            <v>81026110</v>
          </cell>
          <cell r="BL29">
            <v>8189191</v>
          </cell>
          <cell r="BM29">
            <v>1058579</v>
          </cell>
          <cell r="BN29">
            <v>1131184.4099999999</v>
          </cell>
          <cell r="BO29">
            <v>1010129.49</v>
          </cell>
          <cell r="BP29">
            <v>3865040.54</v>
          </cell>
          <cell r="BQ29">
            <v>10099179.949999999</v>
          </cell>
          <cell r="BR29">
            <v>1603851.3900000001</v>
          </cell>
          <cell r="BS29">
            <v>218867923</v>
          </cell>
          <cell r="BT29">
            <v>29855043</v>
          </cell>
          <cell r="BU29">
            <v>2953398.5300000003</v>
          </cell>
          <cell r="BV29">
            <v>15023363</v>
          </cell>
          <cell r="BW29">
            <v>5629383</v>
          </cell>
          <cell r="BX29">
            <v>902620.75</v>
          </cell>
          <cell r="BY29">
            <v>1036087.13</v>
          </cell>
          <cell r="BZ29" t="e">
            <v>#N/A</v>
          </cell>
          <cell r="CA29">
            <v>5352474</v>
          </cell>
          <cell r="CB29">
            <v>12902856</v>
          </cell>
          <cell r="CC29">
            <v>4768148.1399999997</v>
          </cell>
          <cell r="CD29">
            <v>1098978.03</v>
          </cell>
        </row>
        <row r="30">
          <cell r="B30" t="str">
            <v>Billed General Service Customers Distribution Revenue</v>
          </cell>
          <cell r="C30" t="str">
            <v>RTOT</v>
          </cell>
          <cell r="D30">
            <v>2011</v>
          </cell>
          <cell r="E30">
            <v>1715604.63</v>
          </cell>
          <cell r="F30">
            <v>388932</v>
          </cell>
          <cell r="G30">
            <v>6269729</v>
          </cell>
          <cell r="H30">
            <v>2389812</v>
          </cell>
          <cell r="I30">
            <v>5834625.0099999998</v>
          </cell>
          <cell r="J30">
            <v>11127658.91</v>
          </cell>
          <cell r="K30">
            <v>10283891</v>
          </cell>
          <cell r="L30">
            <v>3654931.55</v>
          </cell>
          <cell r="M30">
            <v>1142253.1000000001</v>
          </cell>
          <cell r="N30">
            <v>201911.1</v>
          </cell>
          <cell r="O30">
            <v>6223038.1099999994</v>
          </cell>
          <cell r="P30" t="e">
            <v>#N/A</v>
          </cell>
          <cell r="Q30">
            <v>1772238</v>
          </cell>
          <cell r="R30">
            <v>201589.96000000002</v>
          </cell>
          <cell r="S30">
            <v>1918990.1300000001</v>
          </cell>
          <cell r="T30">
            <v>59454314</v>
          </cell>
          <cell r="U30">
            <v>18237487</v>
          </cell>
          <cell r="V30">
            <v>2294324.09</v>
          </cell>
          <cell r="W30">
            <v>457468.54000000004</v>
          </cell>
          <cell r="X30">
            <v>3021800</v>
          </cell>
          <cell r="Y30">
            <v>-3884586</v>
          </cell>
          <cell r="Z30">
            <v>-598982.22</v>
          </cell>
          <cell r="AA30">
            <v>8666178</v>
          </cell>
          <cell r="AB30">
            <v>862768.24</v>
          </cell>
          <cell r="AC30">
            <v>9641048.7400000002</v>
          </cell>
          <cell r="AD30">
            <v>3689868</v>
          </cell>
          <cell r="AE30">
            <v>3347513.02</v>
          </cell>
          <cell r="AF30">
            <v>406508.02</v>
          </cell>
          <cell r="AG30">
            <v>30576022</v>
          </cell>
          <cell r="AH30">
            <v>104967.70000000001</v>
          </cell>
          <cell r="AI30">
            <v>529520</v>
          </cell>
          <cell r="AJ30">
            <v>23020529</v>
          </cell>
          <cell r="AK30">
            <v>285198000</v>
          </cell>
          <cell r="AL30">
            <v>59507149.439999998</v>
          </cell>
          <cell r="AM30">
            <v>1257457.29</v>
          </cell>
          <cell r="AN30">
            <v>868009</v>
          </cell>
          <cell r="AO30">
            <v>3977406</v>
          </cell>
          <cell r="AP30">
            <v>16677042.040000001</v>
          </cell>
          <cell r="AQ30">
            <v>1897243.3540000001</v>
          </cell>
          <cell r="AR30">
            <v>1839833</v>
          </cell>
          <cell r="AS30">
            <v>19533529</v>
          </cell>
          <cell r="AT30">
            <v>629988.12000000011</v>
          </cell>
          <cell r="AU30">
            <v>1469270.95</v>
          </cell>
          <cell r="AV30">
            <v>3916117.38</v>
          </cell>
          <cell r="AW30">
            <v>7013134</v>
          </cell>
          <cell r="AX30">
            <v>12623165</v>
          </cell>
          <cell r="AY30">
            <v>2090721.48</v>
          </cell>
          <cell r="AZ30">
            <v>3772849.63</v>
          </cell>
          <cell r="BA30">
            <v>4387048</v>
          </cell>
          <cell r="BB30">
            <v>739656</v>
          </cell>
          <cell r="BC30">
            <v>12790781</v>
          </cell>
          <cell r="BD30">
            <v>1644197.87</v>
          </cell>
          <cell r="BE30">
            <v>3217981</v>
          </cell>
          <cell r="BF30">
            <v>7451916.5299999993</v>
          </cell>
          <cell r="BG30">
            <v>1480235.8599999999</v>
          </cell>
          <cell r="BH30">
            <v>847631.15</v>
          </cell>
          <cell r="BI30">
            <v>5191321.1100000003</v>
          </cell>
          <cell r="BJ30">
            <v>2036747.04</v>
          </cell>
          <cell r="BK30">
            <v>68516095</v>
          </cell>
          <cell r="BL30">
            <v>5763868</v>
          </cell>
          <cell r="BM30">
            <v>681834</v>
          </cell>
          <cell r="BN30">
            <v>727463.57000000007</v>
          </cell>
          <cell r="BO30">
            <v>633017.42999999993</v>
          </cell>
          <cell r="BP30">
            <v>2039735.09</v>
          </cell>
          <cell r="BQ30">
            <v>6553808.3799999999</v>
          </cell>
          <cell r="BR30">
            <v>1255206.24</v>
          </cell>
          <cell r="BS30">
            <v>266581884</v>
          </cell>
          <cell r="BT30">
            <v>15387805</v>
          </cell>
          <cell r="BU30">
            <v>628888.91</v>
          </cell>
          <cell r="BV30">
            <v>12471931</v>
          </cell>
          <cell r="BW30">
            <v>2208086</v>
          </cell>
          <cell r="BX30">
            <v>835841.05</v>
          </cell>
          <cell r="BY30">
            <v>849039.7</v>
          </cell>
          <cell r="BZ30" t="e">
            <v>#N/A</v>
          </cell>
          <cell r="CA30">
            <v>2832480</v>
          </cell>
          <cell r="CB30">
            <v>6364243</v>
          </cell>
          <cell r="CC30">
            <v>2566728.67</v>
          </cell>
          <cell r="CD30">
            <v>768532.92</v>
          </cell>
        </row>
        <row r="31">
          <cell r="B31" t="str">
            <v>Billed Large User, Sub- Transmission, Intermediate/ Embedded Distributor Distribution Revenue</v>
          </cell>
          <cell r="C31" t="str">
            <v>RR</v>
          </cell>
          <cell r="D31">
            <v>2011</v>
          </cell>
          <cell r="E31">
            <v>48121.65</v>
          </cell>
          <cell r="F31">
            <v>0</v>
          </cell>
          <cell r="G31">
            <v>1290124</v>
          </cell>
          <cell r="H31">
            <v>0</v>
          </cell>
          <cell r="I31">
            <v>745008.3</v>
          </cell>
          <cell r="J31">
            <v>0</v>
          </cell>
          <cell r="K31">
            <v>1178038</v>
          </cell>
          <cell r="L31">
            <v>0</v>
          </cell>
          <cell r="M31">
            <v>0</v>
          </cell>
          <cell r="N31">
            <v>0</v>
          </cell>
          <cell r="O31">
            <v>0</v>
          </cell>
          <cell r="P31" t="e">
            <v>#N/A</v>
          </cell>
          <cell r="Q31">
            <v>0</v>
          </cell>
          <cell r="R31">
            <v>0</v>
          </cell>
          <cell r="S31">
            <v>0</v>
          </cell>
          <cell r="T31">
            <v>6009317</v>
          </cell>
          <cell r="U31">
            <v>4754313</v>
          </cell>
          <cell r="V31">
            <v>509985.07000000007</v>
          </cell>
          <cell r="W31">
            <v>0</v>
          </cell>
          <cell r="X31">
            <v>0</v>
          </cell>
          <cell r="Y31">
            <v>-168184</v>
          </cell>
          <cell r="Z31">
            <v>0</v>
          </cell>
          <cell r="AA31">
            <v>0</v>
          </cell>
          <cell r="AB31">
            <v>445.69</v>
          </cell>
          <cell r="AC31">
            <v>1043767.5</v>
          </cell>
          <cell r="AD31">
            <v>165488</v>
          </cell>
          <cell r="AE31">
            <v>0</v>
          </cell>
          <cell r="AF31">
            <v>0</v>
          </cell>
          <cell r="AG31">
            <v>5774481</v>
          </cell>
          <cell r="AH31">
            <v>0</v>
          </cell>
          <cell r="AI31">
            <v>0</v>
          </cell>
          <cell r="AJ31">
            <v>1886845</v>
          </cell>
          <cell r="AK31">
            <v>35844000</v>
          </cell>
          <cell r="AL31">
            <v>4028329.56</v>
          </cell>
          <cell r="AM31">
            <v>0</v>
          </cell>
          <cell r="AN31">
            <v>0</v>
          </cell>
          <cell r="AO31">
            <v>373672</v>
          </cell>
          <cell r="AP31">
            <v>428133.16</v>
          </cell>
          <cell r="AQ31">
            <v>0</v>
          </cell>
          <cell r="AR31">
            <v>0</v>
          </cell>
          <cell r="AS31">
            <v>1660915</v>
          </cell>
          <cell r="AT31">
            <v>9334.7100000000009</v>
          </cell>
          <cell r="AU31">
            <v>0</v>
          </cell>
          <cell r="AV31">
            <v>466999.78</v>
          </cell>
          <cell r="AW31">
            <v>0</v>
          </cell>
          <cell r="AX31">
            <v>0</v>
          </cell>
          <cell r="AY31">
            <v>0</v>
          </cell>
          <cell r="AZ31">
            <v>0</v>
          </cell>
          <cell r="BA31">
            <v>0</v>
          </cell>
          <cell r="BB31">
            <v>0</v>
          </cell>
          <cell r="BC31">
            <v>0</v>
          </cell>
          <cell r="BD31">
            <v>0</v>
          </cell>
          <cell r="BE31">
            <v>0</v>
          </cell>
          <cell r="BF31">
            <v>232956.94</v>
          </cell>
          <cell r="BG31">
            <v>0</v>
          </cell>
          <cell r="BH31">
            <v>0</v>
          </cell>
          <cell r="BI31">
            <v>234809.48</v>
          </cell>
          <cell r="BJ31">
            <v>0</v>
          </cell>
          <cell r="BK31">
            <v>109527</v>
          </cell>
          <cell r="BL31">
            <v>0</v>
          </cell>
          <cell r="BM31">
            <v>0</v>
          </cell>
          <cell r="BN31">
            <v>0</v>
          </cell>
          <cell r="BO31">
            <v>0</v>
          </cell>
          <cell r="BP31">
            <v>0</v>
          </cell>
          <cell r="BQ31">
            <v>0</v>
          </cell>
          <cell r="BR31">
            <v>0</v>
          </cell>
          <cell r="BS31">
            <v>29892874</v>
          </cell>
          <cell r="BT31">
            <v>788215</v>
          </cell>
          <cell r="BU31">
            <v>0</v>
          </cell>
          <cell r="BV31">
            <v>552009</v>
          </cell>
          <cell r="BW31">
            <v>299792</v>
          </cell>
          <cell r="BX31">
            <v>0</v>
          </cell>
          <cell r="BY31">
            <v>286136.05</v>
          </cell>
          <cell r="BZ31" t="e">
            <v>#N/A</v>
          </cell>
          <cell r="CA31">
            <v>0</v>
          </cell>
          <cell r="CB31">
            <v>0</v>
          </cell>
          <cell r="CC31">
            <v>0</v>
          </cell>
          <cell r="CD31">
            <v>0</v>
          </cell>
        </row>
        <row r="32">
          <cell r="B32" t="str">
            <v>Billed Street lighting Distribution Revenue</v>
          </cell>
          <cell r="C32" t="str">
            <v>RGS</v>
          </cell>
          <cell r="D32">
            <v>2011</v>
          </cell>
        </row>
        <row r="33">
          <cell r="B33" t="str">
            <v>Billed Sentinel Lighting Distribution Revenue</v>
          </cell>
          <cell r="C33" t="str">
            <v>RST</v>
          </cell>
          <cell r="D33">
            <v>2011</v>
          </cell>
        </row>
        <row r="34">
          <cell r="B34" t="str">
            <v>Total service area</v>
          </cell>
          <cell r="C34" t="str">
            <v>AREA</v>
          </cell>
          <cell r="D34">
            <v>2011</v>
          </cell>
          <cell r="E34">
            <v>14200</v>
          </cell>
          <cell r="F34">
            <v>380</v>
          </cell>
          <cell r="G34">
            <v>201</v>
          </cell>
          <cell r="H34">
            <v>258</v>
          </cell>
          <cell r="I34">
            <v>74</v>
          </cell>
          <cell r="J34">
            <v>188</v>
          </cell>
          <cell r="K34">
            <v>303</v>
          </cell>
          <cell r="L34">
            <v>168</v>
          </cell>
          <cell r="M34">
            <v>10</v>
          </cell>
          <cell r="N34">
            <v>2</v>
          </cell>
          <cell r="O34">
            <v>70</v>
          </cell>
          <cell r="P34" t="e">
            <v>#N/A</v>
          </cell>
          <cell r="Q34">
            <v>57</v>
          </cell>
          <cell r="R34">
            <v>5</v>
          </cell>
          <cell r="S34">
            <v>22</v>
          </cell>
          <cell r="T34">
            <v>287</v>
          </cell>
          <cell r="U34">
            <v>120</v>
          </cell>
          <cell r="V34">
            <v>1887</v>
          </cell>
          <cell r="W34">
            <v>99</v>
          </cell>
          <cell r="X34">
            <v>104</v>
          </cell>
          <cell r="Y34">
            <v>44</v>
          </cell>
          <cell r="Z34">
            <v>26</v>
          </cell>
          <cell r="AA34">
            <v>410</v>
          </cell>
          <cell r="AB34">
            <v>69</v>
          </cell>
          <cell r="AC34">
            <v>93</v>
          </cell>
          <cell r="AD34">
            <v>1252</v>
          </cell>
          <cell r="AE34">
            <v>280</v>
          </cell>
          <cell r="AF34">
            <v>93</v>
          </cell>
          <cell r="AG34">
            <v>426</v>
          </cell>
          <cell r="AH34">
            <v>9</v>
          </cell>
          <cell r="AI34">
            <v>8</v>
          </cell>
          <cell r="AJ34">
            <v>269</v>
          </cell>
          <cell r="AK34">
            <v>650000</v>
          </cell>
          <cell r="AL34">
            <v>1104</v>
          </cell>
          <cell r="AM34">
            <v>292</v>
          </cell>
          <cell r="AN34">
            <v>24</v>
          </cell>
          <cell r="AO34">
            <v>32</v>
          </cell>
          <cell r="AP34">
            <v>405</v>
          </cell>
          <cell r="AQ34">
            <v>27</v>
          </cell>
          <cell r="AR34">
            <v>144</v>
          </cell>
          <cell r="AS34">
            <v>421</v>
          </cell>
          <cell r="AT34">
            <v>26</v>
          </cell>
          <cell r="AU34">
            <v>25</v>
          </cell>
          <cell r="AV34">
            <v>371</v>
          </cell>
          <cell r="AW34">
            <v>74</v>
          </cell>
          <cell r="AX34">
            <v>827</v>
          </cell>
          <cell r="AY34">
            <v>133</v>
          </cell>
          <cell r="AZ34">
            <v>693</v>
          </cell>
          <cell r="BA34">
            <v>330</v>
          </cell>
          <cell r="BB34">
            <v>28</v>
          </cell>
          <cell r="BC34">
            <v>143</v>
          </cell>
          <cell r="BD34">
            <v>17</v>
          </cell>
          <cell r="BE34">
            <v>27</v>
          </cell>
          <cell r="BF34">
            <v>149</v>
          </cell>
          <cell r="BG34">
            <v>35</v>
          </cell>
          <cell r="BH34">
            <v>15</v>
          </cell>
          <cell r="BI34">
            <v>63</v>
          </cell>
          <cell r="BJ34">
            <v>122</v>
          </cell>
          <cell r="BK34">
            <v>806</v>
          </cell>
          <cell r="BL34">
            <v>342</v>
          </cell>
          <cell r="BM34">
            <v>13</v>
          </cell>
          <cell r="BN34">
            <v>18</v>
          </cell>
          <cell r="BO34">
            <v>536</v>
          </cell>
          <cell r="BP34">
            <v>33</v>
          </cell>
          <cell r="BQ34">
            <v>381</v>
          </cell>
          <cell r="BR34">
            <v>24</v>
          </cell>
          <cell r="BS34">
            <v>630</v>
          </cell>
          <cell r="BT34">
            <v>639</v>
          </cell>
          <cell r="BU34">
            <v>61</v>
          </cell>
          <cell r="BV34">
            <v>672</v>
          </cell>
          <cell r="BW34">
            <v>86</v>
          </cell>
          <cell r="BX34">
            <v>14</v>
          </cell>
          <cell r="BY34">
            <v>8</v>
          </cell>
          <cell r="BZ34" t="e">
            <v>#N/A</v>
          </cell>
          <cell r="CA34">
            <v>64</v>
          </cell>
          <cell r="CB34">
            <v>148</v>
          </cell>
          <cell r="CC34">
            <v>29</v>
          </cell>
          <cell r="CD34">
            <v>66</v>
          </cell>
        </row>
        <row r="35">
          <cell r="B35" t="str">
            <v>Urban service area</v>
          </cell>
          <cell r="C35" t="str">
            <v>AREAURB</v>
          </cell>
          <cell r="D35">
            <v>2011</v>
          </cell>
          <cell r="E35">
            <v>3</v>
          </cell>
          <cell r="F35">
            <v>380</v>
          </cell>
          <cell r="G35">
            <v>54</v>
          </cell>
          <cell r="H35">
            <v>4</v>
          </cell>
          <cell r="I35">
            <v>74</v>
          </cell>
          <cell r="J35">
            <v>98</v>
          </cell>
          <cell r="K35">
            <v>90</v>
          </cell>
          <cell r="L35">
            <v>35</v>
          </cell>
          <cell r="M35">
            <v>10</v>
          </cell>
          <cell r="N35">
            <v>2</v>
          </cell>
          <cell r="O35">
            <v>70</v>
          </cell>
          <cell r="P35" t="e">
            <v>#N/A</v>
          </cell>
          <cell r="Q35">
            <v>57</v>
          </cell>
          <cell r="R35">
            <v>5</v>
          </cell>
          <cell r="S35">
            <v>22</v>
          </cell>
          <cell r="T35">
            <v>287</v>
          </cell>
          <cell r="U35">
            <v>120</v>
          </cell>
          <cell r="V35">
            <v>57</v>
          </cell>
          <cell r="W35">
            <v>26</v>
          </cell>
          <cell r="X35">
            <v>66</v>
          </cell>
          <cell r="Y35">
            <v>44</v>
          </cell>
          <cell r="Z35">
            <v>26</v>
          </cell>
          <cell r="AA35">
            <v>290</v>
          </cell>
          <cell r="AB35">
            <v>19</v>
          </cell>
          <cell r="AC35">
            <v>93</v>
          </cell>
          <cell r="AD35">
            <v>36</v>
          </cell>
          <cell r="AE35">
            <v>25</v>
          </cell>
          <cell r="AF35">
            <v>93</v>
          </cell>
          <cell r="AG35">
            <v>338</v>
          </cell>
          <cell r="AH35">
            <v>9</v>
          </cell>
          <cell r="AI35">
            <v>8</v>
          </cell>
          <cell r="AJ35">
            <v>269</v>
          </cell>
          <cell r="AK35">
            <v>0</v>
          </cell>
          <cell r="AL35">
            <v>454</v>
          </cell>
          <cell r="AM35">
            <v>71</v>
          </cell>
          <cell r="AN35">
            <v>24</v>
          </cell>
          <cell r="AO35">
            <v>32</v>
          </cell>
          <cell r="AP35">
            <v>125</v>
          </cell>
          <cell r="AQ35">
            <v>27</v>
          </cell>
          <cell r="AR35">
            <v>16</v>
          </cell>
          <cell r="AS35">
            <v>163</v>
          </cell>
          <cell r="AT35">
            <v>26</v>
          </cell>
          <cell r="AU35">
            <v>25</v>
          </cell>
          <cell r="AV35">
            <v>56</v>
          </cell>
          <cell r="AW35">
            <v>71</v>
          </cell>
          <cell r="AX35">
            <v>68</v>
          </cell>
          <cell r="AY35">
            <v>14</v>
          </cell>
          <cell r="AZ35">
            <v>144</v>
          </cell>
          <cell r="BA35">
            <v>51</v>
          </cell>
          <cell r="BB35">
            <v>28</v>
          </cell>
          <cell r="BC35">
            <v>102</v>
          </cell>
          <cell r="BD35">
            <v>17</v>
          </cell>
          <cell r="BE35">
            <v>27</v>
          </cell>
          <cell r="BF35">
            <v>71</v>
          </cell>
          <cell r="BG35">
            <v>35</v>
          </cell>
          <cell r="BH35">
            <v>15</v>
          </cell>
          <cell r="BI35">
            <v>63</v>
          </cell>
          <cell r="BJ35">
            <v>20</v>
          </cell>
          <cell r="BK35">
            <v>503</v>
          </cell>
          <cell r="BL35">
            <v>58</v>
          </cell>
          <cell r="BM35">
            <v>13</v>
          </cell>
          <cell r="BN35">
            <v>11</v>
          </cell>
          <cell r="BO35">
            <v>6</v>
          </cell>
          <cell r="BP35">
            <v>33</v>
          </cell>
          <cell r="BQ35">
            <v>122</v>
          </cell>
          <cell r="BR35">
            <v>21</v>
          </cell>
          <cell r="BS35">
            <v>630</v>
          </cell>
          <cell r="BT35">
            <v>253</v>
          </cell>
          <cell r="BU35">
            <v>53</v>
          </cell>
          <cell r="BV35">
            <v>65</v>
          </cell>
          <cell r="BW35">
            <v>86</v>
          </cell>
          <cell r="BX35">
            <v>14</v>
          </cell>
          <cell r="BY35">
            <v>8</v>
          </cell>
          <cell r="BZ35" t="e">
            <v>#N/A</v>
          </cell>
          <cell r="CA35">
            <v>64</v>
          </cell>
          <cell r="CB35">
            <v>67</v>
          </cell>
          <cell r="CC35">
            <v>29</v>
          </cell>
          <cell r="CD35">
            <v>18</v>
          </cell>
        </row>
        <row r="36">
          <cell r="B36" t="str">
            <v>Rural service area</v>
          </cell>
          <cell r="C36" t="str">
            <v>AREARUR</v>
          </cell>
          <cell r="D36">
            <v>2011</v>
          </cell>
          <cell r="E36">
            <v>14197</v>
          </cell>
          <cell r="F36">
            <v>0</v>
          </cell>
          <cell r="G36">
            <v>147</v>
          </cell>
          <cell r="H36">
            <v>254</v>
          </cell>
          <cell r="I36">
            <v>0</v>
          </cell>
          <cell r="J36">
            <v>90</v>
          </cell>
          <cell r="K36">
            <v>213</v>
          </cell>
          <cell r="L36">
            <v>133</v>
          </cell>
          <cell r="M36">
            <v>0</v>
          </cell>
          <cell r="N36">
            <v>0</v>
          </cell>
          <cell r="O36">
            <v>0</v>
          </cell>
          <cell r="P36" t="e">
            <v>#N/A</v>
          </cell>
          <cell r="Q36">
            <v>0</v>
          </cell>
          <cell r="R36">
            <v>0</v>
          </cell>
          <cell r="S36">
            <v>0</v>
          </cell>
          <cell r="T36">
            <v>0</v>
          </cell>
          <cell r="U36">
            <v>0</v>
          </cell>
          <cell r="V36">
            <v>1830</v>
          </cell>
          <cell r="W36">
            <v>73</v>
          </cell>
          <cell r="X36">
            <v>38</v>
          </cell>
          <cell r="Y36">
            <v>0</v>
          </cell>
          <cell r="Z36">
            <v>0</v>
          </cell>
          <cell r="AA36">
            <v>120</v>
          </cell>
          <cell r="AB36">
            <v>50</v>
          </cell>
          <cell r="AC36">
            <v>0</v>
          </cell>
          <cell r="AD36">
            <v>1216</v>
          </cell>
          <cell r="AE36">
            <v>255</v>
          </cell>
          <cell r="AF36">
            <v>0</v>
          </cell>
          <cell r="AG36">
            <v>88</v>
          </cell>
          <cell r="AH36">
            <v>0</v>
          </cell>
          <cell r="AI36">
            <v>0</v>
          </cell>
          <cell r="AJ36">
            <v>0</v>
          </cell>
          <cell r="AK36">
            <v>650000</v>
          </cell>
          <cell r="AL36">
            <v>650</v>
          </cell>
          <cell r="AM36">
            <v>221</v>
          </cell>
          <cell r="AN36">
            <v>0</v>
          </cell>
          <cell r="AO36">
            <v>0</v>
          </cell>
          <cell r="AP36">
            <v>280</v>
          </cell>
          <cell r="AQ36">
            <v>0</v>
          </cell>
          <cell r="AR36">
            <v>128</v>
          </cell>
          <cell r="AS36">
            <v>258</v>
          </cell>
          <cell r="AT36">
            <v>0</v>
          </cell>
          <cell r="AU36">
            <v>0</v>
          </cell>
          <cell r="AV36">
            <v>315</v>
          </cell>
          <cell r="AW36">
            <v>3</v>
          </cell>
          <cell r="AX36">
            <v>759</v>
          </cell>
          <cell r="AY36">
            <v>119</v>
          </cell>
          <cell r="AZ36">
            <v>549</v>
          </cell>
          <cell r="BA36">
            <v>279</v>
          </cell>
          <cell r="BB36">
            <v>0</v>
          </cell>
          <cell r="BC36">
            <v>41</v>
          </cell>
          <cell r="BD36">
            <v>0</v>
          </cell>
          <cell r="BE36">
            <v>0</v>
          </cell>
          <cell r="BF36">
            <v>78</v>
          </cell>
          <cell r="BG36">
            <v>0</v>
          </cell>
          <cell r="BH36">
            <v>0</v>
          </cell>
          <cell r="BI36">
            <v>0</v>
          </cell>
          <cell r="BJ36">
            <v>102</v>
          </cell>
          <cell r="BK36">
            <v>303</v>
          </cell>
          <cell r="BL36">
            <v>284</v>
          </cell>
          <cell r="BM36">
            <v>0</v>
          </cell>
          <cell r="BN36">
            <v>7</v>
          </cell>
          <cell r="BO36">
            <v>530</v>
          </cell>
          <cell r="BP36">
            <v>0</v>
          </cell>
          <cell r="BQ36">
            <v>259</v>
          </cell>
          <cell r="BR36">
            <v>3</v>
          </cell>
          <cell r="BS36">
            <v>0</v>
          </cell>
          <cell r="BT36">
            <v>386</v>
          </cell>
          <cell r="BU36">
            <v>8</v>
          </cell>
          <cell r="BV36">
            <v>607</v>
          </cell>
          <cell r="BW36">
            <v>0</v>
          </cell>
          <cell r="BX36">
            <v>0</v>
          </cell>
          <cell r="BY36">
            <v>0</v>
          </cell>
          <cell r="BZ36" t="e">
            <v>#N/A</v>
          </cell>
          <cell r="CA36">
            <v>0</v>
          </cell>
          <cell r="CB36">
            <v>81</v>
          </cell>
          <cell r="CC36">
            <v>0</v>
          </cell>
          <cell r="CD36">
            <v>48</v>
          </cell>
        </row>
        <row r="37">
          <cell r="B37" t="str">
            <v>Service area population</v>
          </cell>
          <cell r="C37" t="str">
            <v>POP</v>
          </cell>
          <cell r="D37">
            <v>2011</v>
          </cell>
          <cell r="E37">
            <v>16789</v>
          </cell>
          <cell r="F37">
            <v>3000</v>
          </cell>
          <cell r="G37">
            <v>82368</v>
          </cell>
          <cell r="H37">
            <v>25000</v>
          </cell>
          <cell r="I37">
            <v>95960</v>
          </cell>
          <cell r="J37">
            <v>175779</v>
          </cell>
          <cell r="K37">
            <v>139500</v>
          </cell>
          <cell r="L37">
            <v>27698</v>
          </cell>
          <cell r="M37">
            <v>21640</v>
          </cell>
          <cell r="N37">
            <v>2428</v>
          </cell>
          <cell r="O37">
            <v>94769</v>
          </cell>
          <cell r="P37" t="e">
            <v>#N/A</v>
          </cell>
          <cell r="Q37">
            <v>27000</v>
          </cell>
          <cell r="R37">
            <v>4000</v>
          </cell>
          <cell r="S37">
            <v>21873</v>
          </cell>
          <cell r="T37">
            <v>738000</v>
          </cell>
          <cell r="U37">
            <v>215718</v>
          </cell>
          <cell r="V37">
            <v>39042</v>
          </cell>
          <cell r="W37">
            <v>7138</v>
          </cell>
          <cell r="X37">
            <v>73654</v>
          </cell>
          <cell r="Y37">
            <v>44186</v>
          </cell>
          <cell r="Z37">
            <v>7952</v>
          </cell>
          <cell r="AA37">
            <v>112234</v>
          </cell>
          <cell r="AB37">
            <v>25325</v>
          </cell>
          <cell r="AC37">
            <v>136466</v>
          </cell>
          <cell r="AD37">
            <v>45212</v>
          </cell>
          <cell r="AE37">
            <v>59008</v>
          </cell>
          <cell r="AF37">
            <v>5620</v>
          </cell>
          <cell r="AG37">
            <v>575673</v>
          </cell>
          <cell r="AH37">
            <v>2650</v>
          </cell>
          <cell r="AI37">
            <v>10500</v>
          </cell>
          <cell r="AJ37">
            <v>523911</v>
          </cell>
          <cell r="AK37">
            <v>3029722</v>
          </cell>
          <cell r="AL37">
            <v>834406</v>
          </cell>
          <cell r="AM37">
            <v>34000</v>
          </cell>
          <cell r="AN37">
            <v>12000</v>
          </cell>
          <cell r="AO37">
            <v>58000</v>
          </cell>
          <cell r="AP37">
            <v>243445</v>
          </cell>
          <cell r="AQ37">
            <v>22000</v>
          </cell>
          <cell r="AR37">
            <v>22641</v>
          </cell>
          <cell r="AS37">
            <v>366151</v>
          </cell>
          <cell r="AT37">
            <v>7831</v>
          </cell>
          <cell r="AU37">
            <v>15572</v>
          </cell>
          <cell r="AV37">
            <v>94500</v>
          </cell>
          <cell r="AW37">
            <v>91547</v>
          </cell>
          <cell r="AX37">
            <v>140017</v>
          </cell>
          <cell r="AY37">
            <v>15000</v>
          </cell>
          <cell r="AZ37">
            <v>31500</v>
          </cell>
          <cell r="BA37">
            <v>55000</v>
          </cell>
          <cell r="BB37">
            <v>14000</v>
          </cell>
          <cell r="BC37">
            <v>183700</v>
          </cell>
          <cell r="BD37">
            <v>29575</v>
          </cell>
          <cell r="BE37">
            <v>31586</v>
          </cell>
          <cell r="BF37">
            <v>155000</v>
          </cell>
          <cell r="BG37">
            <v>20200</v>
          </cell>
          <cell r="BH37">
            <v>6500</v>
          </cell>
          <cell r="BI37">
            <v>83173</v>
          </cell>
          <cell r="BJ37">
            <v>18003</v>
          </cell>
          <cell r="BK37">
            <v>1026559</v>
          </cell>
          <cell r="BL37">
            <v>78000</v>
          </cell>
          <cell r="BM37">
            <v>7846</v>
          </cell>
          <cell r="BN37">
            <v>9900</v>
          </cell>
          <cell r="BO37">
            <v>5336</v>
          </cell>
          <cell r="BP37">
            <v>36110</v>
          </cell>
          <cell r="BQ37">
            <v>109219</v>
          </cell>
          <cell r="BR37">
            <v>15140</v>
          </cell>
          <cell r="BS37">
            <v>2503281</v>
          </cell>
          <cell r="BT37">
            <v>316309</v>
          </cell>
          <cell r="BU37">
            <v>17300</v>
          </cell>
          <cell r="BV37">
            <v>160278</v>
          </cell>
          <cell r="BW37">
            <v>50331</v>
          </cell>
          <cell r="BX37">
            <v>7200</v>
          </cell>
          <cell r="BY37">
            <v>7521</v>
          </cell>
          <cell r="BZ37" t="e">
            <v>#N/A</v>
          </cell>
          <cell r="CA37">
            <v>43225</v>
          </cell>
          <cell r="CB37">
            <v>125900</v>
          </cell>
          <cell r="CC37">
            <v>36000</v>
          </cell>
          <cell r="CD37">
            <v>6700</v>
          </cell>
        </row>
        <row r="38">
          <cell r="B38" t="str">
            <v>Municipal population</v>
          </cell>
          <cell r="C38" t="str">
            <v>POPCITY</v>
          </cell>
          <cell r="D38">
            <v>2011</v>
          </cell>
          <cell r="E38">
            <v>10552</v>
          </cell>
          <cell r="F38">
            <v>3000</v>
          </cell>
          <cell r="G38">
            <v>126199</v>
          </cell>
          <cell r="H38">
            <v>30000</v>
          </cell>
          <cell r="I38">
            <v>95960</v>
          </cell>
          <cell r="J38">
            <v>175779</v>
          </cell>
          <cell r="K38">
            <v>139500</v>
          </cell>
          <cell r="L38">
            <v>27698</v>
          </cell>
          <cell r="M38">
            <v>28530</v>
          </cell>
          <cell r="N38">
            <v>2428</v>
          </cell>
          <cell r="O38">
            <v>107615</v>
          </cell>
          <cell r="P38" t="e">
            <v>#N/A</v>
          </cell>
          <cell r="Q38">
            <v>27000</v>
          </cell>
          <cell r="R38">
            <v>12500</v>
          </cell>
          <cell r="S38">
            <v>74185</v>
          </cell>
          <cell r="T38">
            <v>738000</v>
          </cell>
          <cell r="U38">
            <v>216473</v>
          </cell>
          <cell r="V38">
            <v>37346</v>
          </cell>
          <cell r="W38">
            <v>8700</v>
          </cell>
          <cell r="X38">
            <v>105663</v>
          </cell>
          <cell r="Y38">
            <v>44186</v>
          </cell>
          <cell r="Z38">
            <v>7952</v>
          </cell>
          <cell r="AA38">
            <v>174423</v>
          </cell>
          <cell r="AB38">
            <v>25325</v>
          </cell>
          <cell r="AC38">
            <v>136466</v>
          </cell>
          <cell r="AD38">
            <v>45212</v>
          </cell>
          <cell r="AE38">
            <v>59008</v>
          </cell>
          <cell r="AF38">
            <v>5620</v>
          </cell>
          <cell r="AG38">
            <v>670580</v>
          </cell>
          <cell r="AH38">
            <v>9500</v>
          </cell>
          <cell r="AI38">
            <v>10500</v>
          </cell>
          <cell r="AJ38">
            <v>523911</v>
          </cell>
          <cell r="AK38">
            <v>3029722</v>
          </cell>
          <cell r="AL38">
            <v>927118</v>
          </cell>
          <cell r="AM38">
            <v>34000</v>
          </cell>
          <cell r="AN38">
            <v>16500</v>
          </cell>
          <cell r="AO38">
            <v>123363</v>
          </cell>
          <cell r="AP38">
            <v>551300</v>
          </cell>
          <cell r="AQ38">
            <v>22000</v>
          </cell>
          <cell r="AR38">
            <v>36682</v>
          </cell>
          <cell r="AS38">
            <v>366151</v>
          </cell>
          <cell r="AT38">
            <v>21749</v>
          </cell>
          <cell r="AU38">
            <v>16572</v>
          </cell>
          <cell r="AV38">
            <v>94500</v>
          </cell>
          <cell r="AW38">
            <v>137369</v>
          </cell>
          <cell r="AX38">
            <v>140946</v>
          </cell>
          <cell r="AY38">
            <v>15000</v>
          </cell>
          <cell r="AZ38">
            <v>63000</v>
          </cell>
          <cell r="BA38">
            <v>55000</v>
          </cell>
          <cell r="BB38">
            <v>18777</v>
          </cell>
          <cell r="BC38">
            <v>183700</v>
          </cell>
          <cell r="BD38">
            <v>31031</v>
          </cell>
          <cell r="BE38">
            <v>31586</v>
          </cell>
          <cell r="BF38">
            <v>155000</v>
          </cell>
          <cell r="BG38">
            <v>20200</v>
          </cell>
          <cell r="BH38">
            <v>6500</v>
          </cell>
          <cell r="BI38">
            <v>83173</v>
          </cell>
          <cell r="BJ38">
            <v>18003</v>
          </cell>
          <cell r="BK38">
            <v>1026559</v>
          </cell>
          <cell r="BL38">
            <v>75000</v>
          </cell>
          <cell r="BM38">
            <v>7846</v>
          </cell>
          <cell r="BN38">
            <v>16700</v>
          </cell>
          <cell r="BO38">
            <v>5336</v>
          </cell>
          <cell r="BP38">
            <v>36110</v>
          </cell>
          <cell r="BQ38">
            <v>108359</v>
          </cell>
          <cell r="BR38">
            <v>15000</v>
          </cell>
          <cell r="BS38">
            <v>2503281</v>
          </cell>
          <cell r="BT38">
            <v>413710</v>
          </cell>
          <cell r="BU38">
            <v>17300</v>
          </cell>
          <cell r="BV38">
            <v>160278</v>
          </cell>
          <cell r="BW38">
            <v>50331</v>
          </cell>
          <cell r="BX38">
            <v>11500</v>
          </cell>
          <cell r="BY38">
            <v>0</v>
          </cell>
          <cell r="BZ38" t="e">
            <v>#N/A</v>
          </cell>
          <cell r="CA38">
            <v>78736</v>
          </cell>
          <cell r="CB38">
            <v>125900</v>
          </cell>
          <cell r="CC38">
            <v>37754</v>
          </cell>
          <cell r="CD38">
            <v>5000</v>
          </cell>
        </row>
        <row r="39">
          <cell r="B39" t="str">
            <v>No seasonal occupacy customers</v>
          </cell>
          <cell r="C39" t="str">
            <v>YNSUM</v>
          </cell>
          <cell r="D39">
            <v>2011</v>
          </cell>
          <cell r="E39">
            <v>3565</v>
          </cell>
          <cell r="F39">
            <v>0</v>
          </cell>
          <cell r="G39">
            <v>0</v>
          </cell>
          <cell r="H39">
            <v>0</v>
          </cell>
          <cell r="I39">
            <v>0</v>
          </cell>
          <cell r="J39">
            <v>0</v>
          </cell>
          <cell r="K39">
            <v>0</v>
          </cell>
          <cell r="L39">
            <v>0</v>
          </cell>
          <cell r="M39">
            <v>0</v>
          </cell>
          <cell r="N39">
            <v>3</v>
          </cell>
          <cell r="O39">
            <v>0</v>
          </cell>
          <cell r="P39" t="e">
            <v>#N/A</v>
          </cell>
          <cell r="Q39">
            <v>0</v>
          </cell>
          <cell r="R39">
            <v>0</v>
          </cell>
          <cell r="S39">
            <v>1</v>
          </cell>
          <cell r="T39">
            <v>0</v>
          </cell>
          <cell r="U39">
            <v>0</v>
          </cell>
          <cell r="V39">
            <v>235</v>
          </cell>
          <cell r="W39">
            <v>65</v>
          </cell>
          <cell r="X39">
            <v>0</v>
          </cell>
          <cell r="Y39">
            <v>0</v>
          </cell>
          <cell r="Z39">
            <v>0</v>
          </cell>
          <cell r="AA39">
            <v>0</v>
          </cell>
          <cell r="AB39">
            <v>0</v>
          </cell>
          <cell r="AC39">
            <v>0</v>
          </cell>
          <cell r="AD39">
            <v>0</v>
          </cell>
          <cell r="AE39">
            <v>0</v>
          </cell>
          <cell r="AF39">
            <v>0</v>
          </cell>
          <cell r="AG39">
            <v>0</v>
          </cell>
          <cell r="AH39">
            <v>0</v>
          </cell>
          <cell r="AI39">
            <v>0</v>
          </cell>
          <cell r="AJ39">
            <v>0</v>
          </cell>
          <cell r="AK39">
            <v>154799</v>
          </cell>
          <cell r="AL39">
            <v>0</v>
          </cell>
          <cell r="AM39">
            <v>500</v>
          </cell>
          <cell r="AN39">
            <v>0</v>
          </cell>
          <cell r="AO39">
            <v>0</v>
          </cell>
          <cell r="AP39">
            <v>0</v>
          </cell>
          <cell r="AQ39">
            <v>0</v>
          </cell>
          <cell r="AR39">
            <v>192</v>
          </cell>
          <cell r="AS39">
            <v>0</v>
          </cell>
          <cell r="AT39">
            <v>0</v>
          </cell>
          <cell r="AU39">
            <v>0</v>
          </cell>
          <cell r="AV39">
            <v>0</v>
          </cell>
          <cell r="AW39">
            <v>525</v>
          </cell>
          <cell r="AX39">
            <v>0</v>
          </cell>
          <cell r="AY39">
            <v>250</v>
          </cell>
          <cell r="AZ39">
            <v>200</v>
          </cell>
          <cell r="BA39">
            <v>0</v>
          </cell>
          <cell r="BB39">
            <v>0</v>
          </cell>
          <cell r="BC39">
            <v>0</v>
          </cell>
          <cell r="BD39">
            <v>0</v>
          </cell>
          <cell r="BE39">
            <v>0</v>
          </cell>
          <cell r="BF39">
            <v>0</v>
          </cell>
          <cell r="BG39">
            <v>0</v>
          </cell>
          <cell r="BH39">
            <v>0</v>
          </cell>
          <cell r="BI39">
            <v>0</v>
          </cell>
          <cell r="BJ39">
            <v>0</v>
          </cell>
          <cell r="BK39">
            <v>0</v>
          </cell>
          <cell r="BL39">
            <v>100</v>
          </cell>
          <cell r="BM39">
            <v>0</v>
          </cell>
          <cell r="BN39">
            <v>0</v>
          </cell>
          <cell r="BO39">
            <v>108</v>
          </cell>
          <cell r="BP39">
            <v>0</v>
          </cell>
          <cell r="BQ39">
            <v>0</v>
          </cell>
          <cell r="BR39">
            <v>0</v>
          </cell>
          <cell r="BS39">
            <v>0</v>
          </cell>
          <cell r="BT39">
            <v>1589</v>
          </cell>
          <cell r="BU39">
            <v>1000</v>
          </cell>
          <cell r="BV39">
            <v>0</v>
          </cell>
          <cell r="BW39">
            <v>0</v>
          </cell>
          <cell r="BX39">
            <v>0</v>
          </cell>
          <cell r="BY39">
            <v>0</v>
          </cell>
          <cell r="BZ39" t="e">
            <v>#N/A</v>
          </cell>
          <cell r="CA39">
            <v>0</v>
          </cell>
          <cell r="CB39">
            <v>0</v>
          </cell>
          <cell r="CC39">
            <v>0</v>
          </cell>
          <cell r="CD39">
            <v>200</v>
          </cell>
        </row>
        <row r="40">
          <cell r="B40" t="str">
            <v>Utility winter max peak load</v>
          </cell>
          <cell r="C40" t="str">
            <v>PEAKW</v>
          </cell>
          <cell r="D40">
            <v>2011</v>
          </cell>
          <cell r="E40">
            <v>42342</v>
          </cell>
          <cell r="F40">
            <v>4503</v>
          </cell>
          <cell r="G40">
            <v>140212</v>
          </cell>
          <cell r="H40">
            <v>47834</v>
          </cell>
          <cell r="I40">
            <v>150179</v>
          </cell>
          <cell r="J40">
            <v>269328</v>
          </cell>
          <cell r="K40">
            <v>235762</v>
          </cell>
          <cell r="L40">
            <v>45700</v>
          </cell>
          <cell r="M40">
            <v>26436</v>
          </cell>
          <cell r="N40">
            <v>6676</v>
          </cell>
          <cell r="O40">
            <v>104348</v>
          </cell>
          <cell r="P40" t="e">
            <v>#N/A</v>
          </cell>
          <cell r="Q40">
            <v>58755</v>
          </cell>
          <cell r="R40">
            <v>6744</v>
          </cell>
          <cell r="S40">
            <v>41770</v>
          </cell>
          <cell r="T40">
            <v>1170459</v>
          </cell>
          <cell r="U40">
            <v>366400</v>
          </cell>
          <cell r="V40">
            <v>74900</v>
          </cell>
          <cell r="W40">
            <v>13753</v>
          </cell>
          <cell r="X40">
            <v>82710</v>
          </cell>
          <cell r="Y40">
            <v>94031</v>
          </cell>
          <cell r="Z40">
            <v>16925</v>
          </cell>
          <cell r="AA40">
            <v>196115</v>
          </cell>
          <cell r="AB40">
            <v>29983</v>
          </cell>
          <cell r="AC40">
            <v>253600</v>
          </cell>
          <cell r="AD40">
            <v>81845</v>
          </cell>
          <cell r="AE40">
            <v>84038</v>
          </cell>
          <cell r="AF40">
            <v>16328</v>
          </cell>
          <cell r="AG40">
            <v>819019</v>
          </cell>
          <cell r="AH40">
            <v>6368</v>
          </cell>
          <cell r="AI40">
            <v>31966</v>
          </cell>
          <cell r="AJ40">
            <v>595700</v>
          </cell>
          <cell r="AK40">
            <v>3923771</v>
          </cell>
          <cell r="AL40">
            <v>1305498</v>
          </cell>
          <cell r="AM40">
            <v>49220</v>
          </cell>
          <cell r="AN40">
            <v>20492</v>
          </cell>
          <cell r="AO40">
            <v>136597</v>
          </cell>
          <cell r="AP40">
            <v>309627</v>
          </cell>
          <cell r="AQ40">
            <v>44452</v>
          </cell>
          <cell r="AR40">
            <v>41419</v>
          </cell>
          <cell r="AS40">
            <v>531481</v>
          </cell>
          <cell r="AT40">
            <v>32939</v>
          </cell>
          <cell r="AU40">
            <v>35345</v>
          </cell>
          <cell r="AV40">
            <v>118892</v>
          </cell>
          <cell r="AW40">
            <v>116122</v>
          </cell>
          <cell r="AX40">
            <v>191328</v>
          </cell>
          <cell r="AY40">
            <v>28568</v>
          </cell>
          <cell r="AZ40">
            <v>61767</v>
          </cell>
          <cell r="BA40">
            <v>113732</v>
          </cell>
          <cell r="BB40">
            <v>22918</v>
          </cell>
          <cell r="BC40">
            <v>239300</v>
          </cell>
          <cell r="BD40">
            <v>42505</v>
          </cell>
          <cell r="BE40">
            <v>59312</v>
          </cell>
          <cell r="BF40">
            <v>205860</v>
          </cell>
          <cell r="BG40">
            <v>37173</v>
          </cell>
          <cell r="BH40">
            <v>19700</v>
          </cell>
          <cell r="BI40">
            <v>153393</v>
          </cell>
          <cell r="BJ40">
            <v>34773</v>
          </cell>
          <cell r="BK40">
            <v>1350678</v>
          </cell>
          <cell r="BL40">
            <v>149857</v>
          </cell>
          <cell r="BM40">
            <v>10822</v>
          </cell>
          <cell r="BN40">
            <v>26579</v>
          </cell>
          <cell r="BO40">
            <v>18704</v>
          </cell>
          <cell r="BP40">
            <v>47750</v>
          </cell>
          <cell r="BQ40">
            <v>171304</v>
          </cell>
          <cell r="BR40">
            <v>29488</v>
          </cell>
          <cell r="BS40">
            <v>4060630</v>
          </cell>
          <cell r="BT40">
            <v>433549</v>
          </cell>
          <cell r="BU40">
            <v>24245</v>
          </cell>
          <cell r="BV40">
            <v>240964</v>
          </cell>
          <cell r="BW40">
            <v>75412</v>
          </cell>
          <cell r="BX40">
            <v>17539</v>
          </cell>
          <cell r="BY40">
            <v>26222</v>
          </cell>
          <cell r="BZ40" t="e">
            <v>#N/A</v>
          </cell>
          <cell r="CA40">
            <v>86667</v>
          </cell>
          <cell r="CB40">
            <v>149997</v>
          </cell>
          <cell r="CC40">
            <v>61443</v>
          </cell>
          <cell r="CD40">
            <v>12946</v>
          </cell>
        </row>
        <row r="41">
          <cell r="B41" t="str">
            <v>Utility summer max peak load</v>
          </cell>
          <cell r="C41" t="str">
            <v>PEAKS</v>
          </cell>
          <cell r="D41">
            <v>2011</v>
          </cell>
          <cell r="E41">
            <v>29018</v>
          </cell>
          <cell r="F41">
            <v>3226</v>
          </cell>
          <cell r="G41">
            <v>187658</v>
          </cell>
          <cell r="H41">
            <v>57677</v>
          </cell>
          <cell r="I41">
            <v>192538</v>
          </cell>
          <cell r="J41">
            <v>379690</v>
          </cell>
          <cell r="K41">
            <v>309690</v>
          </cell>
          <cell r="L41">
            <v>55600</v>
          </cell>
          <cell r="M41">
            <v>28006</v>
          </cell>
          <cell r="N41">
            <v>4532</v>
          </cell>
          <cell r="O41">
            <v>134861</v>
          </cell>
          <cell r="P41" t="e">
            <v>#N/A</v>
          </cell>
          <cell r="Q41">
            <v>50957</v>
          </cell>
          <cell r="R41">
            <v>6573</v>
          </cell>
          <cell r="S41">
            <v>64272</v>
          </cell>
          <cell r="T41">
            <v>1606494</v>
          </cell>
          <cell r="U41">
            <v>550900</v>
          </cell>
          <cell r="V41">
            <v>92146</v>
          </cell>
          <cell r="W41">
            <v>9299</v>
          </cell>
          <cell r="X41">
            <v>125478</v>
          </cell>
          <cell r="Y41">
            <v>107415</v>
          </cell>
          <cell r="Z41">
            <v>13707</v>
          </cell>
          <cell r="AA41">
            <v>155517</v>
          </cell>
          <cell r="AB41">
            <v>44698</v>
          </cell>
          <cell r="AC41">
            <v>297500</v>
          </cell>
          <cell r="AD41">
            <v>100582</v>
          </cell>
          <cell r="AE41">
            <v>110391</v>
          </cell>
          <cell r="AF41">
            <v>11855</v>
          </cell>
          <cell r="AG41">
            <v>1092560</v>
          </cell>
          <cell r="AH41">
            <v>3940</v>
          </cell>
          <cell r="AI41">
            <v>30227</v>
          </cell>
          <cell r="AJ41">
            <v>820000</v>
          </cell>
          <cell r="AK41">
            <v>3395487</v>
          </cell>
          <cell r="AL41">
            <v>1501701</v>
          </cell>
          <cell r="AM41">
            <v>48959</v>
          </cell>
          <cell r="AN41">
            <v>18511</v>
          </cell>
          <cell r="AO41">
            <v>109026</v>
          </cell>
          <cell r="AP41">
            <v>377020</v>
          </cell>
          <cell r="AQ41">
            <v>44011</v>
          </cell>
          <cell r="AR41">
            <v>34472</v>
          </cell>
          <cell r="AS41">
            <v>717155</v>
          </cell>
          <cell r="AT41">
            <v>38524</v>
          </cell>
          <cell r="AU41">
            <v>37873</v>
          </cell>
          <cell r="AV41">
            <v>161635</v>
          </cell>
          <cell r="AW41">
            <v>156479</v>
          </cell>
          <cell r="AX41">
            <v>269269</v>
          </cell>
          <cell r="AY41">
            <v>45651</v>
          </cell>
          <cell r="AZ41">
            <v>80766</v>
          </cell>
          <cell r="BA41">
            <v>92484</v>
          </cell>
          <cell r="BB41">
            <v>20631</v>
          </cell>
          <cell r="BC41">
            <v>380100</v>
          </cell>
          <cell r="BD41">
            <v>47996</v>
          </cell>
          <cell r="BE41">
            <v>57089</v>
          </cell>
          <cell r="BF41">
            <v>234849</v>
          </cell>
          <cell r="BG41">
            <v>33019</v>
          </cell>
          <cell r="BH41">
            <v>13168</v>
          </cell>
          <cell r="BI41">
            <v>161697</v>
          </cell>
          <cell r="BJ41">
            <v>42478</v>
          </cell>
          <cell r="BK41">
            <v>1961144</v>
          </cell>
          <cell r="BL41">
            <v>95135</v>
          </cell>
          <cell r="BM41">
            <v>18295</v>
          </cell>
          <cell r="BN41">
            <v>32356</v>
          </cell>
          <cell r="BO41">
            <v>10767</v>
          </cell>
          <cell r="BP41">
            <v>65534</v>
          </cell>
          <cell r="BQ41">
            <v>154665</v>
          </cell>
          <cell r="BR41">
            <v>37105</v>
          </cell>
          <cell r="BS41">
            <v>4919150</v>
          </cell>
          <cell r="BT41">
            <v>526513</v>
          </cell>
          <cell r="BU41">
            <v>28946</v>
          </cell>
          <cell r="BV41">
            <v>294349</v>
          </cell>
          <cell r="BW41">
            <v>98478</v>
          </cell>
          <cell r="BX41">
            <v>16621</v>
          </cell>
          <cell r="BY41">
            <v>27350</v>
          </cell>
          <cell r="BZ41" t="e">
            <v>#N/A</v>
          </cell>
          <cell r="CA41">
            <v>73789</v>
          </cell>
          <cell r="CB41">
            <v>208479</v>
          </cell>
          <cell r="CC41">
            <v>76830</v>
          </cell>
          <cell r="CD41">
            <v>11856</v>
          </cell>
        </row>
        <row r="42">
          <cell r="B42" t="str">
            <v>Utility Annual Peak load</v>
          </cell>
          <cell r="D42">
            <v>2011</v>
          </cell>
          <cell r="E42">
            <v>42342</v>
          </cell>
          <cell r="F42">
            <v>4503</v>
          </cell>
          <cell r="G42">
            <v>187658</v>
          </cell>
          <cell r="H42">
            <v>57677</v>
          </cell>
          <cell r="I42">
            <v>192538</v>
          </cell>
          <cell r="J42">
            <v>379690</v>
          </cell>
          <cell r="K42">
            <v>309690</v>
          </cell>
          <cell r="L42">
            <v>55600</v>
          </cell>
          <cell r="M42">
            <v>28006</v>
          </cell>
          <cell r="N42">
            <v>6676</v>
          </cell>
          <cell r="O42">
            <v>134861</v>
          </cell>
          <cell r="P42" t="e">
            <v>#N/A</v>
          </cell>
          <cell r="Q42">
            <v>58755</v>
          </cell>
          <cell r="R42">
            <v>6744</v>
          </cell>
          <cell r="S42">
            <v>64272</v>
          </cell>
          <cell r="T42">
            <v>1606494</v>
          </cell>
          <cell r="U42">
            <v>550900</v>
          </cell>
          <cell r="V42">
            <v>92146</v>
          </cell>
          <cell r="W42">
            <v>13753</v>
          </cell>
          <cell r="X42">
            <v>125478</v>
          </cell>
          <cell r="Y42">
            <v>107415</v>
          </cell>
          <cell r="Z42">
            <v>16925</v>
          </cell>
          <cell r="AA42">
            <v>196115</v>
          </cell>
          <cell r="AB42">
            <v>44698</v>
          </cell>
          <cell r="AC42">
            <v>297500</v>
          </cell>
          <cell r="AD42">
            <v>100582</v>
          </cell>
          <cell r="AE42">
            <v>110391</v>
          </cell>
          <cell r="AF42">
            <v>16328</v>
          </cell>
          <cell r="AG42">
            <v>1092560</v>
          </cell>
          <cell r="AH42">
            <v>6368</v>
          </cell>
          <cell r="AI42">
            <v>31966</v>
          </cell>
          <cell r="AJ42">
            <v>820000</v>
          </cell>
          <cell r="AK42">
            <v>3923771</v>
          </cell>
          <cell r="AL42">
            <v>1501701</v>
          </cell>
          <cell r="AM42">
            <v>49220</v>
          </cell>
          <cell r="AN42">
            <v>20492</v>
          </cell>
          <cell r="AO42">
            <v>136597</v>
          </cell>
          <cell r="AP42">
            <v>377020</v>
          </cell>
          <cell r="AQ42">
            <v>44452</v>
          </cell>
          <cell r="AR42">
            <v>41419</v>
          </cell>
          <cell r="AS42">
            <v>717155</v>
          </cell>
          <cell r="AT42">
            <v>38524</v>
          </cell>
          <cell r="AU42">
            <v>37873</v>
          </cell>
          <cell r="AV42">
            <v>161635</v>
          </cell>
          <cell r="AW42">
            <v>156479</v>
          </cell>
          <cell r="AX42">
            <v>269269</v>
          </cell>
          <cell r="AY42">
            <v>45651</v>
          </cell>
          <cell r="AZ42">
            <v>80766</v>
          </cell>
          <cell r="BA42">
            <v>113732</v>
          </cell>
          <cell r="BB42">
            <v>22918</v>
          </cell>
          <cell r="BC42">
            <v>380100</v>
          </cell>
          <cell r="BD42">
            <v>47996</v>
          </cell>
          <cell r="BE42">
            <v>59312</v>
          </cell>
          <cell r="BF42">
            <v>234849</v>
          </cell>
          <cell r="BG42">
            <v>37173</v>
          </cell>
          <cell r="BH42">
            <v>19700</v>
          </cell>
          <cell r="BI42">
            <v>161697</v>
          </cell>
          <cell r="BJ42">
            <v>42478</v>
          </cell>
          <cell r="BK42">
            <v>1961144</v>
          </cell>
          <cell r="BL42">
            <v>149857</v>
          </cell>
          <cell r="BM42">
            <v>18295</v>
          </cell>
          <cell r="BN42">
            <v>32356</v>
          </cell>
          <cell r="BO42">
            <v>18704</v>
          </cell>
          <cell r="BP42">
            <v>65534</v>
          </cell>
          <cell r="BQ42">
            <v>171304</v>
          </cell>
          <cell r="BR42">
            <v>37105</v>
          </cell>
          <cell r="BS42">
            <v>4919150</v>
          </cell>
          <cell r="BT42">
            <v>526513</v>
          </cell>
          <cell r="BU42">
            <v>28946</v>
          </cell>
          <cell r="BV42">
            <v>294349</v>
          </cell>
          <cell r="BW42">
            <v>98478</v>
          </cell>
          <cell r="BX42">
            <v>17539</v>
          </cell>
          <cell r="BY42">
            <v>27350</v>
          </cell>
          <cell r="BZ42" t="e">
            <v>#N/A</v>
          </cell>
          <cell r="CA42">
            <v>86667</v>
          </cell>
          <cell r="CB42">
            <v>208479</v>
          </cell>
          <cell r="CC42">
            <v>76830</v>
          </cell>
          <cell r="CD42">
            <v>12946</v>
          </cell>
        </row>
        <row r="43">
          <cell r="B43" t="str">
            <v>Utility average peak load</v>
          </cell>
          <cell r="C43" t="str">
            <v>PEAKA</v>
          </cell>
          <cell r="D43">
            <v>2011</v>
          </cell>
          <cell r="E43">
            <v>30706</v>
          </cell>
          <cell r="F43">
            <v>3614</v>
          </cell>
          <cell r="G43">
            <v>163935</v>
          </cell>
          <cell r="H43">
            <v>46298</v>
          </cell>
          <cell r="I43">
            <v>153392</v>
          </cell>
          <cell r="J43">
            <v>280106</v>
          </cell>
          <cell r="K43">
            <v>246578</v>
          </cell>
          <cell r="L43">
            <v>45067</v>
          </cell>
          <cell r="M43">
            <v>24928</v>
          </cell>
          <cell r="N43">
            <v>4374</v>
          </cell>
          <cell r="O43">
            <v>119604</v>
          </cell>
          <cell r="P43" t="e">
            <v>#N/A</v>
          </cell>
          <cell r="Q43">
            <v>49878</v>
          </cell>
          <cell r="R43">
            <v>5618</v>
          </cell>
          <cell r="S43">
            <v>45507</v>
          </cell>
          <cell r="T43">
            <v>1215861</v>
          </cell>
          <cell r="U43">
            <v>411675</v>
          </cell>
          <cell r="V43">
            <v>72336</v>
          </cell>
          <cell r="W43">
            <v>10175</v>
          </cell>
          <cell r="X43">
            <v>91444</v>
          </cell>
          <cell r="Y43">
            <v>93454</v>
          </cell>
          <cell r="Z43">
            <v>13177</v>
          </cell>
          <cell r="AA43">
            <v>151771</v>
          </cell>
          <cell r="AB43">
            <v>31728</v>
          </cell>
          <cell r="AC43">
            <v>254900</v>
          </cell>
          <cell r="AD43">
            <v>80013</v>
          </cell>
          <cell r="AE43">
            <v>84825</v>
          </cell>
          <cell r="AF43">
            <v>14023</v>
          </cell>
          <cell r="AG43">
            <v>845981</v>
          </cell>
          <cell r="AH43">
            <v>4179</v>
          </cell>
          <cell r="AI43">
            <v>26301</v>
          </cell>
          <cell r="AJ43">
            <v>626200</v>
          </cell>
          <cell r="AK43">
            <v>3089825</v>
          </cell>
          <cell r="AL43">
            <v>1203408</v>
          </cell>
          <cell r="AM43">
            <v>41923</v>
          </cell>
          <cell r="AN43">
            <v>17242</v>
          </cell>
          <cell r="AO43">
            <v>111249</v>
          </cell>
          <cell r="AP43">
            <v>301899</v>
          </cell>
          <cell r="AQ43">
            <v>40058</v>
          </cell>
          <cell r="AR43">
            <v>34529</v>
          </cell>
          <cell r="AS43">
            <v>540982</v>
          </cell>
          <cell r="AT43">
            <v>35731</v>
          </cell>
          <cell r="AU43">
            <v>33363</v>
          </cell>
          <cell r="AV43">
            <v>125053</v>
          </cell>
          <cell r="AW43">
            <v>117903</v>
          </cell>
          <cell r="AX43">
            <v>199310</v>
          </cell>
          <cell r="AY43">
            <v>31132</v>
          </cell>
          <cell r="AZ43">
            <v>62240</v>
          </cell>
          <cell r="BA43">
            <v>89858</v>
          </cell>
          <cell r="BB43">
            <v>18797</v>
          </cell>
          <cell r="BC43">
            <v>251564</v>
          </cell>
          <cell r="BD43">
            <v>40755</v>
          </cell>
          <cell r="BE43">
            <v>50680</v>
          </cell>
          <cell r="BF43">
            <v>130273</v>
          </cell>
          <cell r="BG43">
            <v>27564</v>
          </cell>
          <cell r="BH43">
            <v>13845</v>
          </cell>
          <cell r="BI43">
            <v>135588</v>
          </cell>
          <cell r="BJ43">
            <v>35494</v>
          </cell>
          <cell r="BK43">
            <v>1434223</v>
          </cell>
          <cell r="BL43">
            <v>109109</v>
          </cell>
          <cell r="BM43">
            <v>15304</v>
          </cell>
          <cell r="BN43">
            <v>20617</v>
          </cell>
          <cell r="BO43">
            <v>12177</v>
          </cell>
          <cell r="BP43">
            <v>50164</v>
          </cell>
          <cell r="BQ43">
            <v>149558</v>
          </cell>
          <cell r="BR43">
            <v>30734</v>
          </cell>
          <cell r="BS43">
            <v>3914700</v>
          </cell>
          <cell r="BT43">
            <v>412902</v>
          </cell>
          <cell r="BU43">
            <v>21915</v>
          </cell>
          <cell r="BV43">
            <v>238844</v>
          </cell>
          <cell r="BW43">
            <v>76704</v>
          </cell>
          <cell r="BX43">
            <v>16373</v>
          </cell>
          <cell r="BY43">
            <v>24737</v>
          </cell>
          <cell r="BZ43" t="e">
            <v>#N/A</v>
          </cell>
          <cell r="CA43">
            <v>72617</v>
          </cell>
          <cell r="CB43">
            <v>151006</v>
          </cell>
          <cell r="CC43">
            <v>61185</v>
          </cell>
          <cell r="CD43">
            <v>10383</v>
          </cell>
        </row>
        <row r="44">
          <cell r="B44" t="str">
            <v>Total circuit kms of line</v>
          </cell>
          <cell r="C44" t="str">
            <v>KMC</v>
          </cell>
          <cell r="D44">
            <v>2011</v>
          </cell>
          <cell r="E44">
            <v>1848</v>
          </cell>
          <cell r="F44">
            <v>92</v>
          </cell>
          <cell r="G44">
            <v>777</v>
          </cell>
          <cell r="H44">
            <v>332</v>
          </cell>
          <cell r="I44">
            <v>649</v>
          </cell>
          <cell r="J44">
            <v>1703</v>
          </cell>
          <cell r="K44">
            <v>1119</v>
          </cell>
          <cell r="L44">
            <v>526</v>
          </cell>
          <cell r="M44">
            <v>161</v>
          </cell>
          <cell r="N44">
            <v>27</v>
          </cell>
          <cell r="O44">
            <v>811</v>
          </cell>
          <cell r="P44" t="e">
            <v>#N/A</v>
          </cell>
          <cell r="Q44">
            <v>339</v>
          </cell>
          <cell r="R44">
            <v>27</v>
          </cell>
          <cell r="S44">
            <v>150</v>
          </cell>
          <cell r="T44">
            <v>5163</v>
          </cell>
          <cell r="U44">
            <v>1176</v>
          </cell>
          <cell r="V44">
            <v>327</v>
          </cell>
          <cell r="W44">
            <v>137</v>
          </cell>
          <cell r="X44">
            <v>465</v>
          </cell>
          <cell r="Y44">
            <v>277</v>
          </cell>
          <cell r="Z44">
            <v>74</v>
          </cell>
          <cell r="AA44">
            <v>962</v>
          </cell>
          <cell r="AB44">
            <v>240</v>
          </cell>
          <cell r="AC44">
            <v>1084</v>
          </cell>
          <cell r="AD44">
            <v>1734</v>
          </cell>
          <cell r="AE44">
            <v>1464</v>
          </cell>
          <cell r="AF44">
            <v>68</v>
          </cell>
          <cell r="AG44">
            <v>3414</v>
          </cell>
          <cell r="AH44">
            <v>21</v>
          </cell>
          <cell r="AI44">
            <v>66</v>
          </cell>
          <cell r="AJ44">
            <v>2896</v>
          </cell>
          <cell r="AK44">
            <v>117385</v>
          </cell>
          <cell r="AL44">
            <v>5606</v>
          </cell>
          <cell r="AM44">
            <v>748</v>
          </cell>
          <cell r="AN44">
            <v>98</v>
          </cell>
          <cell r="AO44">
            <v>362</v>
          </cell>
          <cell r="AP44">
            <v>1878</v>
          </cell>
          <cell r="AQ44">
            <v>115</v>
          </cell>
          <cell r="AR44">
            <v>333</v>
          </cell>
          <cell r="AS44">
            <v>2820</v>
          </cell>
          <cell r="AT44">
            <v>135</v>
          </cell>
          <cell r="AU44">
            <v>265</v>
          </cell>
          <cell r="AV44">
            <v>950</v>
          </cell>
          <cell r="AW44">
            <v>830</v>
          </cell>
          <cell r="AX44">
            <v>1975</v>
          </cell>
          <cell r="AY44">
            <v>348</v>
          </cell>
          <cell r="AZ44">
            <v>770</v>
          </cell>
          <cell r="BA44">
            <v>618</v>
          </cell>
          <cell r="BB44">
            <v>370</v>
          </cell>
          <cell r="BC44">
            <v>1455</v>
          </cell>
          <cell r="BD44">
            <v>176</v>
          </cell>
          <cell r="BE44">
            <v>314</v>
          </cell>
          <cell r="BF44">
            <v>987</v>
          </cell>
          <cell r="BG44">
            <v>148</v>
          </cell>
          <cell r="BH44">
            <v>129</v>
          </cell>
          <cell r="BI44">
            <v>553</v>
          </cell>
          <cell r="BJ44">
            <v>315</v>
          </cell>
          <cell r="BK44">
            <v>7431</v>
          </cell>
          <cell r="BL44">
            <v>737</v>
          </cell>
          <cell r="BM44">
            <v>55</v>
          </cell>
          <cell r="BN44">
            <v>94</v>
          </cell>
          <cell r="BO44">
            <v>283</v>
          </cell>
          <cell r="BP44">
            <v>248</v>
          </cell>
          <cell r="BQ44">
            <v>1186</v>
          </cell>
          <cell r="BR44">
            <v>157</v>
          </cell>
          <cell r="BS44">
            <v>10061</v>
          </cell>
          <cell r="BT44">
            <v>2409</v>
          </cell>
          <cell r="BU44">
            <v>243</v>
          </cell>
          <cell r="BV44">
            <v>1542</v>
          </cell>
          <cell r="BW44">
            <v>300</v>
          </cell>
          <cell r="BX44">
            <v>76</v>
          </cell>
          <cell r="BY44">
            <v>68</v>
          </cell>
          <cell r="BZ44" t="e">
            <v>#N/A</v>
          </cell>
          <cell r="CA44">
            <v>515</v>
          </cell>
          <cell r="CB44">
            <v>1060</v>
          </cell>
          <cell r="CC44">
            <v>249</v>
          </cell>
          <cell r="CD44">
            <v>181</v>
          </cell>
        </row>
        <row r="45">
          <cell r="B45" t="str">
            <v>Overhead circuit kms of line</v>
          </cell>
          <cell r="C45" t="str">
            <v>KMCO</v>
          </cell>
          <cell r="D45">
            <v>2011</v>
          </cell>
          <cell r="E45">
            <v>1844</v>
          </cell>
          <cell r="F45">
            <v>92</v>
          </cell>
          <cell r="G45">
            <v>581</v>
          </cell>
          <cell r="H45">
            <v>290</v>
          </cell>
          <cell r="I45">
            <v>389</v>
          </cell>
          <cell r="J45">
            <v>963</v>
          </cell>
          <cell r="K45">
            <v>713</v>
          </cell>
          <cell r="L45">
            <v>482</v>
          </cell>
          <cell r="M45">
            <v>91</v>
          </cell>
          <cell r="N45">
            <v>26</v>
          </cell>
          <cell r="O45">
            <v>581</v>
          </cell>
          <cell r="P45" t="e">
            <v>#N/A</v>
          </cell>
          <cell r="Q45">
            <v>207</v>
          </cell>
          <cell r="R45">
            <v>15</v>
          </cell>
          <cell r="S45">
            <v>89</v>
          </cell>
          <cell r="T45">
            <v>1798</v>
          </cell>
          <cell r="U45">
            <v>709</v>
          </cell>
          <cell r="V45">
            <v>254</v>
          </cell>
          <cell r="W45">
            <v>126</v>
          </cell>
          <cell r="X45">
            <v>211</v>
          </cell>
          <cell r="Y45">
            <v>185</v>
          </cell>
          <cell r="Z45">
            <v>66</v>
          </cell>
          <cell r="AA45">
            <v>737</v>
          </cell>
          <cell r="AB45">
            <v>170</v>
          </cell>
          <cell r="AC45">
            <v>430</v>
          </cell>
          <cell r="AD45">
            <v>1642</v>
          </cell>
          <cell r="AE45">
            <v>888</v>
          </cell>
          <cell r="AF45">
            <v>57</v>
          </cell>
          <cell r="AG45">
            <v>1523</v>
          </cell>
          <cell r="AH45">
            <v>18</v>
          </cell>
          <cell r="AI45">
            <v>56</v>
          </cell>
          <cell r="AJ45">
            <v>802</v>
          </cell>
          <cell r="AK45">
            <v>109499</v>
          </cell>
          <cell r="AL45">
            <v>2916</v>
          </cell>
          <cell r="AM45">
            <v>607</v>
          </cell>
          <cell r="AN45">
            <v>88</v>
          </cell>
          <cell r="AO45">
            <v>233</v>
          </cell>
          <cell r="AP45">
            <v>1046</v>
          </cell>
          <cell r="AQ45">
            <v>95</v>
          </cell>
          <cell r="AR45">
            <v>257</v>
          </cell>
          <cell r="AS45">
            <v>1363</v>
          </cell>
          <cell r="AT45">
            <v>97</v>
          </cell>
          <cell r="AU45">
            <v>198</v>
          </cell>
          <cell r="AV45">
            <v>567</v>
          </cell>
          <cell r="AW45">
            <v>359</v>
          </cell>
          <cell r="AX45">
            <v>1484</v>
          </cell>
          <cell r="AY45">
            <v>246</v>
          </cell>
          <cell r="AZ45">
            <v>656</v>
          </cell>
          <cell r="BA45">
            <v>510</v>
          </cell>
          <cell r="BB45">
            <v>365</v>
          </cell>
          <cell r="BC45">
            <v>561</v>
          </cell>
          <cell r="BD45">
            <v>103</v>
          </cell>
          <cell r="BE45">
            <v>248</v>
          </cell>
          <cell r="BF45">
            <v>570</v>
          </cell>
          <cell r="BG45">
            <v>129</v>
          </cell>
          <cell r="BH45">
            <v>118</v>
          </cell>
          <cell r="BI45">
            <v>385</v>
          </cell>
          <cell r="BJ45">
            <v>298</v>
          </cell>
          <cell r="BK45">
            <v>2584</v>
          </cell>
          <cell r="BL45">
            <v>617</v>
          </cell>
          <cell r="BM45">
            <v>53</v>
          </cell>
          <cell r="BN45">
            <v>84</v>
          </cell>
          <cell r="BO45">
            <v>277</v>
          </cell>
          <cell r="BP45">
            <v>156</v>
          </cell>
          <cell r="BQ45">
            <v>950</v>
          </cell>
          <cell r="BR45">
            <v>102</v>
          </cell>
          <cell r="BS45">
            <v>4168</v>
          </cell>
          <cell r="BT45">
            <v>1331</v>
          </cell>
          <cell r="BU45">
            <v>127</v>
          </cell>
          <cell r="BV45">
            <v>1051</v>
          </cell>
          <cell r="BW45">
            <v>213</v>
          </cell>
          <cell r="BX45">
            <v>66</v>
          </cell>
          <cell r="BY45">
            <v>53</v>
          </cell>
          <cell r="BZ45" t="e">
            <v>#N/A</v>
          </cell>
          <cell r="CA45">
            <v>371</v>
          </cell>
          <cell r="CB45">
            <v>503</v>
          </cell>
          <cell r="CC45">
            <v>155</v>
          </cell>
          <cell r="CD45">
            <v>171</v>
          </cell>
        </row>
        <row r="46">
          <cell r="B46" t="str">
            <v>Underground circuit kms ofline</v>
          </cell>
          <cell r="C46" t="str">
            <v>KMCU</v>
          </cell>
          <cell r="D46">
            <v>2011</v>
          </cell>
          <cell r="E46">
            <v>4</v>
          </cell>
          <cell r="F46">
            <v>0</v>
          </cell>
          <cell r="G46">
            <v>196</v>
          </cell>
          <cell r="H46">
            <v>42</v>
          </cell>
          <cell r="I46">
            <v>260</v>
          </cell>
          <cell r="J46">
            <v>740</v>
          </cell>
          <cell r="K46">
            <v>406</v>
          </cell>
          <cell r="L46">
            <v>44</v>
          </cell>
          <cell r="M46">
            <v>70</v>
          </cell>
          <cell r="N46">
            <v>1</v>
          </cell>
          <cell r="O46">
            <v>230</v>
          </cell>
          <cell r="P46" t="e">
            <v>#N/A</v>
          </cell>
          <cell r="Q46">
            <v>132</v>
          </cell>
          <cell r="R46">
            <v>12</v>
          </cell>
          <cell r="S46">
            <v>61</v>
          </cell>
          <cell r="T46">
            <v>3365</v>
          </cell>
          <cell r="U46">
            <v>467</v>
          </cell>
          <cell r="V46">
            <v>73</v>
          </cell>
          <cell r="W46">
            <v>11</v>
          </cell>
          <cell r="X46">
            <v>254</v>
          </cell>
          <cell r="Y46">
            <v>92</v>
          </cell>
          <cell r="Z46">
            <v>8</v>
          </cell>
          <cell r="AA46">
            <v>225</v>
          </cell>
          <cell r="AB46">
            <v>70</v>
          </cell>
          <cell r="AC46">
            <v>654</v>
          </cell>
          <cell r="AD46">
            <v>92</v>
          </cell>
          <cell r="AE46">
            <v>576</v>
          </cell>
          <cell r="AF46">
            <v>11</v>
          </cell>
          <cell r="AG46">
            <v>1891</v>
          </cell>
          <cell r="AH46">
            <v>3</v>
          </cell>
          <cell r="AI46">
            <v>10</v>
          </cell>
          <cell r="AJ46">
            <v>2094</v>
          </cell>
          <cell r="AK46">
            <v>7886</v>
          </cell>
          <cell r="AL46">
            <v>2690</v>
          </cell>
          <cell r="AM46">
            <v>141</v>
          </cell>
          <cell r="AN46">
            <v>10</v>
          </cell>
          <cell r="AO46">
            <v>129</v>
          </cell>
          <cell r="AP46">
            <v>832</v>
          </cell>
          <cell r="AQ46">
            <v>20</v>
          </cell>
          <cell r="AR46">
            <v>76</v>
          </cell>
          <cell r="AS46">
            <v>1457</v>
          </cell>
          <cell r="AT46">
            <v>38</v>
          </cell>
          <cell r="AU46">
            <v>67</v>
          </cell>
          <cell r="AV46">
            <v>383</v>
          </cell>
          <cell r="AW46">
            <v>471</v>
          </cell>
          <cell r="AX46">
            <v>491</v>
          </cell>
          <cell r="AY46">
            <v>102</v>
          </cell>
          <cell r="AZ46">
            <v>114</v>
          </cell>
          <cell r="BA46">
            <v>108</v>
          </cell>
          <cell r="BB46">
            <v>5</v>
          </cell>
          <cell r="BC46">
            <v>894</v>
          </cell>
          <cell r="BD46">
            <v>73</v>
          </cell>
          <cell r="BE46">
            <v>66</v>
          </cell>
          <cell r="BF46">
            <v>417</v>
          </cell>
          <cell r="BG46">
            <v>19</v>
          </cell>
          <cell r="BH46">
            <v>11</v>
          </cell>
          <cell r="BI46">
            <v>168</v>
          </cell>
          <cell r="BJ46">
            <v>17</v>
          </cell>
          <cell r="BK46">
            <v>4847</v>
          </cell>
          <cell r="BL46">
            <v>120</v>
          </cell>
          <cell r="BM46">
            <v>2</v>
          </cell>
          <cell r="BN46">
            <v>10</v>
          </cell>
          <cell r="BO46">
            <v>6</v>
          </cell>
          <cell r="BP46">
            <v>92</v>
          </cell>
          <cell r="BQ46">
            <v>236</v>
          </cell>
          <cell r="BR46">
            <v>55</v>
          </cell>
          <cell r="BS46">
            <v>5893</v>
          </cell>
          <cell r="BT46">
            <v>1078</v>
          </cell>
          <cell r="BU46">
            <v>116</v>
          </cell>
          <cell r="BV46">
            <v>491</v>
          </cell>
          <cell r="BW46">
            <v>87</v>
          </cell>
          <cell r="BX46">
            <v>10</v>
          </cell>
          <cell r="BY46">
            <v>15</v>
          </cell>
          <cell r="BZ46" t="e">
            <v>#N/A</v>
          </cell>
          <cell r="CA46">
            <v>144</v>
          </cell>
          <cell r="CB46">
            <v>557</v>
          </cell>
          <cell r="CC46">
            <v>94</v>
          </cell>
          <cell r="CD46">
            <v>10</v>
          </cell>
        </row>
        <row r="47">
          <cell r="B47" t="str">
            <v>Circuit kilometers 3 phase</v>
          </cell>
          <cell r="C47" t="str">
            <v>KMC3</v>
          </cell>
          <cell r="D47">
            <v>2011</v>
          </cell>
          <cell r="E47">
            <v>442</v>
          </cell>
          <cell r="F47">
            <v>47</v>
          </cell>
          <cell r="G47">
            <v>423</v>
          </cell>
          <cell r="H47">
            <v>175</v>
          </cell>
          <cell r="I47">
            <v>364</v>
          </cell>
          <cell r="J47">
            <v>856</v>
          </cell>
          <cell r="K47">
            <v>437</v>
          </cell>
          <cell r="L47">
            <v>339</v>
          </cell>
          <cell r="M47">
            <v>83</v>
          </cell>
          <cell r="N47">
            <v>16</v>
          </cell>
          <cell r="O47">
            <v>519</v>
          </cell>
          <cell r="P47" t="e">
            <v>#N/A</v>
          </cell>
          <cell r="Q47">
            <v>166</v>
          </cell>
          <cell r="R47">
            <v>12</v>
          </cell>
          <cell r="S47">
            <v>73</v>
          </cell>
          <cell r="T47">
            <v>3061</v>
          </cell>
          <cell r="U47">
            <v>567</v>
          </cell>
          <cell r="V47">
            <v>174</v>
          </cell>
          <cell r="W47">
            <v>31</v>
          </cell>
          <cell r="X47">
            <v>156</v>
          </cell>
          <cell r="Y47">
            <v>148</v>
          </cell>
          <cell r="Z47">
            <v>50</v>
          </cell>
          <cell r="AA47">
            <v>560</v>
          </cell>
          <cell r="AB47">
            <v>103</v>
          </cell>
          <cell r="AC47">
            <v>491</v>
          </cell>
          <cell r="AD47">
            <v>611</v>
          </cell>
          <cell r="AE47">
            <v>402</v>
          </cell>
          <cell r="AF47">
            <v>27</v>
          </cell>
          <cell r="AG47">
            <v>1779</v>
          </cell>
          <cell r="AH47">
            <v>10</v>
          </cell>
          <cell r="AI47">
            <v>42</v>
          </cell>
          <cell r="AJ47">
            <v>1227</v>
          </cell>
          <cell r="AK47">
            <v>43827</v>
          </cell>
          <cell r="AL47">
            <v>3115</v>
          </cell>
          <cell r="AM47">
            <v>350</v>
          </cell>
          <cell r="AN47">
            <v>61</v>
          </cell>
          <cell r="AO47">
            <v>258</v>
          </cell>
          <cell r="AP47">
            <v>798</v>
          </cell>
          <cell r="AQ47">
            <v>76</v>
          </cell>
          <cell r="AR47">
            <v>145</v>
          </cell>
          <cell r="AS47">
            <v>1328</v>
          </cell>
          <cell r="AT47">
            <v>73</v>
          </cell>
          <cell r="AU47">
            <v>225</v>
          </cell>
          <cell r="AV47">
            <v>462</v>
          </cell>
          <cell r="AW47">
            <v>323</v>
          </cell>
          <cell r="AX47">
            <v>881</v>
          </cell>
          <cell r="AY47">
            <v>176</v>
          </cell>
          <cell r="AZ47">
            <v>335</v>
          </cell>
          <cell r="BA47">
            <v>365</v>
          </cell>
          <cell r="BB47">
            <v>200</v>
          </cell>
          <cell r="BC47">
            <v>750</v>
          </cell>
          <cell r="BD47">
            <v>97</v>
          </cell>
          <cell r="BE47">
            <v>226</v>
          </cell>
          <cell r="BF47">
            <v>417</v>
          </cell>
          <cell r="BG47">
            <v>96</v>
          </cell>
          <cell r="BH47">
            <v>84</v>
          </cell>
          <cell r="BI47">
            <v>346</v>
          </cell>
          <cell r="BJ47">
            <v>177</v>
          </cell>
          <cell r="BK47">
            <v>3537</v>
          </cell>
          <cell r="BL47">
            <v>464</v>
          </cell>
          <cell r="BM47">
            <v>34</v>
          </cell>
          <cell r="BN47">
            <v>50</v>
          </cell>
          <cell r="BO47">
            <v>79</v>
          </cell>
          <cell r="BP47">
            <v>139</v>
          </cell>
          <cell r="BQ47">
            <v>630</v>
          </cell>
          <cell r="BR47">
            <v>73</v>
          </cell>
          <cell r="BS47">
            <v>6099</v>
          </cell>
          <cell r="BT47">
            <v>1043</v>
          </cell>
          <cell r="BU47">
            <v>103</v>
          </cell>
          <cell r="BV47">
            <v>701</v>
          </cell>
          <cell r="BW47">
            <v>187</v>
          </cell>
          <cell r="BX47">
            <v>47</v>
          </cell>
          <cell r="BY47">
            <v>46</v>
          </cell>
          <cell r="BZ47" t="e">
            <v>#N/A</v>
          </cell>
          <cell r="CA47">
            <v>307</v>
          </cell>
          <cell r="CB47">
            <v>480</v>
          </cell>
          <cell r="CC47">
            <v>163</v>
          </cell>
          <cell r="CD47">
            <v>107</v>
          </cell>
        </row>
        <row r="48">
          <cell r="B48" t="str">
            <v>Circuit kilometers 2 phase</v>
          </cell>
          <cell r="C48" t="str">
            <v>KMC2</v>
          </cell>
          <cell r="D48">
            <v>2011</v>
          </cell>
          <cell r="E48">
            <v>38</v>
          </cell>
          <cell r="F48">
            <v>0</v>
          </cell>
          <cell r="G48">
            <v>7</v>
          </cell>
          <cell r="H48">
            <v>8</v>
          </cell>
          <cell r="I48">
            <v>0</v>
          </cell>
          <cell r="J48">
            <v>0</v>
          </cell>
          <cell r="K48">
            <v>0</v>
          </cell>
          <cell r="L48">
            <v>58</v>
          </cell>
          <cell r="M48">
            <v>0</v>
          </cell>
          <cell r="N48">
            <v>2</v>
          </cell>
          <cell r="O48">
            <v>0</v>
          </cell>
          <cell r="P48" t="e">
            <v>#N/A</v>
          </cell>
          <cell r="Q48">
            <v>4</v>
          </cell>
          <cell r="R48">
            <v>1</v>
          </cell>
          <cell r="S48">
            <v>2</v>
          </cell>
          <cell r="T48">
            <v>100</v>
          </cell>
          <cell r="U48">
            <v>2</v>
          </cell>
          <cell r="V48">
            <v>3</v>
          </cell>
          <cell r="W48">
            <v>1</v>
          </cell>
          <cell r="X48">
            <v>0</v>
          </cell>
          <cell r="Y48">
            <v>6</v>
          </cell>
          <cell r="Z48">
            <v>0</v>
          </cell>
          <cell r="AA48">
            <v>0</v>
          </cell>
          <cell r="AB48">
            <v>0</v>
          </cell>
          <cell r="AC48">
            <v>0</v>
          </cell>
          <cell r="AD48">
            <v>27</v>
          </cell>
          <cell r="AE48">
            <v>0</v>
          </cell>
          <cell r="AF48">
            <v>0</v>
          </cell>
          <cell r="AG48">
            <v>20</v>
          </cell>
          <cell r="AH48">
            <v>2</v>
          </cell>
          <cell r="AI48">
            <v>0</v>
          </cell>
          <cell r="AJ48">
            <v>21</v>
          </cell>
          <cell r="AK48">
            <v>2290</v>
          </cell>
          <cell r="AL48">
            <v>167</v>
          </cell>
          <cell r="AM48">
            <v>0</v>
          </cell>
          <cell r="AN48">
            <v>0</v>
          </cell>
          <cell r="AO48">
            <v>0</v>
          </cell>
          <cell r="AP48">
            <v>0</v>
          </cell>
          <cell r="AQ48">
            <v>0</v>
          </cell>
          <cell r="AR48">
            <v>8</v>
          </cell>
          <cell r="AS48">
            <v>0</v>
          </cell>
          <cell r="AT48">
            <v>0</v>
          </cell>
          <cell r="AU48">
            <v>4</v>
          </cell>
          <cell r="AV48">
            <v>23</v>
          </cell>
          <cell r="AW48">
            <v>0</v>
          </cell>
          <cell r="AX48">
            <v>2</v>
          </cell>
          <cell r="AY48">
            <v>6</v>
          </cell>
          <cell r="AZ48">
            <v>0</v>
          </cell>
          <cell r="BA48">
            <v>0</v>
          </cell>
          <cell r="BB48">
            <v>0</v>
          </cell>
          <cell r="BC48">
            <v>0</v>
          </cell>
          <cell r="BD48">
            <v>0</v>
          </cell>
          <cell r="BE48">
            <v>6</v>
          </cell>
          <cell r="BF48">
            <v>0</v>
          </cell>
          <cell r="BG48">
            <v>1</v>
          </cell>
          <cell r="BH48">
            <v>0</v>
          </cell>
          <cell r="BI48">
            <v>7</v>
          </cell>
          <cell r="BJ48">
            <v>0</v>
          </cell>
          <cell r="BK48">
            <v>136</v>
          </cell>
          <cell r="BL48">
            <v>10</v>
          </cell>
          <cell r="BM48">
            <v>1</v>
          </cell>
          <cell r="BN48">
            <v>0</v>
          </cell>
          <cell r="BO48">
            <v>0</v>
          </cell>
          <cell r="BP48">
            <v>11</v>
          </cell>
          <cell r="BQ48">
            <v>1</v>
          </cell>
          <cell r="BR48">
            <v>0</v>
          </cell>
          <cell r="BS48">
            <v>56</v>
          </cell>
          <cell r="BT48">
            <v>18</v>
          </cell>
          <cell r="BU48">
            <v>10</v>
          </cell>
          <cell r="BV48">
            <v>7</v>
          </cell>
          <cell r="BW48">
            <v>0</v>
          </cell>
          <cell r="BX48">
            <v>0</v>
          </cell>
          <cell r="BY48">
            <v>0</v>
          </cell>
          <cell r="BZ48" t="e">
            <v>#N/A</v>
          </cell>
          <cell r="CA48">
            <v>1</v>
          </cell>
          <cell r="CB48">
            <v>13</v>
          </cell>
          <cell r="CC48">
            <v>4</v>
          </cell>
          <cell r="CD48">
            <v>10</v>
          </cell>
        </row>
        <row r="49">
          <cell r="B49" t="str">
            <v>Circuit kms single phase</v>
          </cell>
          <cell r="C49" t="str">
            <v>KMC1</v>
          </cell>
          <cell r="D49">
            <v>2011</v>
          </cell>
          <cell r="E49">
            <v>1368</v>
          </cell>
          <cell r="F49">
            <v>45</v>
          </cell>
          <cell r="G49">
            <v>347</v>
          </cell>
          <cell r="H49">
            <v>149</v>
          </cell>
          <cell r="I49">
            <v>285</v>
          </cell>
          <cell r="J49">
            <v>847</v>
          </cell>
          <cell r="K49">
            <v>682</v>
          </cell>
          <cell r="L49">
            <v>129</v>
          </cell>
          <cell r="M49">
            <v>78</v>
          </cell>
          <cell r="N49">
            <v>9</v>
          </cell>
          <cell r="O49">
            <v>292</v>
          </cell>
          <cell r="P49" t="e">
            <v>#N/A</v>
          </cell>
          <cell r="Q49">
            <v>169</v>
          </cell>
          <cell r="R49">
            <v>14</v>
          </cell>
          <cell r="S49">
            <v>75</v>
          </cell>
          <cell r="T49">
            <v>2002</v>
          </cell>
          <cell r="U49">
            <v>607</v>
          </cell>
          <cell r="V49">
            <v>150</v>
          </cell>
          <cell r="W49">
            <v>105</v>
          </cell>
          <cell r="X49">
            <v>309</v>
          </cell>
          <cell r="Y49">
            <v>123</v>
          </cell>
          <cell r="Z49">
            <v>24</v>
          </cell>
          <cell r="AA49">
            <v>402</v>
          </cell>
          <cell r="AB49">
            <v>137</v>
          </cell>
          <cell r="AC49">
            <v>593</v>
          </cell>
          <cell r="AD49">
            <v>1096</v>
          </cell>
          <cell r="AE49">
            <v>1062</v>
          </cell>
          <cell r="AF49">
            <v>41</v>
          </cell>
          <cell r="AG49">
            <v>1615</v>
          </cell>
          <cell r="AH49">
            <v>9</v>
          </cell>
          <cell r="AI49">
            <v>24</v>
          </cell>
          <cell r="AJ49">
            <v>1648</v>
          </cell>
          <cell r="AK49">
            <v>71268</v>
          </cell>
          <cell r="AL49">
            <v>2324</v>
          </cell>
          <cell r="AM49">
            <v>398</v>
          </cell>
          <cell r="AN49">
            <v>37</v>
          </cell>
          <cell r="AO49">
            <v>104</v>
          </cell>
          <cell r="AP49">
            <v>1080</v>
          </cell>
          <cell r="AQ49">
            <v>39</v>
          </cell>
          <cell r="AR49">
            <v>180</v>
          </cell>
          <cell r="AS49">
            <v>1492</v>
          </cell>
          <cell r="AT49">
            <v>62</v>
          </cell>
          <cell r="AU49">
            <v>36</v>
          </cell>
          <cell r="AV49">
            <v>465</v>
          </cell>
          <cell r="AW49">
            <v>507</v>
          </cell>
          <cell r="AX49">
            <v>1092</v>
          </cell>
          <cell r="AY49">
            <v>166</v>
          </cell>
          <cell r="AZ49">
            <v>435</v>
          </cell>
          <cell r="BA49">
            <v>253</v>
          </cell>
          <cell r="BB49">
            <v>170</v>
          </cell>
          <cell r="BC49">
            <v>705</v>
          </cell>
          <cell r="BD49">
            <v>79</v>
          </cell>
          <cell r="BE49">
            <v>82</v>
          </cell>
          <cell r="BF49">
            <v>570</v>
          </cell>
          <cell r="BG49">
            <v>51</v>
          </cell>
          <cell r="BH49">
            <v>45</v>
          </cell>
          <cell r="BI49">
            <v>200</v>
          </cell>
          <cell r="BJ49">
            <v>138</v>
          </cell>
          <cell r="BK49">
            <v>3758</v>
          </cell>
          <cell r="BL49">
            <v>263</v>
          </cell>
          <cell r="BM49">
            <v>20</v>
          </cell>
          <cell r="BN49">
            <v>44</v>
          </cell>
          <cell r="BO49">
            <v>204</v>
          </cell>
          <cell r="BP49">
            <v>98</v>
          </cell>
          <cell r="BQ49">
            <v>555</v>
          </cell>
          <cell r="BR49">
            <v>84</v>
          </cell>
          <cell r="BS49">
            <v>3906</v>
          </cell>
          <cell r="BT49">
            <v>1348</v>
          </cell>
          <cell r="BU49">
            <v>130</v>
          </cell>
          <cell r="BV49">
            <v>834</v>
          </cell>
          <cell r="BW49">
            <v>113</v>
          </cell>
          <cell r="BX49">
            <v>29</v>
          </cell>
          <cell r="BY49">
            <v>22</v>
          </cell>
          <cell r="BZ49" t="e">
            <v>#N/A</v>
          </cell>
          <cell r="CA49">
            <v>207</v>
          </cell>
          <cell r="CB49">
            <v>567</v>
          </cell>
          <cell r="CC49">
            <v>82</v>
          </cell>
          <cell r="CD49">
            <v>64</v>
          </cell>
        </row>
        <row r="50">
          <cell r="B50" t="str">
            <v>No transmission transformers</v>
          </cell>
          <cell r="C50" t="str">
            <v>NTRST</v>
          </cell>
          <cell r="D50">
            <v>2011</v>
          </cell>
          <cell r="E50">
            <v>0</v>
          </cell>
          <cell r="F50">
            <v>0</v>
          </cell>
          <cell r="G50">
            <v>0</v>
          </cell>
          <cell r="H50">
            <v>2</v>
          </cell>
          <cell r="I50">
            <v>2</v>
          </cell>
          <cell r="J50">
            <v>0</v>
          </cell>
          <cell r="K50">
            <v>2</v>
          </cell>
          <cell r="L50">
            <v>0</v>
          </cell>
          <cell r="M50">
            <v>0</v>
          </cell>
          <cell r="N50">
            <v>0</v>
          </cell>
          <cell r="O50">
            <v>0</v>
          </cell>
          <cell r="P50" t="e">
            <v>#N/A</v>
          </cell>
          <cell r="Q50">
            <v>77</v>
          </cell>
          <cell r="R50">
            <v>0</v>
          </cell>
          <cell r="S50">
            <v>0</v>
          </cell>
          <cell r="T50">
            <v>0</v>
          </cell>
          <cell r="U50">
            <v>10</v>
          </cell>
          <cell r="V50">
            <v>0</v>
          </cell>
          <cell r="W50">
            <v>0</v>
          </cell>
          <cell r="X50">
            <v>0</v>
          </cell>
          <cell r="Y50">
            <v>0</v>
          </cell>
          <cell r="Z50">
            <v>0</v>
          </cell>
          <cell r="AA50">
            <v>0</v>
          </cell>
          <cell r="AB50">
            <v>0</v>
          </cell>
          <cell r="AC50">
            <v>2</v>
          </cell>
          <cell r="AD50">
            <v>0</v>
          </cell>
          <cell r="AE50">
            <v>0</v>
          </cell>
          <cell r="AF50">
            <v>0</v>
          </cell>
          <cell r="AG50">
            <v>0</v>
          </cell>
          <cell r="AH50">
            <v>0</v>
          </cell>
          <cell r="AI50">
            <v>1</v>
          </cell>
          <cell r="AJ50">
            <v>2</v>
          </cell>
          <cell r="AK50">
            <v>242</v>
          </cell>
          <cell r="AL50">
            <v>27</v>
          </cell>
          <cell r="AM50">
            <v>0</v>
          </cell>
          <cell r="AN50">
            <v>3</v>
          </cell>
          <cell r="AO50">
            <v>0</v>
          </cell>
          <cell r="AP50">
            <v>18</v>
          </cell>
          <cell r="AQ50">
            <v>0</v>
          </cell>
          <cell r="AR50">
            <v>0</v>
          </cell>
          <cell r="AS50">
            <v>0</v>
          </cell>
          <cell r="AT50">
            <v>0</v>
          </cell>
          <cell r="AU50">
            <v>0</v>
          </cell>
          <cell r="AV50">
            <v>0</v>
          </cell>
          <cell r="AW50">
            <v>0</v>
          </cell>
          <cell r="AX50">
            <v>14</v>
          </cell>
          <cell r="AY50">
            <v>2</v>
          </cell>
          <cell r="AZ50">
            <v>2</v>
          </cell>
          <cell r="BA50">
            <v>0</v>
          </cell>
          <cell r="BB50">
            <v>0</v>
          </cell>
          <cell r="BC50">
            <v>0</v>
          </cell>
          <cell r="BD50">
            <v>0</v>
          </cell>
          <cell r="BE50">
            <v>0</v>
          </cell>
          <cell r="BF50">
            <v>0</v>
          </cell>
          <cell r="BG50">
            <v>0</v>
          </cell>
          <cell r="BH50">
            <v>0</v>
          </cell>
          <cell r="BI50">
            <v>0</v>
          </cell>
          <cell r="BJ50">
            <v>0</v>
          </cell>
          <cell r="BK50">
            <v>22</v>
          </cell>
          <cell r="BL50">
            <v>8</v>
          </cell>
          <cell r="BM50">
            <v>0</v>
          </cell>
          <cell r="BN50">
            <v>0</v>
          </cell>
          <cell r="BO50">
            <v>0</v>
          </cell>
          <cell r="BP50">
            <v>0</v>
          </cell>
          <cell r="BQ50">
            <v>0</v>
          </cell>
          <cell r="BR50">
            <v>0</v>
          </cell>
          <cell r="BS50">
            <v>2</v>
          </cell>
          <cell r="BT50">
            <v>0</v>
          </cell>
          <cell r="BU50">
            <v>0</v>
          </cell>
          <cell r="BV50">
            <v>8</v>
          </cell>
          <cell r="BW50">
            <v>0</v>
          </cell>
          <cell r="BX50">
            <v>0</v>
          </cell>
          <cell r="BY50">
            <v>0</v>
          </cell>
          <cell r="BZ50" t="e">
            <v>#N/A</v>
          </cell>
          <cell r="CA50">
            <v>0</v>
          </cell>
          <cell r="CB50">
            <v>0</v>
          </cell>
          <cell r="CC50">
            <v>0</v>
          </cell>
          <cell r="CD50">
            <v>0</v>
          </cell>
        </row>
        <row r="51">
          <cell r="B51" t="str">
            <v>No subtransmission transformer</v>
          </cell>
          <cell r="C51" t="str">
            <v>NTRFST</v>
          </cell>
          <cell r="D51">
            <v>2011</v>
          </cell>
          <cell r="E51">
            <v>21</v>
          </cell>
          <cell r="F51">
            <v>4</v>
          </cell>
          <cell r="G51">
            <v>25</v>
          </cell>
          <cell r="H51">
            <v>3</v>
          </cell>
          <cell r="I51">
            <v>0</v>
          </cell>
          <cell r="J51">
            <v>44</v>
          </cell>
          <cell r="K51">
            <v>0</v>
          </cell>
          <cell r="L51">
            <v>0</v>
          </cell>
          <cell r="M51">
            <v>6</v>
          </cell>
          <cell r="N51">
            <v>0</v>
          </cell>
          <cell r="O51">
            <v>19</v>
          </cell>
          <cell r="P51" t="e">
            <v>#N/A</v>
          </cell>
          <cell r="Q51">
            <v>14</v>
          </cell>
          <cell r="R51">
            <v>1</v>
          </cell>
          <cell r="S51">
            <v>0</v>
          </cell>
          <cell r="T51">
            <v>118</v>
          </cell>
          <cell r="U51">
            <v>10</v>
          </cell>
          <cell r="V51">
            <v>15</v>
          </cell>
          <cell r="W51">
            <v>0</v>
          </cell>
          <cell r="X51">
            <v>4</v>
          </cell>
          <cell r="Y51">
            <v>0</v>
          </cell>
          <cell r="Z51">
            <v>0</v>
          </cell>
          <cell r="AA51">
            <v>45</v>
          </cell>
          <cell r="AB51">
            <v>0</v>
          </cell>
          <cell r="AC51">
            <v>0</v>
          </cell>
          <cell r="AD51">
            <v>5</v>
          </cell>
          <cell r="AE51">
            <v>12</v>
          </cell>
          <cell r="AF51">
            <v>0</v>
          </cell>
          <cell r="AG51">
            <v>7</v>
          </cell>
          <cell r="AH51">
            <v>0</v>
          </cell>
          <cell r="AI51">
            <v>3</v>
          </cell>
          <cell r="AJ51">
            <v>19</v>
          </cell>
          <cell r="AK51">
            <v>1560</v>
          </cell>
          <cell r="AL51">
            <v>143</v>
          </cell>
          <cell r="AM51">
            <v>17</v>
          </cell>
          <cell r="AN51">
            <v>0</v>
          </cell>
          <cell r="AO51">
            <v>37</v>
          </cell>
          <cell r="AP51">
            <v>7</v>
          </cell>
          <cell r="AQ51">
            <v>7</v>
          </cell>
          <cell r="AR51">
            <v>7</v>
          </cell>
          <cell r="AS51">
            <v>55</v>
          </cell>
          <cell r="AT51">
            <v>5</v>
          </cell>
          <cell r="AU51">
            <v>6</v>
          </cell>
          <cell r="AV51">
            <v>0</v>
          </cell>
          <cell r="AW51">
            <v>0</v>
          </cell>
          <cell r="AX51">
            <v>0</v>
          </cell>
          <cell r="AY51">
            <v>27</v>
          </cell>
          <cell r="AZ51">
            <v>0</v>
          </cell>
          <cell r="BA51">
            <v>19</v>
          </cell>
          <cell r="BB51">
            <v>0</v>
          </cell>
          <cell r="BC51">
            <v>40</v>
          </cell>
          <cell r="BD51">
            <v>0</v>
          </cell>
          <cell r="BE51">
            <v>0</v>
          </cell>
          <cell r="BF51">
            <v>16</v>
          </cell>
          <cell r="BG51">
            <v>14</v>
          </cell>
          <cell r="BH51">
            <v>5</v>
          </cell>
          <cell r="BI51">
            <v>37</v>
          </cell>
          <cell r="BJ51">
            <v>0</v>
          </cell>
          <cell r="BK51">
            <v>65</v>
          </cell>
          <cell r="BL51">
            <v>34</v>
          </cell>
          <cell r="BM51">
            <v>5</v>
          </cell>
          <cell r="BN51">
            <v>9</v>
          </cell>
          <cell r="BO51">
            <v>0</v>
          </cell>
          <cell r="BP51">
            <v>0</v>
          </cell>
          <cell r="BQ51">
            <v>27</v>
          </cell>
          <cell r="BR51">
            <v>3</v>
          </cell>
          <cell r="BS51">
            <v>0</v>
          </cell>
          <cell r="BT51">
            <v>63</v>
          </cell>
          <cell r="BU51">
            <v>5</v>
          </cell>
          <cell r="BV51">
            <v>4</v>
          </cell>
          <cell r="BW51">
            <v>615</v>
          </cell>
          <cell r="BX51">
            <v>6</v>
          </cell>
          <cell r="BY51">
            <v>4</v>
          </cell>
          <cell r="BZ51" t="e">
            <v>#N/A</v>
          </cell>
          <cell r="CA51">
            <v>27</v>
          </cell>
          <cell r="CB51">
            <v>30</v>
          </cell>
          <cell r="CC51">
            <v>0</v>
          </cell>
          <cell r="CD51">
            <v>0</v>
          </cell>
        </row>
        <row r="52">
          <cell r="B52" t="str">
            <v>No distribution transformers</v>
          </cell>
          <cell r="C52" t="str">
            <v>NTRFD</v>
          </cell>
          <cell r="D52">
            <v>2011</v>
          </cell>
          <cell r="E52">
            <v>4822</v>
          </cell>
          <cell r="F52">
            <v>324</v>
          </cell>
          <cell r="G52">
            <v>5443</v>
          </cell>
          <cell r="H52">
            <v>3300</v>
          </cell>
          <cell r="I52">
            <v>3234</v>
          </cell>
          <cell r="J52">
            <v>8325</v>
          </cell>
          <cell r="K52">
            <v>6984</v>
          </cell>
          <cell r="L52">
            <v>6</v>
          </cell>
          <cell r="M52">
            <v>830</v>
          </cell>
          <cell r="N52">
            <v>1</v>
          </cell>
          <cell r="O52">
            <v>3489</v>
          </cell>
          <cell r="P52" t="e">
            <v>#N/A</v>
          </cell>
          <cell r="Q52">
            <v>2178</v>
          </cell>
          <cell r="R52">
            <v>295</v>
          </cell>
          <cell r="S52">
            <v>1563</v>
          </cell>
          <cell r="T52">
            <v>25212</v>
          </cell>
          <cell r="U52">
            <v>8122</v>
          </cell>
          <cell r="V52">
            <v>2042</v>
          </cell>
          <cell r="W52">
            <v>5</v>
          </cell>
          <cell r="X52">
            <v>3060</v>
          </cell>
          <cell r="Y52">
            <v>4</v>
          </cell>
          <cell r="Z52">
            <v>804</v>
          </cell>
          <cell r="AA52">
            <v>5648</v>
          </cell>
          <cell r="AB52">
            <v>1433</v>
          </cell>
          <cell r="AC52">
            <v>5711</v>
          </cell>
          <cell r="AD52">
            <v>7179</v>
          </cell>
          <cell r="AE52">
            <v>3740</v>
          </cell>
          <cell r="AF52">
            <v>0</v>
          </cell>
          <cell r="AG52">
            <v>46</v>
          </cell>
          <cell r="AH52">
            <v>180</v>
          </cell>
          <cell r="AI52">
            <v>745</v>
          </cell>
          <cell r="AJ52">
            <v>15826</v>
          </cell>
          <cell r="AK52">
            <v>431</v>
          </cell>
          <cell r="AL52">
            <v>42970</v>
          </cell>
          <cell r="AM52">
            <v>3312</v>
          </cell>
          <cell r="AN52">
            <v>688</v>
          </cell>
          <cell r="AO52">
            <v>2141</v>
          </cell>
          <cell r="AP52">
            <v>10394</v>
          </cell>
          <cell r="AQ52">
            <v>980</v>
          </cell>
          <cell r="AR52">
            <v>7</v>
          </cell>
          <cell r="AS52">
            <v>15164</v>
          </cell>
          <cell r="AT52">
            <v>890</v>
          </cell>
          <cell r="AU52">
            <v>1235</v>
          </cell>
          <cell r="AV52">
            <v>5146</v>
          </cell>
          <cell r="AW52">
            <v>4153</v>
          </cell>
          <cell r="AX52">
            <v>9456</v>
          </cell>
          <cell r="AY52">
            <v>1952</v>
          </cell>
          <cell r="AZ52">
            <v>12</v>
          </cell>
          <cell r="BA52">
            <v>4068</v>
          </cell>
          <cell r="BB52">
            <v>0</v>
          </cell>
          <cell r="BC52">
            <v>8285</v>
          </cell>
          <cell r="BD52">
            <v>1416</v>
          </cell>
          <cell r="BE52">
            <v>10</v>
          </cell>
          <cell r="BF52">
            <v>6439</v>
          </cell>
          <cell r="BG52">
            <v>1592</v>
          </cell>
          <cell r="BH52">
            <v>687</v>
          </cell>
          <cell r="BI52">
            <v>3864</v>
          </cell>
          <cell r="BJ52">
            <v>8</v>
          </cell>
          <cell r="BK52">
            <v>42603</v>
          </cell>
          <cell r="BL52">
            <v>6082</v>
          </cell>
          <cell r="BM52">
            <v>645</v>
          </cell>
          <cell r="BN52">
            <v>973</v>
          </cell>
          <cell r="BO52">
            <v>0</v>
          </cell>
          <cell r="BP52">
            <v>1393</v>
          </cell>
          <cell r="BQ52">
            <v>7132</v>
          </cell>
          <cell r="BR52">
            <v>850</v>
          </cell>
          <cell r="BS52">
            <v>60604</v>
          </cell>
          <cell r="BT52">
            <v>16991</v>
          </cell>
          <cell r="BU52">
            <v>1505</v>
          </cell>
          <cell r="BV52">
            <v>14</v>
          </cell>
          <cell r="BW52">
            <v>1924</v>
          </cell>
          <cell r="BX52">
            <v>676</v>
          </cell>
          <cell r="BY52">
            <v>457</v>
          </cell>
          <cell r="BZ52" t="e">
            <v>#N/A</v>
          </cell>
          <cell r="CA52">
            <v>2994</v>
          </cell>
          <cell r="CB52">
            <v>5423</v>
          </cell>
          <cell r="CC52">
            <v>1561</v>
          </cell>
          <cell r="CD52">
            <v>11</v>
          </cell>
        </row>
        <row r="53">
          <cell r="B53" t="str">
            <v>Utility average load factor</v>
          </cell>
          <cell r="C53" t="str">
            <v>LF</v>
          </cell>
          <cell r="D53">
            <v>2011</v>
          </cell>
          <cell r="E53">
            <v>77</v>
          </cell>
          <cell r="F53">
            <v>72</v>
          </cell>
          <cell r="G53">
            <v>88</v>
          </cell>
          <cell r="H53">
            <v>0</v>
          </cell>
          <cell r="I53">
            <v>70</v>
          </cell>
          <cell r="J53">
            <v>70</v>
          </cell>
          <cell r="K53">
            <v>71</v>
          </cell>
          <cell r="L53">
            <v>81</v>
          </cell>
          <cell r="M53">
            <v>83</v>
          </cell>
          <cell r="N53">
            <v>75</v>
          </cell>
          <cell r="O53">
            <v>72</v>
          </cell>
          <cell r="P53" t="e">
            <v>#N/A</v>
          </cell>
          <cell r="Q53">
            <v>0</v>
          </cell>
          <cell r="R53">
            <v>0</v>
          </cell>
          <cell r="S53">
            <v>0</v>
          </cell>
          <cell r="T53">
            <v>74</v>
          </cell>
          <cell r="U53">
            <v>54</v>
          </cell>
          <cell r="V53">
            <v>74</v>
          </cell>
          <cell r="W53">
            <v>73</v>
          </cell>
          <cell r="X53">
            <v>59</v>
          </cell>
          <cell r="Y53">
            <v>86</v>
          </cell>
          <cell r="Z53">
            <v>71</v>
          </cell>
          <cell r="AA53">
            <v>73</v>
          </cell>
          <cell r="AB53">
            <v>67</v>
          </cell>
          <cell r="AC53">
            <v>76</v>
          </cell>
          <cell r="AD53">
            <v>64</v>
          </cell>
          <cell r="AE53">
            <v>0</v>
          </cell>
          <cell r="AF53">
            <v>68</v>
          </cell>
          <cell r="AG53">
            <v>75</v>
          </cell>
          <cell r="AH53">
            <v>69</v>
          </cell>
          <cell r="AI53">
            <v>82</v>
          </cell>
          <cell r="AJ53">
            <v>73</v>
          </cell>
          <cell r="AK53">
            <v>80</v>
          </cell>
          <cell r="AL53">
            <v>72</v>
          </cell>
          <cell r="AM53">
            <v>55</v>
          </cell>
          <cell r="AN53">
            <v>0</v>
          </cell>
          <cell r="AO53">
            <v>81</v>
          </cell>
          <cell r="AP53">
            <v>71</v>
          </cell>
          <cell r="AQ53">
            <v>0</v>
          </cell>
          <cell r="AR53">
            <v>71</v>
          </cell>
          <cell r="AS53">
            <v>72</v>
          </cell>
          <cell r="AT53">
            <v>72</v>
          </cell>
          <cell r="AU53">
            <v>71</v>
          </cell>
          <cell r="AV53">
            <v>54</v>
          </cell>
          <cell r="AW53">
            <v>0</v>
          </cell>
          <cell r="AX53">
            <v>0</v>
          </cell>
          <cell r="AY53">
            <v>70</v>
          </cell>
          <cell r="AZ53">
            <v>77</v>
          </cell>
          <cell r="BA53">
            <v>75</v>
          </cell>
          <cell r="BB53">
            <v>72</v>
          </cell>
          <cell r="BC53">
            <v>67</v>
          </cell>
          <cell r="BD53">
            <v>71</v>
          </cell>
          <cell r="BE53">
            <v>71</v>
          </cell>
          <cell r="BF53">
            <v>55</v>
          </cell>
          <cell r="BG53">
            <v>78</v>
          </cell>
          <cell r="BH53">
            <v>68270</v>
          </cell>
          <cell r="BI53">
            <v>71</v>
          </cell>
          <cell r="BJ53">
            <v>84</v>
          </cell>
          <cell r="BK53">
            <v>0</v>
          </cell>
          <cell r="BL53">
            <v>72</v>
          </cell>
          <cell r="BM53">
            <v>70</v>
          </cell>
          <cell r="BN53">
            <v>0</v>
          </cell>
          <cell r="BO53">
            <v>8</v>
          </cell>
          <cell r="BP53">
            <v>53</v>
          </cell>
          <cell r="BQ53">
            <v>76</v>
          </cell>
          <cell r="BR53">
            <v>63</v>
          </cell>
          <cell r="BS53">
            <v>75</v>
          </cell>
          <cell r="BT53">
            <v>74</v>
          </cell>
          <cell r="BU53">
            <v>66</v>
          </cell>
          <cell r="BV53">
            <v>71</v>
          </cell>
          <cell r="BW53">
            <v>67</v>
          </cell>
          <cell r="BX53">
            <v>87</v>
          </cell>
          <cell r="BY53">
            <v>62</v>
          </cell>
          <cell r="BZ53" t="e">
            <v>#N/A</v>
          </cell>
          <cell r="CA53">
            <v>71</v>
          </cell>
          <cell r="CB53">
            <v>69</v>
          </cell>
          <cell r="CC53">
            <v>71</v>
          </cell>
          <cell r="CD53">
            <v>80</v>
          </cell>
        </row>
        <row r="54">
          <cell r="D54">
            <v>0</v>
          </cell>
          <cell r="E54">
            <v>0</v>
          </cell>
          <cell r="F54">
            <v>0</v>
          </cell>
          <cell r="G54">
            <v>0</v>
          </cell>
          <cell r="H54">
            <v>0</v>
          </cell>
          <cell r="I54">
            <v>0</v>
          </cell>
          <cell r="J54">
            <v>0</v>
          </cell>
          <cell r="K54">
            <v>0</v>
          </cell>
          <cell r="L54">
            <v>0</v>
          </cell>
          <cell r="M54">
            <v>0</v>
          </cell>
          <cell r="N54">
            <v>0</v>
          </cell>
          <cell r="O54">
            <v>0</v>
          </cell>
          <cell r="P54">
            <v>0</v>
          </cell>
          <cell r="Q54">
            <v>0</v>
          </cell>
          <cell r="R54">
            <v>0</v>
          </cell>
          <cell r="S54">
            <v>0</v>
          </cell>
          <cell r="T54">
            <v>0</v>
          </cell>
          <cell r="U54">
            <v>0</v>
          </cell>
          <cell r="V54">
            <v>0</v>
          </cell>
          <cell r="W54">
            <v>0</v>
          </cell>
          <cell r="X54">
            <v>0</v>
          </cell>
          <cell r="Y54">
            <v>0</v>
          </cell>
          <cell r="Z54">
            <v>0</v>
          </cell>
          <cell r="AA54">
            <v>0</v>
          </cell>
          <cell r="AB54">
            <v>0</v>
          </cell>
          <cell r="AC54">
            <v>0</v>
          </cell>
          <cell r="AD54">
            <v>0</v>
          </cell>
          <cell r="AE54">
            <v>0</v>
          </cell>
          <cell r="AF54">
            <v>0</v>
          </cell>
          <cell r="AG54">
            <v>0</v>
          </cell>
          <cell r="AH54">
            <v>0</v>
          </cell>
          <cell r="AI54">
            <v>0</v>
          </cell>
          <cell r="AJ54">
            <v>0</v>
          </cell>
          <cell r="AK54">
            <v>0</v>
          </cell>
          <cell r="AL54">
            <v>0</v>
          </cell>
          <cell r="AM54">
            <v>0</v>
          </cell>
          <cell r="AN54">
            <v>0</v>
          </cell>
          <cell r="AO54">
            <v>0</v>
          </cell>
          <cell r="AP54">
            <v>0</v>
          </cell>
          <cell r="AQ54">
            <v>0</v>
          </cell>
          <cell r="AR54">
            <v>0</v>
          </cell>
          <cell r="AS54">
            <v>0</v>
          </cell>
          <cell r="AT54">
            <v>0</v>
          </cell>
          <cell r="AU54">
            <v>0</v>
          </cell>
          <cell r="AV54">
            <v>0</v>
          </cell>
          <cell r="AW54">
            <v>0</v>
          </cell>
          <cell r="AX54">
            <v>0</v>
          </cell>
          <cell r="AY54">
            <v>0</v>
          </cell>
          <cell r="AZ54">
            <v>0</v>
          </cell>
          <cell r="BA54">
            <v>0</v>
          </cell>
          <cell r="BB54">
            <v>0</v>
          </cell>
          <cell r="BC54">
            <v>0</v>
          </cell>
          <cell r="BD54">
            <v>0</v>
          </cell>
          <cell r="BE54">
            <v>0</v>
          </cell>
          <cell r="BF54">
            <v>0</v>
          </cell>
          <cell r="BG54">
            <v>0</v>
          </cell>
          <cell r="BH54">
            <v>0</v>
          </cell>
          <cell r="BI54">
            <v>0</v>
          </cell>
          <cell r="BJ54">
            <v>0</v>
          </cell>
          <cell r="BK54">
            <v>0</v>
          </cell>
          <cell r="BL54">
            <v>0</v>
          </cell>
          <cell r="BM54">
            <v>0</v>
          </cell>
          <cell r="BN54">
            <v>0</v>
          </cell>
          <cell r="BO54">
            <v>0</v>
          </cell>
          <cell r="BP54">
            <v>0</v>
          </cell>
          <cell r="BQ54">
            <v>0</v>
          </cell>
          <cell r="BR54">
            <v>0</v>
          </cell>
          <cell r="BS54">
            <v>0</v>
          </cell>
          <cell r="BT54">
            <v>0</v>
          </cell>
          <cell r="BU54">
            <v>0</v>
          </cell>
          <cell r="BV54">
            <v>0</v>
          </cell>
          <cell r="BW54">
            <v>0</v>
          </cell>
          <cell r="BX54">
            <v>0</v>
          </cell>
          <cell r="BY54">
            <v>0</v>
          </cell>
          <cell r="BZ54">
            <v>0</v>
          </cell>
          <cell r="CA54">
            <v>0</v>
          </cell>
          <cell r="CB54">
            <v>0</v>
          </cell>
          <cell r="CC54">
            <v>0</v>
          </cell>
          <cell r="CD54">
            <v>0</v>
          </cell>
        </row>
      </sheetData>
      <sheetData sheetId="24">
        <row r="1">
          <cell r="A1" t="str">
            <v>Distributor Data for Year ended Dec 31st, 2011</v>
          </cell>
          <cell r="B1">
            <v>0</v>
          </cell>
          <cell r="C1">
            <v>0</v>
          </cell>
          <cell r="D1" t="str">
            <v>Algoma Power Inc.</v>
          </cell>
          <cell r="E1" t="str">
            <v>Atikokan Hydro Inc.</v>
          </cell>
          <cell r="F1" t="str">
            <v>Bluewater Power Distribution Corporation</v>
          </cell>
          <cell r="G1" t="str">
            <v>Brant County Power Inc.</v>
          </cell>
          <cell r="H1" t="str">
            <v>Brantford Power Inc.</v>
          </cell>
          <cell r="I1" t="str">
            <v>Burlington Hydro Inc.</v>
          </cell>
          <cell r="J1" t="str">
            <v>Cambridge and North Dumfries Hydro Inc.</v>
          </cell>
          <cell r="K1" t="str">
            <v>Fort Erie (CNP)</v>
          </cell>
          <cell r="L1" t="str">
            <v>Centre Wellington Hydro Ltd.</v>
          </cell>
          <cell r="M1" t="str">
            <v>Chapleau Public Utilities Corporation</v>
          </cell>
          <cell r="N1" t="str">
            <v>Chatham-Kent Hydro Inc.</v>
          </cell>
          <cell r="O1" t="str">
            <v>Clinton Power Corporation</v>
          </cell>
          <cell r="P1" t="str">
            <v>COLLUS Power Corporation</v>
          </cell>
          <cell r="Q1" t="str">
            <v>Cooperative Hydro Embrun Inc.</v>
          </cell>
          <cell r="R1" t="str">
            <v>E.L.K. Energy Inc.</v>
          </cell>
          <cell r="S1" t="str">
            <v>Enersource Hydro Mississauga Inc.</v>
          </cell>
          <cell r="T1" t="str">
            <v>EnWin Utilities Ltd.</v>
          </cell>
          <cell r="U1" t="str">
            <v>Erie Thames Powerlines Corporation</v>
          </cell>
          <cell r="V1" t="str">
            <v>Espanola Regional Hydro Distribution Corporation</v>
          </cell>
          <cell r="W1" t="str">
            <v>Essex Powerlines Corporation</v>
          </cell>
          <cell r="X1" t="str">
            <v>Festival Hydro Inc.</v>
          </cell>
          <cell r="Y1" t="str">
            <v>Fort Frances Power Corporation</v>
          </cell>
          <cell r="Z1" t="str">
            <v>Greater Sudbury Hydro Inc.</v>
          </cell>
          <cell r="AA1" t="str">
            <v>Grimsby Power Incorporated</v>
          </cell>
          <cell r="AB1" t="str">
            <v>Guelph Hydro Electric Systems Inc.</v>
          </cell>
          <cell r="AC1" t="str">
            <v>Haldimand County Hydro Inc.</v>
          </cell>
          <cell r="AD1" t="str">
            <v>Halton Hills Hydro Inc.</v>
          </cell>
          <cell r="AE1" t="str">
            <v>Hearst Power Distribution Company Limited</v>
          </cell>
          <cell r="AF1" t="str">
            <v>Horizon Utilities Corporation</v>
          </cell>
          <cell r="AG1" t="str">
            <v>Hydro 2000 Inc.</v>
          </cell>
          <cell r="AH1" t="str">
            <v>Hydro Hawkesbury Inc.</v>
          </cell>
          <cell r="AI1" t="str">
            <v>Hydro One Brampton Networks Inc.</v>
          </cell>
          <cell r="AJ1" t="str">
            <v>Hydro One Networks Inc.</v>
          </cell>
          <cell r="AK1" t="str">
            <v>Hydro Ottawa Limited</v>
          </cell>
          <cell r="AL1" t="str">
            <v>Innisfil Hydro Distribution Systems Limited</v>
          </cell>
          <cell r="AM1" t="str">
            <v>Kenora Hydro Electric Corporation Ltd.</v>
          </cell>
          <cell r="AN1" t="str">
            <v>Kingston Hydro Corporation</v>
          </cell>
          <cell r="AO1" t="str">
            <v>Kitchener-Wilmot Hydro Inc.</v>
          </cell>
          <cell r="AP1" t="str">
            <v>Lakefront Utilities Inc.</v>
          </cell>
          <cell r="AQ1" t="str">
            <v>Lakeland Power Distribution Ltd.</v>
          </cell>
          <cell r="AR1" t="str">
            <v>London Hydro Inc.</v>
          </cell>
          <cell r="AS1" t="str">
            <v>Middlesex Power Distribution Corporation</v>
          </cell>
          <cell r="AT1" t="str">
            <v>Midland Power Utility Corporation</v>
          </cell>
          <cell r="AU1" t="str">
            <v>Milton Hydro Distribution Inc.</v>
          </cell>
          <cell r="AV1" t="str">
            <v>Newmarket - Tay Power Distribution Ltd.</v>
          </cell>
          <cell r="AW1" t="str">
            <v>Niagara Peninsula Energy Inc.</v>
          </cell>
          <cell r="AX1" t="str">
            <v>Niagara-on-the-Lake Hydro Inc.</v>
          </cell>
          <cell r="AY1" t="str">
            <v>Norfolk Power Distribution Inc.</v>
          </cell>
          <cell r="AZ1" t="str">
            <v>North Bay Hydro Distribution Limited</v>
          </cell>
          <cell r="BA1" t="str">
            <v>Northern Ontario Wires Inc.</v>
          </cell>
          <cell r="BB1" t="str">
            <v>Oakville Hydro Electricity Distribution Inc.</v>
          </cell>
          <cell r="BC1" t="str">
            <v>Orangeville Hydro Limited</v>
          </cell>
          <cell r="BD1" t="str">
            <v>Orillia Power Distribution Corporation</v>
          </cell>
          <cell r="BE1" t="str">
            <v>Oshawa PUC Networks Inc.</v>
          </cell>
          <cell r="BF1" t="str">
            <v>Ottawa River Power Corporation</v>
          </cell>
          <cell r="BG1" t="str">
            <v>Parry Sound Power Corporation</v>
          </cell>
          <cell r="BH1" t="str">
            <v>Peterborough Distribution Incorporated</v>
          </cell>
          <cell r="BI1" t="str">
            <v>Port Colborne (CNP)</v>
          </cell>
          <cell r="BJ1" t="str">
            <v>PowerStream Inc.</v>
          </cell>
          <cell r="BK1" t="str">
            <v>PUC Distribution Inc.</v>
          </cell>
          <cell r="BL1" t="str">
            <v>Renfrew Hydro Inc.</v>
          </cell>
          <cell r="BM1" t="str">
            <v>Rideau St. Lawrence Distribution Inc.</v>
          </cell>
          <cell r="BN1" t="str">
            <v>Sioux Lookout Hydro Inc.</v>
          </cell>
          <cell r="BO1" t="str">
            <v>St. Thomas Energy Inc.</v>
          </cell>
          <cell r="BP1" t="str">
            <v>Thunder Bay Hydro Electricity Distribution Inc.</v>
          </cell>
          <cell r="BQ1" t="str">
            <v>Tillsonburg Hydro Inc.</v>
          </cell>
          <cell r="BR1" t="str">
            <v>Toronto Hydro-Electric System Limited</v>
          </cell>
          <cell r="BS1" t="str">
            <v>Veridian Connections Inc.</v>
          </cell>
          <cell r="BT1" t="str">
            <v>Wasaga Distribution Inc.</v>
          </cell>
          <cell r="BU1" t="str">
            <v>Waterloo North Hydro Inc.</v>
          </cell>
          <cell r="BV1" t="str">
            <v>Welland Hydro-Electric System Corp.</v>
          </cell>
          <cell r="BW1" t="str">
            <v>Wellington North Power Inc.</v>
          </cell>
          <cell r="BX1" t="str">
            <v>West Coast Huron Energy Inc.</v>
          </cell>
          <cell r="BY1" t="str">
            <v>West Perth Power Inc.</v>
          </cell>
          <cell r="BZ1" t="str">
            <v>Westario Power Inc.</v>
          </cell>
          <cell r="CA1" t="str">
            <v>Whitby Hydro Electric Corporation</v>
          </cell>
          <cell r="CB1" t="str">
            <v>Woodstock Hydro Services Inc.</v>
          </cell>
          <cell r="CC1" t="str">
            <v>Eastern Ontario Power Inc.</v>
          </cell>
        </row>
        <row r="2">
          <cell r="A2" t="str">
            <v>PEG Variables</v>
          </cell>
          <cell r="B2" t="str">
            <v>Name</v>
          </cell>
          <cell r="C2" t="str">
            <v>Year</v>
          </cell>
          <cell r="D2">
            <v>0</v>
          </cell>
          <cell r="E2">
            <v>0</v>
          </cell>
          <cell r="F2">
            <v>0</v>
          </cell>
          <cell r="G2">
            <v>0</v>
          </cell>
          <cell r="H2">
            <v>0</v>
          </cell>
          <cell r="I2">
            <v>0</v>
          </cell>
          <cell r="J2">
            <v>0</v>
          </cell>
          <cell r="K2">
            <v>0</v>
          </cell>
          <cell r="L2">
            <v>0</v>
          </cell>
          <cell r="M2">
            <v>0</v>
          </cell>
          <cell r="N2">
            <v>0</v>
          </cell>
          <cell r="O2">
            <v>0</v>
          </cell>
          <cell r="P2">
            <v>0</v>
          </cell>
          <cell r="Q2">
            <v>0</v>
          </cell>
          <cell r="R2">
            <v>0</v>
          </cell>
          <cell r="S2">
            <v>0</v>
          </cell>
          <cell r="T2">
            <v>0</v>
          </cell>
          <cell r="U2">
            <v>0</v>
          </cell>
          <cell r="V2">
            <v>0</v>
          </cell>
          <cell r="W2">
            <v>0</v>
          </cell>
          <cell r="X2">
            <v>0</v>
          </cell>
          <cell r="Y2">
            <v>0</v>
          </cell>
          <cell r="Z2">
            <v>0</v>
          </cell>
          <cell r="AA2">
            <v>0</v>
          </cell>
          <cell r="AB2">
            <v>0</v>
          </cell>
          <cell r="AC2">
            <v>0</v>
          </cell>
          <cell r="AD2">
            <v>0</v>
          </cell>
          <cell r="AE2">
            <v>0</v>
          </cell>
          <cell r="AF2">
            <v>0</v>
          </cell>
          <cell r="AG2">
            <v>0</v>
          </cell>
          <cell r="AH2">
            <v>0</v>
          </cell>
          <cell r="AI2">
            <v>0</v>
          </cell>
          <cell r="AJ2">
            <v>0</v>
          </cell>
          <cell r="AK2">
            <v>0</v>
          </cell>
          <cell r="AL2">
            <v>0</v>
          </cell>
          <cell r="AM2">
            <v>0</v>
          </cell>
          <cell r="AN2">
            <v>0</v>
          </cell>
          <cell r="AO2">
            <v>0</v>
          </cell>
          <cell r="AP2">
            <v>0</v>
          </cell>
          <cell r="AQ2">
            <v>0</v>
          </cell>
          <cell r="AR2">
            <v>0</v>
          </cell>
          <cell r="AS2">
            <v>0</v>
          </cell>
          <cell r="AT2">
            <v>0</v>
          </cell>
          <cell r="AU2">
            <v>0</v>
          </cell>
          <cell r="AV2">
            <v>0</v>
          </cell>
          <cell r="AW2">
            <v>0</v>
          </cell>
          <cell r="AX2">
            <v>0</v>
          </cell>
          <cell r="AY2">
            <v>0</v>
          </cell>
          <cell r="AZ2">
            <v>0</v>
          </cell>
          <cell r="BA2">
            <v>0</v>
          </cell>
          <cell r="BB2">
            <v>0</v>
          </cell>
          <cell r="BC2">
            <v>0</v>
          </cell>
          <cell r="BD2">
            <v>0</v>
          </cell>
          <cell r="BE2">
            <v>0</v>
          </cell>
          <cell r="BF2">
            <v>0</v>
          </cell>
          <cell r="BG2">
            <v>0</v>
          </cell>
          <cell r="BH2">
            <v>0</v>
          </cell>
          <cell r="BI2">
            <v>0</v>
          </cell>
          <cell r="BJ2">
            <v>0</v>
          </cell>
          <cell r="BK2">
            <v>0</v>
          </cell>
          <cell r="BL2">
            <v>0</v>
          </cell>
          <cell r="BM2">
            <v>0</v>
          </cell>
          <cell r="BN2">
            <v>0</v>
          </cell>
          <cell r="BO2">
            <v>0</v>
          </cell>
          <cell r="BP2">
            <v>0</v>
          </cell>
          <cell r="BQ2">
            <v>0</v>
          </cell>
          <cell r="BR2">
            <v>0</v>
          </cell>
          <cell r="BS2">
            <v>0</v>
          </cell>
          <cell r="BT2">
            <v>0</v>
          </cell>
          <cell r="BU2">
            <v>0</v>
          </cell>
          <cell r="BV2">
            <v>0</v>
          </cell>
          <cell r="BW2">
            <v>0</v>
          </cell>
          <cell r="BX2">
            <v>0</v>
          </cell>
          <cell r="BY2">
            <v>0</v>
          </cell>
          <cell r="BZ2">
            <v>0</v>
          </cell>
          <cell r="CA2">
            <v>0</v>
          </cell>
          <cell r="CB2">
            <v>0</v>
          </cell>
          <cell r="CC2">
            <v>0</v>
          </cell>
        </row>
        <row r="3">
          <cell r="C3">
            <v>0</v>
          </cell>
          <cell r="D3">
            <v>0</v>
          </cell>
          <cell r="E3">
            <v>0</v>
          </cell>
          <cell r="F3">
            <v>0</v>
          </cell>
          <cell r="G3">
            <v>0</v>
          </cell>
          <cell r="H3">
            <v>0</v>
          </cell>
          <cell r="I3">
            <v>0</v>
          </cell>
          <cell r="J3">
            <v>0</v>
          </cell>
          <cell r="K3">
            <v>0</v>
          </cell>
          <cell r="L3">
            <v>0</v>
          </cell>
          <cell r="M3">
            <v>0</v>
          </cell>
          <cell r="N3">
            <v>0</v>
          </cell>
          <cell r="O3">
            <v>0</v>
          </cell>
          <cell r="P3">
            <v>0</v>
          </cell>
          <cell r="Q3">
            <v>0</v>
          </cell>
          <cell r="R3">
            <v>0</v>
          </cell>
          <cell r="S3">
            <v>0</v>
          </cell>
          <cell r="T3">
            <v>0</v>
          </cell>
          <cell r="U3">
            <v>0</v>
          </cell>
          <cell r="V3">
            <v>0</v>
          </cell>
          <cell r="W3">
            <v>0</v>
          </cell>
          <cell r="X3">
            <v>0</v>
          </cell>
          <cell r="Y3">
            <v>0</v>
          </cell>
          <cell r="Z3">
            <v>0</v>
          </cell>
          <cell r="AA3">
            <v>0</v>
          </cell>
          <cell r="AB3">
            <v>0</v>
          </cell>
          <cell r="AC3">
            <v>0</v>
          </cell>
          <cell r="AD3">
            <v>0</v>
          </cell>
          <cell r="AE3">
            <v>0</v>
          </cell>
          <cell r="AF3">
            <v>0</v>
          </cell>
          <cell r="AG3">
            <v>0</v>
          </cell>
          <cell r="AH3">
            <v>0</v>
          </cell>
          <cell r="AI3">
            <v>0</v>
          </cell>
          <cell r="AJ3">
            <v>0</v>
          </cell>
          <cell r="AK3">
            <v>0</v>
          </cell>
          <cell r="AL3">
            <v>0</v>
          </cell>
          <cell r="AM3">
            <v>0</v>
          </cell>
          <cell r="AN3">
            <v>0</v>
          </cell>
          <cell r="AO3">
            <v>0</v>
          </cell>
          <cell r="AP3">
            <v>0</v>
          </cell>
          <cell r="AQ3">
            <v>0</v>
          </cell>
          <cell r="AR3">
            <v>0</v>
          </cell>
          <cell r="AS3">
            <v>0</v>
          </cell>
          <cell r="AT3">
            <v>0</v>
          </cell>
          <cell r="AU3">
            <v>0</v>
          </cell>
          <cell r="AV3">
            <v>0</v>
          </cell>
          <cell r="AW3">
            <v>0</v>
          </cell>
          <cell r="AX3">
            <v>0</v>
          </cell>
          <cell r="AY3">
            <v>0</v>
          </cell>
          <cell r="AZ3">
            <v>0</v>
          </cell>
          <cell r="BA3">
            <v>0</v>
          </cell>
          <cell r="BB3">
            <v>0</v>
          </cell>
          <cell r="BC3">
            <v>0</v>
          </cell>
          <cell r="BD3">
            <v>0</v>
          </cell>
          <cell r="BE3">
            <v>0</v>
          </cell>
          <cell r="BF3">
            <v>0</v>
          </cell>
          <cell r="BG3">
            <v>0</v>
          </cell>
          <cell r="BH3">
            <v>0</v>
          </cell>
          <cell r="BI3">
            <v>0</v>
          </cell>
          <cell r="BJ3">
            <v>0</v>
          </cell>
          <cell r="BK3">
            <v>0</v>
          </cell>
          <cell r="BL3">
            <v>0</v>
          </cell>
          <cell r="BM3">
            <v>0</v>
          </cell>
          <cell r="BN3">
            <v>0</v>
          </cell>
          <cell r="BO3">
            <v>0</v>
          </cell>
          <cell r="BP3">
            <v>0</v>
          </cell>
          <cell r="BQ3">
            <v>0</v>
          </cell>
          <cell r="BR3">
            <v>0</v>
          </cell>
          <cell r="BS3">
            <v>0</v>
          </cell>
          <cell r="BT3">
            <v>0</v>
          </cell>
          <cell r="BU3">
            <v>0</v>
          </cell>
          <cell r="BV3">
            <v>0</v>
          </cell>
          <cell r="BW3">
            <v>0</v>
          </cell>
          <cell r="BX3">
            <v>0</v>
          </cell>
          <cell r="BY3">
            <v>0</v>
          </cell>
          <cell r="BZ3">
            <v>0</v>
          </cell>
          <cell r="CA3">
            <v>0</v>
          </cell>
          <cell r="CB3">
            <v>0</v>
          </cell>
          <cell r="CC3">
            <v>0</v>
          </cell>
        </row>
        <row r="4">
          <cell r="A4" t="str">
            <v>Total Plant in Service</v>
          </cell>
          <cell r="B4" t="str">
            <v>PTOT</v>
          </cell>
          <cell r="C4">
            <v>2010</v>
          </cell>
          <cell r="D4">
            <v>116316389.43000001</v>
          </cell>
          <cell r="E4">
            <v>5169636.91</v>
          </cell>
          <cell r="F4">
            <v>108012811</v>
          </cell>
          <cell r="G4">
            <v>27427264.32</v>
          </cell>
          <cell r="H4">
            <v>92199627.690000013</v>
          </cell>
          <cell r="I4">
            <v>225796210.93000001</v>
          </cell>
          <cell r="J4">
            <v>182994666</v>
          </cell>
          <cell r="K4">
            <v>88195559.290000007</v>
          </cell>
          <cell r="L4">
            <v>17073298.449999999</v>
          </cell>
          <cell r="M4">
            <v>2244524.67</v>
          </cell>
          <cell r="N4">
            <v>85609843.210000008</v>
          </cell>
          <cell r="O4">
            <v>2201761.83</v>
          </cell>
          <cell r="P4">
            <v>37254777.589999996</v>
          </cell>
          <cell r="Q4">
            <v>3423228.64</v>
          </cell>
          <cell r="R4">
            <v>25828453.219999999</v>
          </cell>
          <cell r="S4">
            <v>925082421</v>
          </cell>
          <cell r="T4">
            <v>308913592</v>
          </cell>
          <cell r="U4">
            <v>30695447.32</v>
          </cell>
          <cell r="V4">
            <v>7121833.4799999995</v>
          </cell>
          <cell r="W4">
            <v>59146591.339999996</v>
          </cell>
          <cell r="X4">
            <v>81194221.779999986</v>
          </cell>
          <cell r="Y4">
            <v>10617985.949999997</v>
          </cell>
          <cell r="Z4">
            <v>182129144</v>
          </cell>
          <cell r="AA4">
            <v>28980241.690000001</v>
          </cell>
          <cell r="AB4">
            <v>181934725.25</v>
          </cell>
          <cell r="AC4">
            <v>61232384.32</v>
          </cell>
          <cell r="AD4">
            <v>52206475</v>
          </cell>
          <cell r="AE4">
            <v>3827008.1999999997</v>
          </cell>
          <cell r="AF4">
            <v>661633914.85000014</v>
          </cell>
          <cell r="AG4">
            <v>1024081.64</v>
          </cell>
          <cell r="AH4">
            <v>3697399.5100000002</v>
          </cell>
          <cell r="AI4">
            <v>585150768.88000011</v>
          </cell>
          <cell r="AJ4">
            <v>7389667815.1100016</v>
          </cell>
          <cell r="AK4">
            <v>1125751647.1899998</v>
          </cell>
          <cell r="AL4">
            <v>57342058.270000011</v>
          </cell>
          <cell r="AM4">
            <v>14589291.460000001</v>
          </cell>
          <cell r="AN4">
            <v>48389462</v>
          </cell>
          <cell r="AO4">
            <v>315492780</v>
          </cell>
          <cell r="AP4">
            <v>20421186.129999999</v>
          </cell>
          <cell r="AQ4">
            <v>27734427.970000003</v>
          </cell>
          <cell r="AR4">
            <v>360891668.97000003</v>
          </cell>
          <cell r="AS4">
            <v>20373467.410000004</v>
          </cell>
          <cell r="AT4">
            <v>23683598.979999997</v>
          </cell>
          <cell r="AU4">
            <v>134881249.46000001</v>
          </cell>
          <cell r="AV4">
            <v>117447135.47</v>
          </cell>
          <cell r="AW4">
            <v>209298968.38</v>
          </cell>
          <cell r="AX4">
            <v>45490927.920000009</v>
          </cell>
          <cell r="AY4">
            <v>83698759.659999982</v>
          </cell>
          <cell r="AZ4">
            <v>93702331.439999983</v>
          </cell>
          <cell r="BA4">
            <v>6537467.1299999999</v>
          </cell>
          <cell r="BB4">
            <v>229596489.87</v>
          </cell>
          <cell r="BC4">
            <v>34069262.519999996</v>
          </cell>
          <cell r="BD4">
            <v>33374001.700000003</v>
          </cell>
          <cell r="BE4">
            <v>162471783</v>
          </cell>
          <cell r="BF4">
            <v>25472625.770000003</v>
          </cell>
          <cell r="BG4">
            <v>11937479.460000003</v>
          </cell>
          <cell r="BH4">
            <v>84677271.429999977</v>
          </cell>
          <cell r="BI4">
            <v>15330794.24</v>
          </cell>
          <cell r="BJ4">
            <v>1512701084.8299999</v>
          </cell>
          <cell r="BK4">
            <v>89274241.539999992</v>
          </cell>
          <cell r="BL4">
            <v>12711556.469999999</v>
          </cell>
          <cell r="BM4">
            <v>6389185.4500000002</v>
          </cell>
          <cell r="BN4">
            <v>8249248.3800000018</v>
          </cell>
          <cell r="BO4">
            <v>46273436.320000008</v>
          </cell>
          <cell r="BP4">
            <v>157431302.81</v>
          </cell>
          <cell r="BQ4">
            <v>17329314.5</v>
          </cell>
          <cell r="BR4">
            <v>4437807414.2200003</v>
          </cell>
          <cell r="BS4">
            <v>363555574</v>
          </cell>
          <cell r="BT4">
            <v>23252600.190000005</v>
          </cell>
          <cell r="BU4">
            <v>246800677.79999995</v>
          </cell>
          <cell r="BV4">
            <v>49817912</v>
          </cell>
          <cell r="BW4">
            <v>10877074.209999999</v>
          </cell>
          <cell r="BX4">
            <v>6717968</v>
          </cell>
          <cell r="BY4">
            <v>5560513.5199999996</v>
          </cell>
          <cell r="BZ4">
            <v>50845294.709999993</v>
          </cell>
          <cell r="CA4">
            <v>154523239.24000001</v>
          </cell>
          <cell r="CB4">
            <v>42668454.07</v>
          </cell>
          <cell r="CC4">
            <v>0</v>
          </cell>
        </row>
        <row r="5">
          <cell r="A5" t="str">
            <v>Accumulated Amortization</v>
          </cell>
          <cell r="B5" t="str">
            <v>ACCDEP</v>
          </cell>
          <cell r="C5">
            <v>2010</v>
          </cell>
          <cell r="D5">
            <v>-48181771.469999999</v>
          </cell>
          <cell r="E5">
            <v>-2936880.25</v>
          </cell>
          <cell r="F5">
            <v>-46051124</v>
          </cell>
          <cell r="G5">
            <v>-9588671.7799999993</v>
          </cell>
          <cell r="H5">
            <v>-26709018.66</v>
          </cell>
          <cell r="I5">
            <v>-119192444.53</v>
          </cell>
          <cell r="J5">
            <v>-84779399</v>
          </cell>
          <cell r="K5">
            <v>-35827733.710000001</v>
          </cell>
          <cell r="L5">
            <v>-9169806.6799999997</v>
          </cell>
          <cell r="M5">
            <v>-1426414.92</v>
          </cell>
          <cell r="N5">
            <v>-32819464.09</v>
          </cell>
          <cell r="O5">
            <v>-561226.68000000005</v>
          </cell>
          <cell r="P5">
            <v>-14576355.470000001</v>
          </cell>
          <cell r="Q5">
            <v>-1102488.18</v>
          </cell>
          <cell r="R5">
            <v>-14031987.300000001</v>
          </cell>
          <cell r="S5">
            <v>-444783585</v>
          </cell>
          <cell r="T5">
            <v>-117445651</v>
          </cell>
          <cell r="U5">
            <v>-9149809.6600000001</v>
          </cell>
          <cell r="V5">
            <v>-4661945.3899999997</v>
          </cell>
          <cell r="W5">
            <v>-16295695.119999999</v>
          </cell>
          <cell r="X5">
            <v>-43943624.479999997</v>
          </cell>
          <cell r="Y5">
            <v>-7543754.9500000002</v>
          </cell>
          <cell r="Z5">
            <v>-103658920</v>
          </cell>
          <cell r="AA5">
            <v>-12700493.34</v>
          </cell>
          <cell r="AB5">
            <v>-57132029.979999997</v>
          </cell>
          <cell r="AC5">
            <v>-22697860.16</v>
          </cell>
          <cell r="AD5">
            <v>-19122862</v>
          </cell>
          <cell r="AE5">
            <v>-3066688.8</v>
          </cell>
          <cell r="AF5">
            <v>-327086844.06</v>
          </cell>
          <cell r="AG5">
            <v>-429406.37</v>
          </cell>
          <cell r="AH5">
            <v>-1614112.81</v>
          </cell>
          <cell r="AI5">
            <v>-244882635.92999998</v>
          </cell>
          <cell r="AJ5">
            <v>-2821209799.46</v>
          </cell>
          <cell r="AK5">
            <v>-441178409.19</v>
          </cell>
          <cell r="AL5">
            <v>-27555405.079999998</v>
          </cell>
          <cell r="AM5">
            <v>-6833326.4000000004</v>
          </cell>
          <cell r="AN5">
            <v>-19035171</v>
          </cell>
          <cell r="AO5">
            <v>-130416305.03</v>
          </cell>
          <cell r="AP5">
            <v>-7412315.0800000001</v>
          </cell>
          <cell r="AQ5">
            <v>-9390834.4100000001</v>
          </cell>
          <cell r="AR5">
            <v>-174378673.53</v>
          </cell>
          <cell r="AS5">
            <v>-10984777.35</v>
          </cell>
          <cell r="AT5">
            <v>-11383076.789999999</v>
          </cell>
          <cell r="AU5">
            <v>-55808603.700000003</v>
          </cell>
          <cell r="AV5">
            <v>-47359017.479999997</v>
          </cell>
          <cell r="AW5">
            <v>-98445124.760000005</v>
          </cell>
          <cell r="AX5">
            <v>-19895705.309999999</v>
          </cell>
          <cell r="AY5">
            <v>-25835328.199999999</v>
          </cell>
          <cell r="AZ5">
            <v>-48981464.32</v>
          </cell>
          <cell r="BA5">
            <v>-3119295.04</v>
          </cell>
          <cell r="BB5">
            <v>-85365492.620000005</v>
          </cell>
          <cell r="BC5">
            <v>-16585038.439999999</v>
          </cell>
          <cell r="BD5">
            <v>-17565940.25</v>
          </cell>
          <cell r="BE5">
            <v>-82890064</v>
          </cell>
          <cell r="BF5">
            <v>-16217706.199999999</v>
          </cell>
          <cell r="BG5">
            <v>-6965573.5999999996</v>
          </cell>
          <cell r="BH5">
            <v>-29619450.039999999</v>
          </cell>
          <cell r="BI5">
            <v>-2174230.7200000002</v>
          </cell>
          <cell r="BJ5">
            <v>-619451272.76999998</v>
          </cell>
          <cell r="BK5">
            <v>-47689616.340000004</v>
          </cell>
          <cell r="BL5">
            <v>-8199560.2300000004</v>
          </cell>
          <cell r="BM5">
            <v>-1904543.09</v>
          </cell>
          <cell r="BN5">
            <v>-2932348.63</v>
          </cell>
          <cell r="BO5">
            <v>-20614926.02</v>
          </cell>
          <cell r="BP5">
            <v>-85340674.939999998</v>
          </cell>
          <cell r="BQ5">
            <v>-8789030.8900000006</v>
          </cell>
          <cell r="BR5">
            <v>-2283939226.3000002</v>
          </cell>
          <cell r="BS5">
            <v>-185485613</v>
          </cell>
          <cell r="BT5">
            <v>-10915212.17</v>
          </cell>
          <cell r="BU5">
            <v>-105250602.28</v>
          </cell>
          <cell r="BV5">
            <v>-26293738</v>
          </cell>
          <cell r="BW5">
            <v>-5841907.9199999999</v>
          </cell>
          <cell r="BX5">
            <v>-2240016</v>
          </cell>
          <cell r="BY5">
            <v>-3229757.53</v>
          </cell>
          <cell r="BZ5">
            <v>-15334483.92</v>
          </cell>
          <cell r="CA5">
            <v>-66049072.140000001</v>
          </cell>
          <cell r="CB5">
            <v>-17161297.100000001</v>
          </cell>
          <cell r="CC5">
            <v>0</v>
          </cell>
        </row>
        <row r="6">
          <cell r="A6" t="str">
            <v>Amortization Expense</v>
          </cell>
          <cell r="C6">
            <v>0</v>
          </cell>
          <cell r="D6">
            <v>0</v>
          </cell>
          <cell r="E6">
            <v>0</v>
          </cell>
          <cell r="F6">
            <v>0</v>
          </cell>
          <cell r="G6">
            <v>0</v>
          </cell>
          <cell r="H6">
            <v>0</v>
          </cell>
          <cell r="I6">
            <v>0</v>
          </cell>
          <cell r="J6">
            <v>0</v>
          </cell>
          <cell r="K6">
            <v>0</v>
          </cell>
          <cell r="L6">
            <v>0</v>
          </cell>
          <cell r="M6">
            <v>0</v>
          </cell>
          <cell r="N6">
            <v>0</v>
          </cell>
          <cell r="O6">
            <v>0</v>
          </cell>
          <cell r="P6">
            <v>0</v>
          </cell>
          <cell r="Q6">
            <v>0</v>
          </cell>
          <cell r="R6">
            <v>0</v>
          </cell>
          <cell r="S6">
            <v>0</v>
          </cell>
          <cell r="T6">
            <v>0</v>
          </cell>
          <cell r="U6">
            <v>0</v>
          </cell>
          <cell r="V6">
            <v>0</v>
          </cell>
          <cell r="W6">
            <v>0</v>
          </cell>
          <cell r="X6">
            <v>0</v>
          </cell>
          <cell r="Y6">
            <v>0</v>
          </cell>
          <cell r="Z6">
            <v>0</v>
          </cell>
          <cell r="AA6">
            <v>0</v>
          </cell>
          <cell r="AB6">
            <v>0</v>
          </cell>
          <cell r="AC6">
            <v>0</v>
          </cell>
          <cell r="AD6">
            <v>0</v>
          </cell>
          <cell r="AE6">
            <v>0</v>
          </cell>
          <cell r="AF6">
            <v>0</v>
          </cell>
          <cell r="AG6">
            <v>0</v>
          </cell>
          <cell r="AH6">
            <v>0</v>
          </cell>
          <cell r="AI6">
            <v>0</v>
          </cell>
          <cell r="AJ6">
            <v>0</v>
          </cell>
          <cell r="AK6">
            <v>0</v>
          </cell>
          <cell r="AL6">
            <v>0</v>
          </cell>
          <cell r="AM6">
            <v>0</v>
          </cell>
          <cell r="AN6">
            <v>0</v>
          </cell>
          <cell r="AO6">
            <v>0</v>
          </cell>
          <cell r="AP6">
            <v>0</v>
          </cell>
          <cell r="AQ6">
            <v>0</v>
          </cell>
          <cell r="AR6">
            <v>0</v>
          </cell>
          <cell r="AS6">
            <v>0</v>
          </cell>
          <cell r="AT6">
            <v>0</v>
          </cell>
          <cell r="AU6">
            <v>0</v>
          </cell>
          <cell r="AV6">
            <v>0</v>
          </cell>
          <cell r="AW6">
            <v>0</v>
          </cell>
          <cell r="AX6">
            <v>0</v>
          </cell>
          <cell r="AY6">
            <v>0</v>
          </cell>
          <cell r="AZ6">
            <v>0</v>
          </cell>
          <cell r="BA6">
            <v>0</v>
          </cell>
          <cell r="BB6">
            <v>0</v>
          </cell>
          <cell r="BC6">
            <v>0</v>
          </cell>
          <cell r="BD6">
            <v>0</v>
          </cell>
          <cell r="BE6">
            <v>0</v>
          </cell>
          <cell r="BF6">
            <v>0</v>
          </cell>
          <cell r="BG6">
            <v>0</v>
          </cell>
          <cell r="BH6">
            <v>0</v>
          </cell>
          <cell r="BI6">
            <v>0</v>
          </cell>
          <cell r="BJ6">
            <v>0</v>
          </cell>
          <cell r="BK6">
            <v>0</v>
          </cell>
          <cell r="BL6">
            <v>0</v>
          </cell>
          <cell r="BM6">
            <v>0</v>
          </cell>
          <cell r="BN6">
            <v>0</v>
          </cell>
          <cell r="BO6">
            <v>0</v>
          </cell>
          <cell r="BP6">
            <v>0</v>
          </cell>
          <cell r="BQ6">
            <v>0</v>
          </cell>
          <cell r="BR6">
            <v>0</v>
          </cell>
          <cell r="BS6">
            <v>0</v>
          </cell>
          <cell r="BT6">
            <v>0</v>
          </cell>
          <cell r="BU6">
            <v>0</v>
          </cell>
          <cell r="BV6">
            <v>0</v>
          </cell>
          <cell r="BW6">
            <v>0</v>
          </cell>
          <cell r="BX6">
            <v>0</v>
          </cell>
          <cell r="BY6">
            <v>0</v>
          </cell>
          <cell r="BZ6">
            <v>0</v>
          </cell>
          <cell r="CA6">
            <v>0</v>
          </cell>
          <cell r="CB6">
            <v>0</v>
          </cell>
          <cell r="CC6">
            <v>0</v>
          </cell>
        </row>
        <row r="7">
          <cell r="A7" t="str">
            <v>Plant Additions</v>
          </cell>
          <cell r="B7" t="str">
            <v>PADD</v>
          </cell>
          <cell r="C7">
            <v>2010</v>
          </cell>
          <cell r="D7">
            <v>7425297.79</v>
          </cell>
          <cell r="E7">
            <v>183820</v>
          </cell>
          <cell r="F7">
            <v>5369353</v>
          </cell>
          <cell r="G7">
            <v>1617575</v>
          </cell>
          <cell r="H7">
            <v>5760419</v>
          </cell>
          <cell r="I7">
            <v>18080892.870000001</v>
          </cell>
          <cell r="J7">
            <v>0</v>
          </cell>
          <cell r="K7">
            <v>4304187.01</v>
          </cell>
          <cell r="L7">
            <v>731115.78</v>
          </cell>
          <cell r="M7">
            <v>8254.7900000000009</v>
          </cell>
          <cell r="N7">
            <v>4229823</v>
          </cell>
          <cell r="O7">
            <v>141600</v>
          </cell>
          <cell r="P7">
            <v>1170639.8999999999</v>
          </cell>
          <cell r="Q7">
            <v>99261</v>
          </cell>
          <cell r="R7">
            <v>569399.15</v>
          </cell>
          <cell r="S7">
            <v>55778638</v>
          </cell>
          <cell r="T7">
            <v>17255362</v>
          </cell>
          <cell r="U7">
            <v>1794153</v>
          </cell>
          <cell r="V7">
            <v>152061.29999999999</v>
          </cell>
          <cell r="W7">
            <v>2843642.87</v>
          </cell>
          <cell r="X7">
            <v>3819544</v>
          </cell>
          <cell r="Y7">
            <v>261955.3</v>
          </cell>
          <cell r="Z7">
            <v>8534635.7200000007</v>
          </cell>
          <cell r="AA7">
            <v>1359102.63</v>
          </cell>
          <cell r="AB7">
            <v>16474781.77</v>
          </cell>
          <cell r="AC7">
            <v>4888068</v>
          </cell>
          <cell r="AD7">
            <v>3366112.97</v>
          </cell>
          <cell r="AE7">
            <v>520048.74</v>
          </cell>
          <cell r="AF7">
            <v>44674968.369999997</v>
          </cell>
          <cell r="AG7">
            <v>109286.19</v>
          </cell>
          <cell r="AH7">
            <v>209225.89</v>
          </cell>
          <cell r="AI7">
            <v>32880858</v>
          </cell>
          <cell r="AJ7">
            <v>606200000</v>
          </cell>
          <cell r="AK7">
            <v>52507794</v>
          </cell>
          <cell r="AL7">
            <v>4312278</v>
          </cell>
          <cell r="AM7">
            <v>1531286</v>
          </cell>
          <cell r="AN7">
            <v>3641040</v>
          </cell>
          <cell r="AO7">
            <v>15259839.710000001</v>
          </cell>
          <cell r="AP7">
            <v>1210827.32</v>
          </cell>
          <cell r="AQ7">
            <v>1991348.31</v>
          </cell>
          <cell r="AR7">
            <v>26511233</v>
          </cell>
          <cell r="AS7">
            <v>1553746</v>
          </cell>
          <cell r="AT7">
            <v>2281088.4</v>
          </cell>
          <cell r="AU7">
            <v>7366783.0700000003</v>
          </cell>
          <cell r="AV7">
            <v>5920779</v>
          </cell>
          <cell r="AW7">
            <v>11997289.720000001</v>
          </cell>
          <cell r="AX7">
            <v>2505181.7000000002</v>
          </cell>
          <cell r="AY7">
            <v>9599769.0099999998</v>
          </cell>
          <cell r="AZ7">
            <v>7318512.5099999998</v>
          </cell>
          <cell r="BA7">
            <v>247069</v>
          </cell>
          <cell r="BB7">
            <v>19045132.629999999</v>
          </cell>
          <cell r="BC7">
            <v>1783450.36</v>
          </cell>
          <cell r="BD7">
            <v>1617709</v>
          </cell>
          <cell r="BE7">
            <v>6350924</v>
          </cell>
          <cell r="BF7">
            <v>1128076.25</v>
          </cell>
          <cell r="BG7">
            <v>491417.51</v>
          </cell>
          <cell r="BH7">
            <v>6804755</v>
          </cell>
          <cell r="BI7">
            <v>2906930</v>
          </cell>
          <cell r="BJ7">
            <v>63314708</v>
          </cell>
          <cell r="BK7">
            <v>5856346</v>
          </cell>
          <cell r="BL7">
            <v>633656</v>
          </cell>
          <cell r="BM7">
            <v>543809.79</v>
          </cell>
          <cell r="BN7">
            <v>387978.47</v>
          </cell>
          <cell r="BO7">
            <v>1266179.68</v>
          </cell>
          <cell r="BP7">
            <v>8516762</v>
          </cell>
          <cell r="BQ7">
            <v>1020825</v>
          </cell>
          <cell r="BR7">
            <v>261125162</v>
          </cell>
          <cell r="BS7">
            <v>30741373</v>
          </cell>
          <cell r="BT7">
            <v>2086187</v>
          </cell>
          <cell r="BU7">
            <v>17408533</v>
          </cell>
          <cell r="BV7">
            <v>2015222</v>
          </cell>
          <cell r="BW7">
            <v>414053.7</v>
          </cell>
          <cell r="BX7">
            <v>913116</v>
          </cell>
          <cell r="BY7">
            <v>570321.86</v>
          </cell>
          <cell r="BZ7">
            <v>3329535</v>
          </cell>
          <cell r="CA7">
            <v>5524972</v>
          </cell>
          <cell r="CB7">
            <v>4117713.67</v>
          </cell>
          <cell r="CC7">
            <v>887746.88</v>
          </cell>
        </row>
        <row r="8">
          <cell r="A8" t="str">
            <v>OM&amp;A Expense</v>
          </cell>
          <cell r="B8" t="str">
            <v>COMA</v>
          </cell>
          <cell r="C8">
            <v>2010</v>
          </cell>
          <cell r="D8">
            <v>8598870.7899999991</v>
          </cell>
          <cell r="E8">
            <v>996788.56</v>
          </cell>
          <cell r="F8">
            <v>9730968</v>
          </cell>
          <cell r="G8">
            <v>3957500.71</v>
          </cell>
          <cell r="H8">
            <v>7272121.71</v>
          </cell>
          <cell r="I8">
            <v>13328484.169999998</v>
          </cell>
          <cell r="J8">
            <v>9461377</v>
          </cell>
          <cell r="K8">
            <v>5280016.55</v>
          </cell>
          <cell r="L8">
            <v>1717989.72</v>
          </cell>
          <cell r="M8">
            <v>538994.71</v>
          </cell>
          <cell r="N8">
            <v>6405968.0200000005</v>
          </cell>
          <cell r="O8">
            <v>560534.21</v>
          </cell>
          <cell r="P8">
            <v>3893046.62</v>
          </cell>
          <cell r="Q8">
            <v>467288.44</v>
          </cell>
          <cell r="R8">
            <v>1846948.9100000001</v>
          </cell>
          <cell r="S8">
            <v>41013152</v>
          </cell>
          <cell r="T8">
            <v>21901492</v>
          </cell>
          <cell r="U8">
            <v>4314759.13</v>
          </cell>
          <cell r="V8">
            <v>1022964.72</v>
          </cell>
          <cell r="W8">
            <v>5331806.92</v>
          </cell>
          <cell r="X8">
            <v>3794085.2299999995</v>
          </cell>
          <cell r="Y8">
            <v>1291457.74</v>
          </cell>
          <cell r="Z8">
            <v>7458366</v>
          </cell>
          <cell r="AA8">
            <v>1776406.4500000002</v>
          </cell>
          <cell r="AB8">
            <v>9651809.4299999997</v>
          </cell>
          <cell r="AC8">
            <v>6663867.6100000003</v>
          </cell>
          <cell r="AD8">
            <v>4289387</v>
          </cell>
          <cell r="AE8">
            <v>792456.31</v>
          </cell>
          <cell r="AF8">
            <v>38387799.369999997</v>
          </cell>
          <cell r="AG8">
            <v>289718.12</v>
          </cell>
          <cell r="AH8">
            <v>826059.21000000008</v>
          </cell>
          <cell r="AI8">
            <v>18169292.330000002</v>
          </cell>
          <cell r="AJ8">
            <v>521315480.45999998</v>
          </cell>
          <cell r="AK8">
            <v>52735883.82</v>
          </cell>
          <cell r="AL8">
            <v>3773429.6</v>
          </cell>
          <cell r="AM8">
            <v>1678526.65</v>
          </cell>
          <cell r="AN8">
            <v>5645427</v>
          </cell>
          <cell r="AO8">
            <v>12417649.240000002</v>
          </cell>
          <cell r="AP8">
            <v>2024634.71</v>
          </cell>
          <cell r="AQ8">
            <v>3069356.2800000003</v>
          </cell>
          <cell r="AR8">
            <v>28745974.459999997</v>
          </cell>
          <cell r="AS8">
            <v>1674027.1500000001</v>
          </cell>
          <cell r="AT8">
            <v>1767856.78</v>
          </cell>
          <cell r="AU8">
            <v>5646935.3799999999</v>
          </cell>
          <cell r="AV8">
            <v>6675646.8399999999</v>
          </cell>
          <cell r="AW8">
            <v>13311089.949999999</v>
          </cell>
          <cell r="AX8">
            <v>1717408.27</v>
          </cell>
          <cell r="AY8">
            <v>4758272.59</v>
          </cell>
          <cell r="AZ8">
            <v>4809999.0699999994</v>
          </cell>
          <cell r="BA8">
            <v>2016622.79</v>
          </cell>
          <cell r="BB8">
            <v>10808516.199999999</v>
          </cell>
          <cell r="BC8">
            <v>2552190</v>
          </cell>
          <cell r="BD8">
            <v>4093750.7700000005</v>
          </cell>
          <cell r="BE8">
            <v>8362787</v>
          </cell>
          <cell r="BF8">
            <v>2258616.5900000003</v>
          </cell>
          <cell r="BG8">
            <v>1204457.8900000001</v>
          </cell>
          <cell r="BH8">
            <v>6012831.1399999997</v>
          </cell>
          <cell r="BI8">
            <v>3482766.62</v>
          </cell>
          <cell r="BJ8">
            <v>52489479.329999998</v>
          </cell>
          <cell r="BK8">
            <v>8173362.2799999993</v>
          </cell>
          <cell r="BL8">
            <v>961010.86999999988</v>
          </cell>
          <cell r="BM8">
            <v>1606958.0300000003</v>
          </cell>
          <cell r="BN8">
            <v>1133633.6599999999</v>
          </cell>
          <cell r="BO8">
            <v>3215894.01</v>
          </cell>
          <cell r="BP8">
            <v>12039742.83</v>
          </cell>
          <cell r="BQ8">
            <v>2123372.86</v>
          </cell>
          <cell r="BR8">
            <v>198472526.64000002</v>
          </cell>
          <cell r="BS8">
            <v>19398340</v>
          </cell>
          <cell r="BT8">
            <v>2063960.5099999998</v>
          </cell>
          <cell r="BU8">
            <v>9402820.9299999997</v>
          </cell>
          <cell r="BV8">
            <v>4588247</v>
          </cell>
          <cell r="BW8">
            <v>1233490.7</v>
          </cell>
          <cell r="BX8">
            <v>1283309</v>
          </cell>
          <cell r="BY8">
            <v>955783.70000000007</v>
          </cell>
          <cell r="BZ8">
            <v>4216845.8899999997</v>
          </cell>
          <cell r="CA8">
            <v>8463452.6000000015</v>
          </cell>
          <cell r="CB8">
            <v>3470619.95</v>
          </cell>
          <cell r="CC8">
            <v>0</v>
          </cell>
        </row>
        <row r="9">
          <cell r="A9" t="str">
            <v>Income Taxes</v>
          </cell>
          <cell r="B9" t="str">
            <v>CTAXINC</v>
          </cell>
          <cell r="C9">
            <v>2010</v>
          </cell>
          <cell r="D9">
            <v>597386</v>
          </cell>
          <cell r="E9">
            <v>-75522</v>
          </cell>
          <cell r="F9">
            <v>906000</v>
          </cell>
          <cell r="G9">
            <v>397345</v>
          </cell>
          <cell r="H9">
            <v>1606928</v>
          </cell>
          <cell r="I9">
            <v>1567502.42</v>
          </cell>
          <cell r="J9">
            <v>1429942</v>
          </cell>
          <cell r="K9">
            <v>271557.21999999997</v>
          </cell>
          <cell r="L9">
            <v>-120185</v>
          </cell>
          <cell r="M9">
            <v>0</v>
          </cell>
          <cell r="N9">
            <v>1087446</v>
          </cell>
          <cell r="O9">
            <v>0</v>
          </cell>
          <cell r="P9">
            <v>96378</v>
          </cell>
          <cell r="Q9">
            <v>15856</v>
          </cell>
          <cell r="R9">
            <v>580220</v>
          </cell>
          <cell r="S9">
            <v>7206255</v>
          </cell>
          <cell r="T9">
            <v>2187812</v>
          </cell>
          <cell r="U9">
            <v>176000</v>
          </cell>
          <cell r="V9">
            <v>13078</v>
          </cell>
          <cell r="W9">
            <v>422027</v>
          </cell>
          <cell r="X9">
            <v>723000</v>
          </cell>
          <cell r="Y9">
            <v>-8780</v>
          </cell>
          <cell r="Z9">
            <v>1491956</v>
          </cell>
          <cell r="AA9">
            <v>180390.91</v>
          </cell>
          <cell r="AB9">
            <v>2079364.04</v>
          </cell>
          <cell r="AC9">
            <v>1233049</v>
          </cell>
          <cell r="AD9">
            <v>558014</v>
          </cell>
          <cell r="AE9">
            <v>-9650</v>
          </cell>
          <cell r="AF9">
            <v>5717506</v>
          </cell>
          <cell r="AG9">
            <v>-4934</v>
          </cell>
          <cell r="AH9">
            <v>127260</v>
          </cell>
          <cell r="AI9">
            <v>4678095.5199999996</v>
          </cell>
          <cell r="AJ9">
            <v>7983018.79</v>
          </cell>
          <cell r="AK9">
            <v>13316081</v>
          </cell>
          <cell r="AL9">
            <v>627000</v>
          </cell>
          <cell r="AM9">
            <v>-10043</v>
          </cell>
          <cell r="AN9">
            <v>256556</v>
          </cell>
          <cell r="AO9">
            <v>2193378.2200000002</v>
          </cell>
          <cell r="AP9">
            <v>294247</v>
          </cell>
          <cell r="AQ9">
            <v>52847</v>
          </cell>
          <cell r="AR9">
            <v>2535544</v>
          </cell>
          <cell r="AS9">
            <v>227105</v>
          </cell>
          <cell r="AT9">
            <v>85807</v>
          </cell>
          <cell r="AU9">
            <v>503575</v>
          </cell>
          <cell r="AV9">
            <v>1040513.78</v>
          </cell>
          <cell r="AW9">
            <v>1597691.81</v>
          </cell>
          <cell r="AX9">
            <v>320463</v>
          </cell>
          <cell r="AY9">
            <v>531000</v>
          </cell>
          <cell r="AZ9">
            <v>734285</v>
          </cell>
          <cell r="BA9">
            <v>32483</v>
          </cell>
          <cell r="BB9">
            <v>1673240</v>
          </cell>
          <cell r="BC9">
            <v>285235</v>
          </cell>
          <cell r="BD9">
            <v>624000</v>
          </cell>
          <cell r="BE9">
            <v>1885201</v>
          </cell>
          <cell r="BF9">
            <v>29695</v>
          </cell>
          <cell r="BG9">
            <v>-27051</v>
          </cell>
          <cell r="BH9">
            <v>1217103.05</v>
          </cell>
          <cell r="BI9">
            <v>27046.639999999999</v>
          </cell>
          <cell r="BJ9">
            <v>380062.26</v>
          </cell>
          <cell r="BK9">
            <v>445000</v>
          </cell>
          <cell r="BL9">
            <v>6960</v>
          </cell>
          <cell r="BM9">
            <v>-1415</v>
          </cell>
          <cell r="BN9">
            <v>12408.59</v>
          </cell>
          <cell r="BO9">
            <v>407059.68</v>
          </cell>
          <cell r="BP9">
            <v>253500</v>
          </cell>
          <cell r="BQ9">
            <v>83488</v>
          </cell>
          <cell r="BR9">
            <v>23945794</v>
          </cell>
          <cell r="BS9">
            <v>3249262</v>
          </cell>
          <cell r="BT9">
            <v>190576.14</v>
          </cell>
          <cell r="BU9">
            <v>1189851</v>
          </cell>
          <cell r="BV9">
            <v>503422</v>
          </cell>
          <cell r="BW9">
            <v>3867</v>
          </cell>
          <cell r="BX9">
            <v>127852</v>
          </cell>
          <cell r="BY9">
            <v>0</v>
          </cell>
          <cell r="BZ9">
            <v>303000</v>
          </cell>
          <cell r="CA9">
            <v>1481096.12</v>
          </cell>
          <cell r="CB9">
            <v>513736</v>
          </cell>
          <cell r="CC9">
            <v>0</v>
          </cell>
        </row>
        <row r="10">
          <cell r="A10" t="str">
            <v>Total Customers (not including Street &amp; Sentinel Lighting Connections)</v>
          </cell>
          <cell r="B10" t="str">
            <v>YN</v>
          </cell>
          <cell r="C10">
            <v>2010</v>
          </cell>
          <cell r="D10">
            <v>11612</v>
          </cell>
          <cell r="E10">
            <v>1663</v>
          </cell>
          <cell r="F10">
            <v>35688</v>
          </cell>
          <cell r="G10">
            <v>9667</v>
          </cell>
          <cell r="H10">
            <v>37654</v>
          </cell>
          <cell r="I10">
            <v>64329</v>
          </cell>
          <cell r="J10">
            <v>50890</v>
          </cell>
          <cell r="K10">
            <v>15635</v>
          </cell>
          <cell r="L10">
            <v>6463</v>
          </cell>
          <cell r="M10">
            <v>1306</v>
          </cell>
          <cell r="N10">
            <v>32033</v>
          </cell>
          <cell r="O10">
            <v>1639</v>
          </cell>
          <cell r="P10">
            <v>15533</v>
          </cell>
          <cell r="Q10">
            <v>1958</v>
          </cell>
          <cell r="R10">
            <v>11205</v>
          </cell>
          <cell r="S10">
            <v>192960</v>
          </cell>
          <cell r="T10">
            <v>84866</v>
          </cell>
          <cell r="U10">
            <v>14373</v>
          </cell>
          <cell r="V10">
            <v>3300</v>
          </cell>
          <cell r="W10">
            <v>28183</v>
          </cell>
          <cell r="X10">
            <v>19579</v>
          </cell>
          <cell r="Y10">
            <v>3777</v>
          </cell>
          <cell r="Z10">
            <v>46710</v>
          </cell>
          <cell r="AA10">
            <v>10151</v>
          </cell>
          <cell r="AB10">
            <v>50250</v>
          </cell>
          <cell r="AC10">
            <v>20971</v>
          </cell>
          <cell r="AD10">
            <v>20790</v>
          </cell>
          <cell r="AE10">
            <v>2734</v>
          </cell>
          <cell r="AF10">
            <v>234464</v>
          </cell>
          <cell r="AG10">
            <v>1196</v>
          </cell>
          <cell r="AH10">
            <v>5496</v>
          </cell>
          <cell r="AI10">
            <v>134228</v>
          </cell>
          <cell r="AJ10">
            <v>1203030</v>
          </cell>
          <cell r="AK10">
            <v>300664</v>
          </cell>
          <cell r="AL10">
            <v>14707</v>
          </cell>
          <cell r="AM10">
            <v>5580</v>
          </cell>
          <cell r="AN10">
            <v>26944</v>
          </cell>
          <cell r="AO10">
            <v>86611</v>
          </cell>
          <cell r="AP10">
            <v>9571</v>
          </cell>
          <cell r="AQ10">
            <v>9439</v>
          </cell>
          <cell r="AR10">
            <v>146974</v>
          </cell>
          <cell r="AS10">
            <v>7859</v>
          </cell>
          <cell r="AT10">
            <v>6914</v>
          </cell>
          <cell r="AU10">
            <v>29142</v>
          </cell>
          <cell r="AV10">
            <v>32911</v>
          </cell>
          <cell r="AW10">
            <v>51048</v>
          </cell>
          <cell r="AX10">
            <v>7882</v>
          </cell>
          <cell r="AY10">
            <v>18940</v>
          </cell>
          <cell r="AZ10">
            <v>23754</v>
          </cell>
          <cell r="BA10">
            <v>6026</v>
          </cell>
          <cell r="BB10">
            <v>62674</v>
          </cell>
          <cell r="BC10">
            <v>11256</v>
          </cell>
          <cell r="BD10">
            <v>12862</v>
          </cell>
          <cell r="BE10">
            <v>52710</v>
          </cell>
          <cell r="BF10">
            <v>10475</v>
          </cell>
          <cell r="BG10">
            <v>3377</v>
          </cell>
          <cell r="BH10">
            <v>35012</v>
          </cell>
          <cell r="BI10">
            <v>9169</v>
          </cell>
          <cell r="BJ10">
            <v>325540</v>
          </cell>
          <cell r="BK10">
            <v>32870</v>
          </cell>
          <cell r="BL10">
            <v>4155</v>
          </cell>
          <cell r="BM10">
            <v>5818</v>
          </cell>
          <cell r="BN10">
            <v>2754</v>
          </cell>
          <cell r="BO10">
            <v>16419</v>
          </cell>
          <cell r="BP10">
            <v>49508</v>
          </cell>
          <cell r="BQ10">
            <v>6700</v>
          </cell>
          <cell r="BR10">
            <v>700386</v>
          </cell>
          <cell r="BS10">
            <v>112569</v>
          </cell>
          <cell r="BT10">
            <v>12046</v>
          </cell>
          <cell r="BU10">
            <v>51914</v>
          </cell>
          <cell r="BV10">
            <v>21411</v>
          </cell>
          <cell r="BW10">
            <v>3613</v>
          </cell>
          <cell r="BX10">
            <v>3770</v>
          </cell>
          <cell r="BY10">
            <v>2049</v>
          </cell>
          <cell r="BZ10">
            <v>22007</v>
          </cell>
          <cell r="CA10">
            <v>39669</v>
          </cell>
          <cell r="CB10">
            <v>15074</v>
          </cell>
          <cell r="CC10">
            <v>3561</v>
          </cell>
        </row>
        <row r="11">
          <cell r="A11" t="str">
            <v>Customers - Residential</v>
          </cell>
          <cell r="B11" t="str">
            <v>YNR</v>
          </cell>
          <cell r="C11">
            <v>2010</v>
          </cell>
          <cell r="D11">
            <v>10623</v>
          </cell>
          <cell r="E11">
            <v>1409</v>
          </cell>
          <cell r="F11">
            <v>31750</v>
          </cell>
          <cell r="G11">
            <v>8215</v>
          </cell>
          <cell r="H11">
            <v>34495</v>
          </cell>
          <cell r="I11">
            <v>58263</v>
          </cell>
          <cell r="J11">
            <v>45526</v>
          </cell>
          <cell r="K11">
            <v>14278</v>
          </cell>
          <cell r="L11">
            <v>5692</v>
          </cell>
          <cell r="M11">
            <v>1132</v>
          </cell>
          <cell r="N11">
            <v>28512</v>
          </cell>
          <cell r="O11">
            <v>1403</v>
          </cell>
          <cell r="P11">
            <v>13727</v>
          </cell>
          <cell r="Q11">
            <v>1777</v>
          </cell>
          <cell r="R11">
            <v>9899</v>
          </cell>
          <cell r="S11">
            <v>171247</v>
          </cell>
          <cell r="T11">
            <v>76720</v>
          </cell>
          <cell r="U11">
            <v>12847</v>
          </cell>
          <cell r="V11">
            <v>2850</v>
          </cell>
          <cell r="W11">
            <v>25915</v>
          </cell>
          <cell r="X11">
            <v>17373</v>
          </cell>
          <cell r="Y11">
            <v>3307</v>
          </cell>
          <cell r="Z11">
            <v>42068</v>
          </cell>
          <cell r="AA11">
            <v>9379</v>
          </cell>
          <cell r="AB11">
            <v>46001</v>
          </cell>
          <cell r="AC11">
            <v>18465</v>
          </cell>
          <cell r="AD11">
            <v>18944</v>
          </cell>
          <cell r="AE11">
            <v>2292</v>
          </cell>
          <cell r="AF11">
            <v>214133</v>
          </cell>
          <cell r="AG11">
            <v>1041</v>
          </cell>
          <cell r="AH11">
            <v>4817</v>
          </cell>
          <cell r="AI11">
            <v>124592</v>
          </cell>
          <cell r="AJ11">
            <v>1093342</v>
          </cell>
          <cell r="AK11">
            <v>273758</v>
          </cell>
          <cell r="AL11">
            <v>13747</v>
          </cell>
          <cell r="AM11">
            <v>4770</v>
          </cell>
          <cell r="AN11">
            <v>23336</v>
          </cell>
          <cell r="AO11">
            <v>78142</v>
          </cell>
          <cell r="AP11">
            <v>8369</v>
          </cell>
          <cell r="AQ11">
            <v>7782</v>
          </cell>
          <cell r="AR11">
            <v>133452</v>
          </cell>
          <cell r="AS11">
            <v>6984</v>
          </cell>
          <cell r="AT11">
            <v>6063</v>
          </cell>
          <cell r="AU11">
            <v>26587</v>
          </cell>
          <cell r="AV11">
            <v>29533</v>
          </cell>
          <cell r="AW11">
            <v>45840</v>
          </cell>
          <cell r="AX11">
            <v>6537</v>
          </cell>
          <cell r="AY11">
            <v>16769</v>
          </cell>
          <cell r="AZ11">
            <v>20845</v>
          </cell>
          <cell r="BA11">
            <v>5202</v>
          </cell>
          <cell r="BB11">
            <v>56902</v>
          </cell>
          <cell r="BC11">
            <v>9963</v>
          </cell>
          <cell r="BD11">
            <v>11357</v>
          </cell>
          <cell r="BE11">
            <v>48387</v>
          </cell>
          <cell r="BF11">
            <v>8955</v>
          </cell>
          <cell r="BG11">
            <v>2773</v>
          </cell>
          <cell r="BH11">
            <v>31037</v>
          </cell>
          <cell r="BI11">
            <v>8151</v>
          </cell>
          <cell r="BJ11">
            <v>290951</v>
          </cell>
          <cell r="BK11">
            <v>29086</v>
          </cell>
          <cell r="BL11">
            <v>3654</v>
          </cell>
          <cell r="BM11">
            <v>4982</v>
          </cell>
          <cell r="BN11">
            <v>2312</v>
          </cell>
          <cell r="BO11">
            <v>14538</v>
          </cell>
          <cell r="BP11">
            <v>44559</v>
          </cell>
          <cell r="BQ11">
            <v>5954</v>
          </cell>
          <cell r="BR11">
            <v>620501</v>
          </cell>
          <cell r="BS11">
            <v>102929</v>
          </cell>
          <cell r="BT11">
            <v>11238</v>
          </cell>
          <cell r="BU11">
            <v>45863</v>
          </cell>
          <cell r="BV11">
            <v>19543</v>
          </cell>
          <cell r="BW11">
            <v>3095</v>
          </cell>
          <cell r="BX11">
            <v>3237</v>
          </cell>
          <cell r="BY11">
            <v>1794</v>
          </cell>
          <cell r="BZ11">
            <v>19301</v>
          </cell>
          <cell r="CA11">
            <v>37283</v>
          </cell>
          <cell r="CB11">
            <v>13701</v>
          </cell>
          <cell r="CC11">
            <v>3100</v>
          </cell>
        </row>
        <row r="12">
          <cell r="A12" t="str">
            <v xml:space="preserve">Customers- General Service </v>
          </cell>
          <cell r="C12">
            <v>2010</v>
          </cell>
          <cell r="D12">
            <v>981</v>
          </cell>
          <cell r="E12">
            <v>254</v>
          </cell>
          <cell r="F12">
            <v>3918</v>
          </cell>
          <cell r="G12">
            <v>1452</v>
          </cell>
          <cell r="H12">
            <v>3159</v>
          </cell>
          <cell r="I12">
            <v>6066</v>
          </cell>
          <cell r="J12">
            <v>5362</v>
          </cell>
          <cell r="K12">
            <v>1357</v>
          </cell>
          <cell r="L12">
            <v>770</v>
          </cell>
          <cell r="M12">
            <v>174</v>
          </cell>
          <cell r="N12">
            <v>3504</v>
          </cell>
          <cell r="O12">
            <v>236</v>
          </cell>
          <cell r="P12">
            <v>1802</v>
          </cell>
          <cell r="Q12">
            <v>181</v>
          </cell>
          <cell r="R12">
            <v>1306</v>
          </cell>
          <cell r="S12">
            <v>21703</v>
          </cell>
          <cell r="T12">
            <v>8133</v>
          </cell>
          <cell r="U12">
            <v>1523</v>
          </cell>
          <cell r="V12">
            <v>450</v>
          </cell>
          <cell r="W12">
            <v>2268</v>
          </cell>
          <cell r="X12">
            <v>2205</v>
          </cell>
          <cell r="Y12">
            <v>470</v>
          </cell>
          <cell r="Z12">
            <v>4642</v>
          </cell>
          <cell r="AA12">
            <v>772</v>
          </cell>
          <cell r="AB12">
            <v>4245</v>
          </cell>
          <cell r="AC12">
            <v>2506</v>
          </cell>
          <cell r="AD12">
            <v>1846</v>
          </cell>
          <cell r="AE12">
            <v>439</v>
          </cell>
          <cell r="AF12">
            <v>20318</v>
          </cell>
          <cell r="AG12">
            <v>155</v>
          </cell>
          <cell r="AH12">
            <v>679</v>
          </cell>
          <cell r="AI12">
            <v>9517</v>
          </cell>
          <cell r="AJ12">
            <v>109266</v>
          </cell>
          <cell r="AK12">
            <v>26894</v>
          </cell>
          <cell r="AL12">
            <v>960</v>
          </cell>
          <cell r="AM12">
            <v>810</v>
          </cell>
          <cell r="AN12">
            <v>3605</v>
          </cell>
          <cell r="AO12">
            <v>8468</v>
          </cell>
          <cell r="AP12">
            <v>1201</v>
          </cell>
          <cell r="AQ12">
            <v>1657</v>
          </cell>
          <cell r="AR12">
            <v>13518</v>
          </cell>
          <cell r="AS12">
            <v>874</v>
          </cell>
          <cell r="AT12">
            <v>851</v>
          </cell>
          <cell r="AU12">
            <v>2553</v>
          </cell>
          <cell r="AV12">
            <v>3378</v>
          </cell>
          <cell r="AW12">
            <v>5208</v>
          </cell>
          <cell r="AX12">
            <v>1345</v>
          </cell>
          <cell r="AY12">
            <v>2171</v>
          </cell>
          <cell r="AZ12">
            <v>2907</v>
          </cell>
          <cell r="BA12">
            <v>824</v>
          </cell>
          <cell r="BB12">
            <v>5755</v>
          </cell>
          <cell r="BC12">
            <v>1293</v>
          </cell>
          <cell r="BD12">
            <v>1505</v>
          </cell>
          <cell r="BE12">
            <v>4312</v>
          </cell>
          <cell r="BF12">
            <v>1520</v>
          </cell>
          <cell r="BG12">
            <v>604</v>
          </cell>
          <cell r="BH12">
            <v>3973</v>
          </cell>
          <cell r="BI12">
            <v>1018</v>
          </cell>
          <cell r="BJ12">
            <v>34588</v>
          </cell>
          <cell r="BK12">
            <v>3784</v>
          </cell>
          <cell r="BL12">
            <v>501</v>
          </cell>
          <cell r="BM12">
            <v>836</v>
          </cell>
          <cell r="BN12">
            <v>442</v>
          </cell>
          <cell r="BO12">
            <v>1881</v>
          </cell>
          <cell r="BP12">
            <v>4949</v>
          </cell>
          <cell r="BQ12">
            <v>746</v>
          </cell>
          <cell r="BR12">
            <v>79835</v>
          </cell>
          <cell r="BS12">
            <v>9633</v>
          </cell>
          <cell r="BT12">
            <v>808</v>
          </cell>
          <cell r="BU12">
            <v>6050</v>
          </cell>
          <cell r="BV12">
            <v>1867</v>
          </cell>
          <cell r="BW12">
            <v>518</v>
          </cell>
          <cell r="BX12">
            <v>532</v>
          </cell>
          <cell r="BY12">
            <v>255</v>
          </cell>
          <cell r="BZ12">
            <v>2706</v>
          </cell>
          <cell r="CA12">
            <v>2386</v>
          </cell>
          <cell r="CB12">
            <v>1373</v>
          </cell>
          <cell r="CC12">
            <v>461</v>
          </cell>
        </row>
        <row r="13">
          <cell r="A13" t="str">
            <v>Customers- Large User, Sub- Transmission, Intermediate/ Embedded Distributor</v>
          </cell>
          <cell r="C13">
            <v>2010</v>
          </cell>
          <cell r="D13">
            <v>8</v>
          </cell>
          <cell r="E13">
            <v>0</v>
          </cell>
          <cell r="F13">
            <v>20</v>
          </cell>
          <cell r="G13">
            <v>0</v>
          </cell>
          <cell r="H13">
            <v>0</v>
          </cell>
          <cell r="I13">
            <v>0</v>
          </cell>
          <cell r="J13">
            <v>2</v>
          </cell>
          <cell r="K13">
            <v>0</v>
          </cell>
          <cell r="L13">
            <v>1</v>
          </cell>
          <cell r="M13">
            <v>0</v>
          </cell>
          <cell r="N13">
            <v>17</v>
          </cell>
          <cell r="O13">
            <v>0</v>
          </cell>
          <cell r="P13">
            <v>4</v>
          </cell>
          <cell r="Q13">
            <v>0</v>
          </cell>
          <cell r="R13">
            <v>0</v>
          </cell>
          <cell r="S13">
            <v>10</v>
          </cell>
          <cell r="T13">
            <v>13</v>
          </cell>
          <cell r="U13">
            <v>3</v>
          </cell>
          <cell r="V13">
            <v>0</v>
          </cell>
          <cell r="W13">
            <v>0</v>
          </cell>
          <cell r="X13">
            <v>1</v>
          </cell>
          <cell r="Y13">
            <v>0</v>
          </cell>
          <cell r="Z13">
            <v>0</v>
          </cell>
          <cell r="AA13">
            <v>0</v>
          </cell>
          <cell r="AB13">
            <v>4</v>
          </cell>
          <cell r="AC13">
            <v>0</v>
          </cell>
          <cell r="AD13">
            <v>0</v>
          </cell>
          <cell r="AE13">
            <v>3</v>
          </cell>
          <cell r="AF13">
            <v>13</v>
          </cell>
          <cell r="AG13">
            <v>0</v>
          </cell>
          <cell r="AH13">
            <v>0</v>
          </cell>
          <cell r="AI13">
            <v>119</v>
          </cell>
          <cell r="AJ13">
            <v>422</v>
          </cell>
          <cell r="AK13">
            <v>12</v>
          </cell>
          <cell r="AL13">
            <v>0</v>
          </cell>
          <cell r="AM13">
            <v>0</v>
          </cell>
          <cell r="AN13">
            <v>3</v>
          </cell>
          <cell r="AO13">
            <v>1</v>
          </cell>
          <cell r="AP13">
            <v>1</v>
          </cell>
          <cell r="AQ13">
            <v>0</v>
          </cell>
          <cell r="AR13">
            <v>4</v>
          </cell>
          <cell r="AS13">
            <v>1</v>
          </cell>
          <cell r="AT13">
            <v>0</v>
          </cell>
          <cell r="AU13">
            <v>2</v>
          </cell>
          <cell r="AV13">
            <v>0</v>
          </cell>
          <cell r="AW13">
            <v>0</v>
          </cell>
          <cell r="AX13">
            <v>0</v>
          </cell>
          <cell r="AY13">
            <v>0</v>
          </cell>
          <cell r="AZ13">
            <v>2</v>
          </cell>
          <cell r="BA13">
            <v>0</v>
          </cell>
          <cell r="BB13">
            <v>17</v>
          </cell>
          <cell r="BC13">
            <v>0</v>
          </cell>
          <cell r="BD13">
            <v>0</v>
          </cell>
          <cell r="BE13">
            <v>11</v>
          </cell>
          <cell r="BF13">
            <v>0</v>
          </cell>
          <cell r="BG13">
            <v>0</v>
          </cell>
          <cell r="BH13">
            <v>2</v>
          </cell>
          <cell r="BI13">
            <v>0</v>
          </cell>
          <cell r="BJ13">
            <v>1</v>
          </cell>
          <cell r="BK13">
            <v>0</v>
          </cell>
          <cell r="BL13">
            <v>0</v>
          </cell>
          <cell r="BM13">
            <v>0</v>
          </cell>
          <cell r="BN13">
            <v>0</v>
          </cell>
          <cell r="BO13">
            <v>0</v>
          </cell>
          <cell r="BP13">
            <v>0</v>
          </cell>
          <cell r="BQ13">
            <v>0</v>
          </cell>
          <cell r="BR13">
            <v>50</v>
          </cell>
          <cell r="BS13">
            <v>7</v>
          </cell>
          <cell r="BT13">
            <v>0</v>
          </cell>
          <cell r="BU13">
            <v>1</v>
          </cell>
          <cell r="BV13">
            <v>1</v>
          </cell>
          <cell r="BW13">
            <v>0</v>
          </cell>
          <cell r="BX13">
            <v>1</v>
          </cell>
          <cell r="BY13">
            <v>0</v>
          </cell>
          <cell r="BZ13">
            <v>0</v>
          </cell>
          <cell r="CA13">
            <v>0</v>
          </cell>
          <cell r="CB13">
            <v>0</v>
          </cell>
          <cell r="CC13">
            <v>0</v>
          </cell>
        </row>
        <row r="14">
          <cell r="A14" t="str">
            <v>Customers- Street Lighting</v>
          </cell>
          <cell r="B14" t="str">
            <v>YNST</v>
          </cell>
          <cell r="C14">
            <v>2010</v>
          </cell>
          <cell r="D14">
            <v>0</v>
          </cell>
          <cell r="E14">
            <v>0</v>
          </cell>
          <cell r="F14">
            <v>0</v>
          </cell>
          <cell r="G14">
            <v>0</v>
          </cell>
          <cell r="H14">
            <v>0</v>
          </cell>
          <cell r="I14">
            <v>0</v>
          </cell>
          <cell r="J14">
            <v>0</v>
          </cell>
          <cell r="K14">
            <v>0</v>
          </cell>
          <cell r="L14">
            <v>0</v>
          </cell>
          <cell r="M14">
            <v>0</v>
          </cell>
          <cell r="N14">
            <v>0</v>
          </cell>
          <cell r="O14">
            <v>0</v>
          </cell>
          <cell r="P14">
            <v>0</v>
          </cell>
          <cell r="Q14">
            <v>0</v>
          </cell>
          <cell r="R14">
            <v>0</v>
          </cell>
          <cell r="S14">
            <v>0</v>
          </cell>
          <cell r="T14">
            <v>0</v>
          </cell>
          <cell r="U14">
            <v>0</v>
          </cell>
          <cell r="V14">
            <v>0</v>
          </cell>
          <cell r="W14">
            <v>0</v>
          </cell>
          <cell r="X14">
            <v>0</v>
          </cell>
          <cell r="Y14">
            <v>0</v>
          </cell>
          <cell r="Z14">
            <v>0</v>
          </cell>
          <cell r="AA14">
            <v>0</v>
          </cell>
          <cell r="AB14">
            <v>0</v>
          </cell>
          <cell r="AC14">
            <v>0</v>
          </cell>
          <cell r="AD14">
            <v>0</v>
          </cell>
          <cell r="AE14">
            <v>0</v>
          </cell>
          <cell r="AF14">
            <v>0</v>
          </cell>
          <cell r="AG14">
            <v>0</v>
          </cell>
          <cell r="AH14">
            <v>0</v>
          </cell>
          <cell r="AI14">
            <v>0</v>
          </cell>
          <cell r="AJ14">
            <v>0</v>
          </cell>
          <cell r="AK14">
            <v>0</v>
          </cell>
          <cell r="AL14">
            <v>0</v>
          </cell>
          <cell r="AM14">
            <v>0</v>
          </cell>
          <cell r="AN14">
            <v>0</v>
          </cell>
          <cell r="AO14">
            <v>0</v>
          </cell>
          <cell r="AP14">
            <v>0</v>
          </cell>
          <cell r="AQ14">
            <v>0</v>
          </cell>
          <cell r="AR14">
            <v>0</v>
          </cell>
          <cell r="AS14">
            <v>0</v>
          </cell>
          <cell r="AT14">
            <v>0</v>
          </cell>
          <cell r="AU14">
            <v>0</v>
          </cell>
          <cell r="AV14">
            <v>0</v>
          </cell>
          <cell r="AW14">
            <v>0</v>
          </cell>
          <cell r="AX14">
            <v>0</v>
          </cell>
          <cell r="AY14">
            <v>0</v>
          </cell>
          <cell r="AZ14">
            <v>0</v>
          </cell>
          <cell r="BA14">
            <v>0</v>
          </cell>
          <cell r="BB14">
            <v>0</v>
          </cell>
          <cell r="BC14">
            <v>0</v>
          </cell>
          <cell r="BD14">
            <v>0</v>
          </cell>
          <cell r="BE14">
            <v>0</v>
          </cell>
          <cell r="BF14">
            <v>0</v>
          </cell>
          <cell r="BG14">
            <v>0</v>
          </cell>
          <cell r="BH14">
            <v>0</v>
          </cell>
          <cell r="BI14">
            <v>0</v>
          </cell>
          <cell r="BJ14">
            <v>0</v>
          </cell>
          <cell r="BK14">
            <v>0</v>
          </cell>
          <cell r="BL14">
            <v>0</v>
          </cell>
          <cell r="BM14">
            <v>0</v>
          </cell>
          <cell r="BN14">
            <v>0</v>
          </cell>
          <cell r="BO14">
            <v>0</v>
          </cell>
          <cell r="BP14">
            <v>0</v>
          </cell>
          <cell r="BQ14">
            <v>0</v>
          </cell>
          <cell r="BR14">
            <v>0</v>
          </cell>
          <cell r="BS14">
            <v>0</v>
          </cell>
          <cell r="BT14">
            <v>0</v>
          </cell>
          <cell r="BU14">
            <v>0</v>
          </cell>
          <cell r="BV14">
            <v>0</v>
          </cell>
          <cell r="BW14">
            <v>0</v>
          </cell>
          <cell r="BX14">
            <v>0</v>
          </cell>
          <cell r="BY14">
            <v>0</v>
          </cell>
          <cell r="BZ14">
            <v>0</v>
          </cell>
          <cell r="CA14">
            <v>0</v>
          </cell>
          <cell r="CB14">
            <v>0</v>
          </cell>
          <cell r="CC14">
            <v>0</v>
          </cell>
        </row>
        <row r="15">
          <cell r="A15" t="str">
            <v>Customers- Sentinel Lighting</v>
          </cell>
          <cell r="B15" t="str">
            <v>YNSL</v>
          </cell>
          <cell r="C15">
            <v>2010</v>
          </cell>
          <cell r="D15">
            <v>0</v>
          </cell>
          <cell r="E15">
            <v>0</v>
          </cell>
          <cell r="F15">
            <v>0</v>
          </cell>
          <cell r="G15">
            <v>0</v>
          </cell>
          <cell r="H15">
            <v>0</v>
          </cell>
          <cell r="I15">
            <v>0</v>
          </cell>
          <cell r="J15">
            <v>0</v>
          </cell>
          <cell r="K15">
            <v>0</v>
          </cell>
          <cell r="L15">
            <v>0</v>
          </cell>
          <cell r="M15">
            <v>0</v>
          </cell>
          <cell r="N15">
            <v>0</v>
          </cell>
          <cell r="O15">
            <v>0</v>
          </cell>
          <cell r="P15">
            <v>0</v>
          </cell>
          <cell r="Q15">
            <v>0</v>
          </cell>
          <cell r="R15">
            <v>0</v>
          </cell>
          <cell r="S15">
            <v>0</v>
          </cell>
          <cell r="T15">
            <v>0</v>
          </cell>
          <cell r="U15">
            <v>0</v>
          </cell>
          <cell r="V15">
            <v>0</v>
          </cell>
          <cell r="W15">
            <v>0</v>
          </cell>
          <cell r="X15">
            <v>0</v>
          </cell>
          <cell r="Y15">
            <v>0</v>
          </cell>
          <cell r="Z15">
            <v>0</v>
          </cell>
          <cell r="AA15">
            <v>0</v>
          </cell>
          <cell r="AB15">
            <v>0</v>
          </cell>
          <cell r="AC15">
            <v>0</v>
          </cell>
          <cell r="AD15">
            <v>0</v>
          </cell>
          <cell r="AE15">
            <v>0</v>
          </cell>
          <cell r="AF15">
            <v>0</v>
          </cell>
          <cell r="AG15">
            <v>0</v>
          </cell>
          <cell r="AH15">
            <v>0</v>
          </cell>
          <cell r="AI15">
            <v>0</v>
          </cell>
          <cell r="AJ15">
            <v>0</v>
          </cell>
          <cell r="AK15">
            <v>0</v>
          </cell>
          <cell r="AL15">
            <v>0</v>
          </cell>
          <cell r="AM15">
            <v>0</v>
          </cell>
          <cell r="AN15">
            <v>0</v>
          </cell>
          <cell r="AO15">
            <v>0</v>
          </cell>
          <cell r="AP15">
            <v>0</v>
          </cell>
          <cell r="AQ15">
            <v>0</v>
          </cell>
          <cell r="AR15">
            <v>0</v>
          </cell>
          <cell r="AS15">
            <v>0</v>
          </cell>
          <cell r="AT15">
            <v>0</v>
          </cell>
          <cell r="AU15">
            <v>0</v>
          </cell>
          <cell r="AV15">
            <v>0</v>
          </cell>
          <cell r="AW15">
            <v>0</v>
          </cell>
          <cell r="AX15">
            <v>0</v>
          </cell>
          <cell r="AY15">
            <v>0</v>
          </cell>
          <cell r="AZ15">
            <v>0</v>
          </cell>
          <cell r="BA15">
            <v>0</v>
          </cell>
          <cell r="BB15">
            <v>0</v>
          </cell>
          <cell r="BC15">
            <v>0</v>
          </cell>
          <cell r="BD15">
            <v>0</v>
          </cell>
          <cell r="BE15">
            <v>0</v>
          </cell>
          <cell r="BF15">
            <v>0</v>
          </cell>
          <cell r="BG15">
            <v>0</v>
          </cell>
          <cell r="BH15">
            <v>0</v>
          </cell>
          <cell r="BI15">
            <v>0</v>
          </cell>
          <cell r="BJ15">
            <v>0</v>
          </cell>
          <cell r="BK15">
            <v>0</v>
          </cell>
          <cell r="BL15">
            <v>0</v>
          </cell>
          <cell r="BM15">
            <v>0</v>
          </cell>
          <cell r="BN15">
            <v>0</v>
          </cell>
          <cell r="BO15">
            <v>0</v>
          </cell>
          <cell r="BP15">
            <v>0</v>
          </cell>
          <cell r="BQ15">
            <v>0</v>
          </cell>
          <cell r="BR15">
            <v>0</v>
          </cell>
          <cell r="BS15">
            <v>0</v>
          </cell>
          <cell r="BT15">
            <v>0</v>
          </cell>
          <cell r="BU15">
            <v>0</v>
          </cell>
          <cell r="BV15">
            <v>0</v>
          </cell>
          <cell r="BW15">
            <v>0</v>
          </cell>
          <cell r="BX15">
            <v>0</v>
          </cell>
          <cell r="BY15">
            <v>0</v>
          </cell>
          <cell r="BZ15">
            <v>0</v>
          </cell>
          <cell r="CA15">
            <v>0</v>
          </cell>
          <cell r="CB15">
            <v>0</v>
          </cell>
          <cell r="CC15">
            <v>0</v>
          </cell>
        </row>
        <row r="16">
          <cell r="A16" t="str">
            <v>kWh</v>
          </cell>
          <cell r="B16" t="str">
            <v>YV</v>
          </cell>
          <cell r="C16">
            <v>2010</v>
          </cell>
          <cell r="D16">
            <v>180583894.49999997</v>
          </cell>
          <cell r="E16">
            <v>21531663.359999999</v>
          </cell>
          <cell r="F16">
            <v>1030817957</v>
          </cell>
          <cell r="G16">
            <v>288299093</v>
          </cell>
          <cell r="H16">
            <v>911212372</v>
          </cell>
          <cell r="I16">
            <v>1700835297</v>
          </cell>
          <cell r="J16">
            <v>1457680195</v>
          </cell>
          <cell r="K16">
            <v>278661632</v>
          </cell>
          <cell r="L16">
            <v>147441430.01999998</v>
          </cell>
          <cell r="M16">
            <v>25835710</v>
          </cell>
          <cell r="N16">
            <v>712863469</v>
          </cell>
          <cell r="O16">
            <v>29329775.09</v>
          </cell>
          <cell r="P16">
            <v>336639728</v>
          </cell>
          <cell r="Q16">
            <v>28686561</v>
          </cell>
          <cell r="R16">
            <v>234677916</v>
          </cell>
          <cell r="S16">
            <v>7658093088</v>
          </cell>
          <cell r="T16">
            <v>2310814488.4099998</v>
          </cell>
          <cell r="U16">
            <v>396237191.25999999</v>
          </cell>
          <cell r="V16">
            <v>59959618</v>
          </cell>
          <cell r="W16">
            <v>587451344</v>
          </cell>
          <cell r="X16">
            <v>567392652</v>
          </cell>
          <cell r="Y16">
            <v>79959168</v>
          </cell>
          <cell r="Z16">
            <v>921289657</v>
          </cell>
          <cell r="AA16">
            <v>186559007.97</v>
          </cell>
          <cell r="AB16">
            <v>1614445248.05</v>
          </cell>
          <cell r="AC16">
            <v>345304603</v>
          </cell>
          <cell r="AD16">
            <v>510209689.67999995</v>
          </cell>
          <cell r="AE16">
            <v>72819055</v>
          </cell>
          <cell r="AF16">
            <v>4818803039</v>
          </cell>
          <cell r="AG16">
            <v>24291392</v>
          </cell>
          <cell r="AH16">
            <v>158272196</v>
          </cell>
          <cell r="AI16">
            <v>3748744754</v>
          </cell>
          <cell r="AJ16">
            <v>21663000000</v>
          </cell>
          <cell r="AK16">
            <v>7530979620</v>
          </cell>
          <cell r="AL16">
            <v>245715888</v>
          </cell>
          <cell r="AM16">
            <v>108826235.3</v>
          </cell>
          <cell r="AN16">
            <v>704481097</v>
          </cell>
          <cell r="AO16">
            <v>1867408458</v>
          </cell>
          <cell r="AP16">
            <v>258268674</v>
          </cell>
          <cell r="AQ16">
            <v>201597611</v>
          </cell>
          <cell r="AR16">
            <v>3346831943</v>
          </cell>
          <cell r="AS16">
            <v>209496144.09999999</v>
          </cell>
          <cell r="AT16">
            <v>205510058</v>
          </cell>
          <cell r="AU16">
            <v>718110957</v>
          </cell>
          <cell r="AV16">
            <v>681230183</v>
          </cell>
          <cell r="AW16">
            <v>1183703863</v>
          </cell>
          <cell r="AX16">
            <v>177316883</v>
          </cell>
          <cell r="AY16">
            <v>364476577</v>
          </cell>
          <cell r="AZ16">
            <v>562643058</v>
          </cell>
          <cell r="BA16">
            <v>121642982</v>
          </cell>
          <cell r="BB16">
            <v>1593218181.73</v>
          </cell>
          <cell r="BC16">
            <v>245699092</v>
          </cell>
          <cell r="BD16">
            <v>305338215</v>
          </cell>
          <cell r="BE16">
            <v>1128809412</v>
          </cell>
          <cell r="BF16">
            <v>185435680</v>
          </cell>
          <cell r="BG16">
            <v>83932778.170000017</v>
          </cell>
          <cell r="BH16">
            <v>792968780</v>
          </cell>
          <cell r="BI16">
            <v>189138998</v>
          </cell>
          <cell r="BJ16">
            <v>8263543864</v>
          </cell>
          <cell r="BK16">
            <v>674907898</v>
          </cell>
          <cell r="BL16">
            <v>94435422</v>
          </cell>
          <cell r="BM16">
            <v>105964407</v>
          </cell>
          <cell r="BN16">
            <v>70574452</v>
          </cell>
          <cell r="BO16">
            <v>294869479</v>
          </cell>
          <cell r="BP16">
            <v>931409728</v>
          </cell>
          <cell r="BQ16">
            <v>192156166</v>
          </cell>
          <cell r="BR16">
            <v>24580686671</v>
          </cell>
          <cell r="BS16">
            <v>2517857267</v>
          </cell>
          <cell r="BT16">
            <v>118820900.25</v>
          </cell>
          <cell r="BU16">
            <v>1415659467</v>
          </cell>
          <cell r="BV16">
            <v>417555177</v>
          </cell>
          <cell r="BW16">
            <v>95579103.439999998</v>
          </cell>
          <cell r="BX16">
            <v>138131785.69999999</v>
          </cell>
          <cell r="BY16">
            <v>59501500.450000003</v>
          </cell>
          <cell r="BZ16">
            <v>473069663</v>
          </cell>
          <cell r="CA16">
            <v>851053371</v>
          </cell>
          <cell r="CB16">
            <v>371077515</v>
          </cell>
          <cell r="CC16">
            <v>58515114</v>
          </cell>
        </row>
        <row r="17">
          <cell r="A17" t="str">
            <v>kWh - Residential</v>
          </cell>
          <cell r="B17" t="str">
            <v>YVR</v>
          </cell>
          <cell r="C17">
            <v>2010</v>
          </cell>
          <cell r="D17">
            <v>83582747.400000006</v>
          </cell>
          <cell r="E17">
            <v>10673946.75</v>
          </cell>
          <cell r="F17">
            <v>262967731</v>
          </cell>
          <cell r="G17">
            <v>86183557</v>
          </cell>
          <cell r="H17">
            <v>289840430</v>
          </cell>
          <cell r="I17">
            <v>579116811</v>
          </cell>
          <cell r="J17">
            <v>395342413</v>
          </cell>
          <cell r="K17">
            <v>114051203</v>
          </cell>
          <cell r="L17">
            <v>45162580</v>
          </cell>
          <cell r="M17">
            <v>13585926</v>
          </cell>
          <cell r="N17">
            <v>236272579</v>
          </cell>
          <cell r="O17">
            <v>11595218</v>
          </cell>
          <cell r="P17">
            <v>125224900</v>
          </cell>
          <cell r="Q17">
            <v>19868483</v>
          </cell>
          <cell r="R17">
            <v>93358872</v>
          </cell>
          <cell r="S17">
            <v>1586325915</v>
          </cell>
          <cell r="T17">
            <v>647461708.20000005</v>
          </cell>
          <cell r="U17">
            <v>115184785</v>
          </cell>
          <cell r="V17">
            <v>31226253</v>
          </cell>
          <cell r="W17">
            <v>280065614</v>
          </cell>
          <cell r="X17">
            <v>141316645</v>
          </cell>
          <cell r="Y17">
            <v>38880708</v>
          </cell>
          <cell r="Z17">
            <v>394465898</v>
          </cell>
          <cell r="AA17">
            <v>96445306.670000002</v>
          </cell>
          <cell r="AB17">
            <v>364874674.47000003</v>
          </cell>
          <cell r="AC17">
            <v>172161499</v>
          </cell>
          <cell r="AD17">
            <v>224697944.84999999</v>
          </cell>
          <cell r="AE17">
            <v>25225707</v>
          </cell>
          <cell r="AF17">
            <v>1684535439</v>
          </cell>
          <cell r="AG17">
            <v>14930159</v>
          </cell>
          <cell r="AH17">
            <v>52798659</v>
          </cell>
          <cell r="AI17">
            <v>1161471420</v>
          </cell>
          <cell r="AJ17">
            <v>11964000000</v>
          </cell>
          <cell r="AK17">
            <v>2272176243</v>
          </cell>
          <cell r="AL17">
            <v>159406547</v>
          </cell>
          <cell r="AM17">
            <v>40203282.170000002</v>
          </cell>
          <cell r="AN17">
            <v>189807088</v>
          </cell>
          <cell r="AO17">
            <v>671668025</v>
          </cell>
          <cell r="AP17">
            <v>75492423</v>
          </cell>
          <cell r="AQ17">
            <v>77894336</v>
          </cell>
          <cell r="AR17">
            <v>1146514255</v>
          </cell>
          <cell r="AS17">
            <v>64995244.240000002</v>
          </cell>
          <cell r="AT17">
            <v>47915407</v>
          </cell>
          <cell r="AU17">
            <v>258659735</v>
          </cell>
          <cell r="AV17">
            <v>277978370</v>
          </cell>
          <cell r="AW17">
            <v>451343387</v>
          </cell>
          <cell r="AX17">
            <v>67066095</v>
          </cell>
          <cell r="AY17">
            <v>141859487</v>
          </cell>
          <cell r="AZ17">
            <v>206535118</v>
          </cell>
          <cell r="BA17">
            <v>41793455</v>
          </cell>
          <cell r="BB17">
            <v>625890072.50999999</v>
          </cell>
          <cell r="BC17">
            <v>86211880</v>
          </cell>
          <cell r="BD17">
            <v>107193730</v>
          </cell>
          <cell r="BE17">
            <v>500205636</v>
          </cell>
          <cell r="BF17">
            <v>76783544</v>
          </cell>
          <cell r="BG17">
            <v>32389316.25</v>
          </cell>
          <cell r="BH17">
            <v>284955081</v>
          </cell>
          <cell r="BI17">
            <v>64264350</v>
          </cell>
          <cell r="BJ17">
            <v>2727096928</v>
          </cell>
          <cell r="BK17">
            <v>326493714</v>
          </cell>
          <cell r="BL17">
            <v>30305144</v>
          </cell>
          <cell r="BM17">
            <v>44191614</v>
          </cell>
          <cell r="BN17">
            <v>31178902</v>
          </cell>
          <cell r="BO17">
            <v>120949829</v>
          </cell>
          <cell r="BP17">
            <v>335657888</v>
          </cell>
          <cell r="BQ17">
            <v>53434213</v>
          </cell>
          <cell r="BR17">
            <v>5209204594</v>
          </cell>
          <cell r="BS17">
            <v>972134187</v>
          </cell>
          <cell r="BT17">
            <v>77874801.480000004</v>
          </cell>
          <cell r="BU17">
            <v>413251129</v>
          </cell>
          <cell r="BV17">
            <v>159733338</v>
          </cell>
          <cell r="BW17">
            <v>25303870.890000001</v>
          </cell>
          <cell r="BX17">
            <v>26431108</v>
          </cell>
          <cell r="BY17">
            <v>16271614</v>
          </cell>
          <cell r="BZ17">
            <v>216435358</v>
          </cell>
          <cell r="CA17">
            <v>364548865</v>
          </cell>
          <cell r="CB17">
            <v>110101647</v>
          </cell>
          <cell r="CC17">
            <v>28625240</v>
          </cell>
        </row>
        <row r="18">
          <cell r="A18" t="str">
            <v xml:space="preserve">kWh- General Service </v>
          </cell>
          <cell r="C18">
            <v>2010</v>
          </cell>
          <cell r="D18">
            <v>88221917.900000006</v>
          </cell>
          <cell r="E18">
            <v>10857716.609999999</v>
          </cell>
          <cell r="F18">
            <v>327947236</v>
          </cell>
          <cell r="G18">
            <v>202115536</v>
          </cell>
          <cell r="H18">
            <v>621371942</v>
          </cell>
          <cell r="I18">
            <v>1121718486</v>
          </cell>
          <cell r="J18">
            <v>865898158</v>
          </cell>
          <cell r="K18">
            <v>164610429</v>
          </cell>
          <cell r="L18">
            <v>102278850</v>
          </cell>
          <cell r="M18">
            <v>12249784</v>
          </cell>
          <cell r="N18">
            <v>382340352</v>
          </cell>
          <cell r="O18">
            <v>17734557.09</v>
          </cell>
          <cell r="P18">
            <v>136890856</v>
          </cell>
          <cell r="Q18">
            <v>8818078</v>
          </cell>
          <cell r="R18">
            <v>141319044</v>
          </cell>
          <cell r="S18">
            <v>4999401144</v>
          </cell>
          <cell r="T18">
            <v>1168021267.4299998</v>
          </cell>
          <cell r="U18">
            <v>170406902.69999999</v>
          </cell>
          <cell r="V18">
            <v>28733365</v>
          </cell>
          <cell r="W18">
            <v>307385730</v>
          </cell>
          <cell r="X18">
            <v>374032940</v>
          </cell>
          <cell r="Y18">
            <v>41078460</v>
          </cell>
          <cell r="Z18">
            <v>526823759</v>
          </cell>
          <cell r="AA18">
            <v>90113701.300000012</v>
          </cell>
          <cell r="AB18">
            <v>989842132.5</v>
          </cell>
          <cell r="AC18">
            <v>173143104</v>
          </cell>
          <cell r="AD18">
            <v>285511744.82999998</v>
          </cell>
          <cell r="AE18">
            <v>29344441</v>
          </cell>
          <cell r="AF18">
            <v>2430133559</v>
          </cell>
          <cell r="AG18">
            <v>9361233</v>
          </cell>
          <cell r="AH18">
            <v>105473537</v>
          </cell>
          <cell r="AI18">
            <v>1384218821</v>
          </cell>
          <cell r="AJ18">
            <v>6604000000</v>
          </cell>
          <cell r="AK18">
            <v>4573136783</v>
          </cell>
          <cell r="AL18">
            <v>86309341</v>
          </cell>
          <cell r="AM18">
            <v>68622953.129999995</v>
          </cell>
          <cell r="AN18">
            <v>365801203</v>
          </cell>
          <cell r="AO18">
            <v>1148930020</v>
          </cell>
          <cell r="AP18">
            <v>162575209</v>
          </cell>
          <cell r="AQ18">
            <v>123703275</v>
          </cell>
          <cell r="AR18">
            <v>2005191668</v>
          </cell>
          <cell r="AS18">
            <v>115466563.66</v>
          </cell>
          <cell r="AT18">
            <v>157594651</v>
          </cell>
          <cell r="AU18">
            <v>383115202</v>
          </cell>
          <cell r="AV18">
            <v>403251813</v>
          </cell>
          <cell r="AW18">
            <v>732360476</v>
          </cell>
          <cell r="AX18">
            <v>110250788</v>
          </cell>
          <cell r="AY18">
            <v>222617090</v>
          </cell>
          <cell r="AZ18">
            <v>315079836</v>
          </cell>
          <cell r="BA18">
            <v>79849527</v>
          </cell>
          <cell r="BB18">
            <v>806974382.21000004</v>
          </cell>
          <cell r="BC18">
            <v>159487212</v>
          </cell>
          <cell r="BD18">
            <v>198144485</v>
          </cell>
          <cell r="BE18">
            <v>509999399</v>
          </cell>
          <cell r="BF18">
            <v>108652136</v>
          </cell>
          <cell r="BG18">
            <v>51543461.920000002</v>
          </cell>
          <cell r="BH18">
            <v>451267558</v>
          </cell>
          <cell r="BI18">
            <v>124874648</v>
          </cell>
          <cell r="BJ18">
            <v>5508837199</v>
          </cell>
          <cell r="BK18">
            <v>348414184</v>
          </cell>
          <cell r="BL18">
            <v>64130278</v>
          </cell>
          <cell r="BM18">
            <v>61772793</v>
          </cell>
          <cell r="BN18">
            <v>39395550</v>
          </cell>
          <cell r="BO18">
            <v>173919650</v>
          </cell>
          <cell r="BP18">
            <v>595751840</v>
          </cell>
          <cell r="BQ18">
            <v>138721953</v>
          </cell>
          <cell r="BR18">
            <v>17152234624</v>
          </cell>
          <cell r="BS18">
            <v>1294864767</v>
          </cell>
          <cell r="BT18">
            <v>40946098.769999996</v>
          </cell>
          <cell r="BU18">
            <v>919815329</v>
          </cell>
          <cell r="BV18">
            <v>199117476</v>
          </cell>
          <cell r="BW18">
            <v>70275232.549999997</v>
          </cell>
          <cell r="BX18">
            <v>51480789</v>
          </cell>
          <cell r="BY18">
            <v>43229886.450000003</v>
          </cell>
          <cell r="BZ18">
            <v>256634305</v>
          </cell>
          <cell r="CA18">
            <v>486504506</v>
          </cell>
          <cell r="CB18">
            <v>260975868</v>
          </cell>
          <cell r="CC18">
            <v>29889874</v>
          </cell>
        </row>
        <row r="19">
          <cell r="A19" t="str">
            <v>kWh- Large User, Sub- Transmission, Intermediate/ Embedded Distributor</v>
          </cell>
          <cell r="C19">
            <v>2010</v>
          </cell>
          <cell r="D19">
            <v>8779229.1999999993</v>
          </cell>
          <cell r="E19">
            <v>0</v>
          </cell>
          <cell r="F19">
            <v>439902990</v>
          </cell>
          <cell r="G19">
            <v>0</v>
          </cell>
          <cell r="H19">
            <v>0</v>
          </cell>
          <cell r="I19">
            <v>0</v>
          </cell>
          <cell r="J19">
            <v>196439624</v>
          </cell>
          <cell r="K19">
            <v>0</v>
          </cell>
          <cell r="L19">
            <v>0.02</v>
          </cell>
          <cell r="M19">
            <v>0</v>
          </cell>
          <cell r="N19">
            <v>94250538</v>
          </cell>
          <cell r="O19">
            <v>0</v>
          </cell>
          <cell r="P19">
            <v>74523972</v>
          </cell>
          <cell r="Q19">
            <v>0</v>
          </cell>
          <cell r="R19">
            <v>0</v>
          </cell>
          <cell r="S19">
            <v>1072366029</v>
          </cell>
          <cell r="T19">
            <v>495331512.78000003</v>
          </cell>
          <cell r="U19">
            <v>110645503.56</v>
          </cell>
          <cell r="V19">
            <v>0</v>
          </cell>
          <cell r="W19">
            <v>0</v>
          </cell>
          <cell r="X19">
            <v>52043067</v>
          </cell>
          <cell r="Y19">
            <v>0</v>
          </cell>
          <cell r="Z19">
            <v>0</v>
          </cell>
          <cell r="AA19">
            <v>0</v>
          </cell>
          <cell r="AB19">
            <v>259728441.08000001</v>
          </cell>
          <cell r="AC19">
            <v>0</v>
          </cell>
          <cell r="AD19">
            <v>0</v>
          </cell>
          <cell r="AE19">
            <v>18248907</v>
          </cell>
          <cell r="AF19">
            <v>704134041</v>
          </cell>
          <cell r="AG19">
            <v>0</v>
          </cell>
          <cell r="AH19">
            <v>0</v>
          </cell>
          <cell r="AI19">
            <v>1203054513</v>
          </cell>
          <cell r="AJ19">
            <v>3095000000</v>
          </cell>
          <cell r="AK19">
            <v>685666594</v>
          </cell>
          <cell r="AL19">
            <v>0</v>
          </cell>
          <cell r="AM19">
            <v>0</v>
          </cell>
          <cell r="AN19">
            <v>148872806</v>
          </cell>
          <cell r="AO19">
            <v>46810413</v>
          </cell>
          <cell r="AP19">
            <v>20201042</v>
          </cell>
          <cell r="AQ19">
            <v>0</v>
          </cell>
          <cell r="AR19">
            <v>195126020</v>
          </cell>
          <cell r="AS19">
            <v>29034336.199999999</v>
          </cell>
          <cell r="AT19">
            <v>0</v>
          </cell>
          <cell r="AU19">
            <v>76336020</v>
          </cell>
          <cell r="AV19">
            <v>0</v>
          </cell>
          <cell r="AW19">
            <v>0</v>
          </cell>
          <cell r="AX19">
            <v>0</v>
          </cell>
          <cell r="AY19">
            <v>0</v>
          </cell>
          <cell r="AZ19">
            <v>41028104</v>
          </cell>
          <cell r="BA19">
            <v>0</v>
          </cell>
          <cell r="BB19">
            <v>160353727.00999999</v>
          </cell>
          <cell r="BC19">
            <v>0</v>
          </cell>
          <cell r="BD19">
            <v>0</v>
          </cell>
          <cell r="BE19">
            <v>118604377</v>
          </cell>
          <cell r="BF19">
            <v>0</v>
          </cell>
          <cell r="BG19">
            <v>0</v>
          </cell>
          <cell r="BH19">
            <v>56746141</v>
          </cell>
          <cell r="BI19">
            <v>0</v>
          </cell>
          <cell r="BJ19">
            <v>27609737</v>
          </cell>
          <cell r="BK19">
            <v>0</v>
          </cell>
          <cell r="BL19">
            <v>0</v>
          </cell>
          <cell r="BM19">
            <v>0</v>
          </cell>
          <cell r="BN19">
            <v>0</v>
          </cell>
          <cell r="BO19">
            <v>0</v>
          </cell>
          <cell r="BP19">
            <v>0</v>
          </cell>
          <cell r="BQ19">
            <v>0</v>
          </cell>
          <cell r="BR19">
            <v>2219247453</v>
          </cell>
          <cell r="BS19">
            <v>250858313</v>
          </cell>
          <cell r="BT19">
            <v>0</v>
          </cell>
          <cell r="BU19">
            <v>82593009</v>
          </cell>
          <cell r="BV19">
            <v>58704363</v>
          </cell>
          <cell r="BW19">
            <v>0</v>
          </cell>
          <cell r="BX19">
            <v>60219888.700000003</v>
          </cell>
          <cell r="BY19">
            <v>0</v>
          </cell>
          <cell r="BZ19">
            <v>0</v>
          </cell>
          <cell r="CA19">
            <v>0</v>
          </cell>
          <cell r="CB19">
            <v>0</v>
          </cell>
          <cell r="CC19">
            <v>0</v>
          </cell>
        </row>
        <row r="20">
          <cell r="A20" t="str">
            <v>kWh- Street Lighting</v>
          </cell>
          <cell r="B20" t="str">
            <v>YVST</v>
          </cell>
          <cell r="C20">
            <v>2010</v>
          </cell>
          <cell r="D20">
            <v>0</v>
          </cell>
          <cell r="E20">
            <v>0</v>
          </cell>
          <cell r="F20">
            <v>0</v>
          </cell>
          <cell r="G20">
            <v>0</v>
          </cell>
          <cell r="H20">
            <v>0</v>
          </cell>
          <cell r="I20">
            <v>0</v>
          </cell>
          <cell r="J20">
            <v>0</v>
          </cell>
          <cell r="K20">
            <v>0</v>
          </cell>
          <cell r="L20">
            <v>0</v>
          </cell>
          <cell r="M20">
            <v>0</v>
          </cell>
          <cell r="N20">
            <v>0</v>
          </cell>
          <cell r="O20">
            <v>0</v>
          </cell>
          <cell r="P20">
            <v>0</v>
          </cell>
          <cell r="Q20">
            <v>0</v>
          </cell>
          <cell r="R20">
            <v>0</v>
          </cell>
          <cell r="S20">
            <v>0</v>
          </cell>
          <cell r="T20">
            <v>0</v>
          </cell>
          <cell r="U20">
            <v>0</v>
          </cell>
          <cell r="V20">
            <v>0</v>
          </cell>
          <cell r="W20">
            <v>0</v>
          </cell>
          <cell r="X20">
            <v>0</v>
          </cell>
          <cell r="Y20">
            <v>0</v>
          </cell>
          <cell r="Z20">
            <v>0</v>
          </cell>
          <cell r="AA20">
            <v>0</v>
          </cell>
          <cell r="AB20">
            <v>0</v>
          </cell>
          <cell r="AC20">
            <v>0</v>
          </cell>
          <cell r="AD20">
            <v>0</v>
          </cell>
          <cell r="AE20">
            <v>0</v>
          </cell>
          <cell r="AF20">
            <v>0</v>
          </cell>
          <cell r="AG20">
            <v>0</v>
          </cell>
          <cell r="AH20">
            <v>0</v>
          </cell>
          <cell r="AI20">
            <v>0</v>
          </cell>
          <cell r="AJ20">
            <v>0</v>
          </cell>
          <cell r="AK20">
            <v>0</v>
          </cell>
          <cell r="AL20">
            <v>0</v>
          </cell>
          <cell r="AM20">
            <v>0</v>
          </cell>
          <cell r="AN20">
            <v>0</v>
          </cell>
          <cell r="AO20">
            <v>0</v>
          </cell>
          <cell r="AP20">
            <v>0</v>
          </cell>
          <cell r="AQ20">
            <v>0</v>
          </cell>
          <cell r="AR20">
            <v>0</v>
          </cell>
          <cell r="AS20">
            <v>0</v>
          </cell>
          <cell r="AT20">
            <v>0</v>
          </cell>
          <cell r="AU20">
            <v>0</v>
          </cell>
          <cell r="AV20">
            <v>0</v>
          </cell>
          <cell r="AW20">
            <v>0</v>
          </cell>
          <cell r="AX20">
            <v>0</v>
          </cell>
          <cell r="AY20">
            <v>0</v>
          </cell>
          <cell r="AZ20">
            <v>0</v>
          </cell>
          <cell r="BA20">
            <v>0</v>
          </cell>
          <cell r="BB20">
            <v>0</v>
          </cell>
          <cell r="BC20">
            <v>0</v>
          </cell>
          <cell r="BD20">
            <v>0</v>
          </cell>
          <cell r="BE20">
            <v>0</v>
          </cell>
          <cell r="BF20">
            <v>0</v>
          </cell>
          <cell r="BG20">
            <v>0</v>
          </cell>
          <cell r="BH20">
            <v>0</v>
          </cell>
          <cell r="BI20">
            <v>0</v>
          </cell>
          <cell r="BJ20">
            <v>0</v>
          </cell>
          <cell r="BK20">
            <v>0</v>
          </cell>
          <cell r="BL20">
            <v>0</v>
          </cell>
          <cell r="BM20">
            <v>0</v>
          </cell>
          <cell r="BN20">
            <v>0</v>
          </cell>
          <cell r="BO20">
            <v>0</v>
          </cell>
          <cell r="BP20">
            <v>0</v>
          </cell>
          <cell r="BQ20">
            <v>0</v>
          </cell>
          <cell r="BR20">
            <v>0</v>
          </cell>
          <cell r="BS20">
            <v>0</v>
          </cell>
          <cell r="BT20">
            <v>0</v>
          </cell>
          <cell r="BU20">
            <v>0</v>
          </cell>
          <cell r="BV20">
            <v>0</v>
          </cell>
          <cell r="BW20">
            <v>0</v>
          </cell>
          <cell r="BX20">
            <v>0</v>
          </cell>
          <cell r="BY20">
            <v>0</v>
          </cell>
          <cell r="BZ20">
            <v>0</v>
          </cell>
          <cell r="CA20">
            <v>0</v>
          </cell>
          <cell r="CB20">
            <v>0</v>
          </cell>
          <cell r="CC20">
            <v>0</v>
          </cell>
        </row>
        <row r="21">
          <cell r="A21" t="str">
            <v>kWh- Sentinel Lighting</v>
          </cell>
          <cell r="B21" t="str">
            <v>YVSL</v>
          </cell>
          <cell r="C21">
            <v>2010</v>
          </cell>
          <cell r="D21">
            <v>0</v>
          </cell>
          <cell r="E21">
            <v>0</v>
          </cell>
          <cell r="F21">
            <v>0</v>
          </cell>
          <cell r="G21">
            <v>0</v>
          </cell>
          <cell r="H21">
            <v>0</v>
          </cell>
          <cell r="I21">
            <v>0</v>
          </cell>
          <cell r="J21">
            <v>0</v>
          </cell>
          <cell r="K21">
            <v>0</v>
          </cell>
          <cell r="L21">
            <v>0</v>
          </cell>
          <cell r="M21">
            <v>0</v>
          </cell>
          <cell r="N21">
            <v>0</v>
          </cell>
          <cell r="O21">
            <v>0</v>
          </cell>
          <cell r="P21">
            <v>0</v>
          </cell>
          <cell r="Q21">
            <v>0</v>
          </cell>
          <cell r="R21">
            <v>0</v>
          </cell>
          <cell r="S21">
            <v>0</v>
          </cell>
          <cell r="T21">
            <v>0</v>
          </cell>
          <cell r="U21">
            <v>0</v>
          </cell>
          <cell r="V21">
            <v>0</v>
          </cell>
          <cell r="W21">
            <v>0</v>
          </cell>
          <cell r="X21">
            <v>0</v>
          </cell>
          <cell r="Y21">
            <v>0</v>
          </cell>
          <cell r="Z21">
            <v>0</v>
          </cell>
          <cell r="AA21">
            <v>0</v>
          </cell>
          <cell r="AB21">
            <v>0</v>
          </cell>
          <cell r="AC21">
            <v>0</v>
          </cell>
          <cell r="AD21">
            <v>0</v>
          </cell>
          <cell r="AE21">
            <v>0</v>
          </cell>
          <cell r="AF21">
            <v>0</v>
          </cell>
          <cell r="AG21">
            <v>0</v>
          </cell>
          <cell r="AH21">
            <v>0</v>
          </cell>
          <cell r="AI21">
            <v>0</v>
          </cell>
          <cell r="AJ21">
            <v>0</v>
          </cell>
          <cell r="AK21">
            <v>0</v>
          </cell>
          <cell r="AL21">
            <v>0</v>
          </cell>
          <cell r="AM21">
            <v>0</v>
          </cell>
          <cell r="AN21">
            <v>0</v>
          </cell>
          <cell r="AO21">
            <v>0</v>
          </cell>
          <cell r="AP21">
            <v>0</v>
          </cell>
          <cell r="AQ21">
            <v>0</v>
          </cell>
          <cell r="AR21">
            <v>0</v>
          </cell>
          <cell r="AS21">
            <v>0</v>
          </cell>
          <cell r="AT21">
            <v>0</v>
          </cell>
          <cell r="AU21">
            <v>0</v>
          </cell>
          <cell r="AV21">
            <v>0</v>
          </cell>
          <cell r="AW21">
            <v>0</v>
          </cell>
          <cell r="AX21">
            <v>0</v>
          </cell>
          <cell r="AY21">
            <v>0</v>
          </cell>
          <cell r="AZ21">
            <v>0</v>
          </cell>
          <cell r="BA21">
            <v>0</v>
          </cell>
          <cell r="BB21">
            <v>0</v>
          </cell>
          <cell r="BC21">
            <v>0</v>
          </cell>
          <cell r="BD21">
            <v>0</v>
          </cell>
          <cell r="BE21">
            <v>0</v>
          </cell>
          <cell r="BF21">
            <v>0</v>
          </cell>
          <cell r="BG21">
            <v>0</v>
          </cell>
          <cell r="BH21">
            <v>0</v>
          </cell>
          <cell r="BI21">
            <v>0</v>
          </cell>
          <cell r="BJ21">
            <v>0</v>
          </cell>
          <cell r="BK21">
            <v>0</v>
          </cell>
          <cell r="BL21">
            <v>0</v>
          </cell>
          <cell r="BM21">
            <v>0</v>
          </cell>
          <cell r="BN21">
            <v>0</v>
          </cell>
          <cell r="BO21">
            <v>0</v>
          </cell>
          <cell r="BP21">
            <v>0</v>
          </cell>
          <cell r="BQ21">
            <v>0</v>
          </cell>
          <cell r="BR21">
            <v>0</v>
          </cell>
          <cell r="BS21">
            <v>0</v>
          </cell>
          <cell r="BT21">
            <v>0</v>
          </cell>
          <cell r="BU21">
            <v>0</v>
          </cell>
          <cell r="BV21">
            <v>0</v>
          </cell>
          <cell r="BW21">
            <v>0</v>
          </cell>
          <cell r="BX21">
            <v>0</v>
          </cell>
          <cell r="BY21">
            <v>0</v>
          </cell>
          <cell r="BZ21">
            <v>0</v>
          </cell>
          <cell r="CA21">
            <v>0</v>
          </cell>
          <cell r="CB21">
            <v>0</v>
          </cell>
          <cell r="CC21">
            <v>0</v>
          </cell>
        </row>
        <row r="22">
          <cell r="A22" t="str">
            <v>kW</v>
          </cell>
          <cell r="B22" t="str">
            <v>YD</v>
          </cell>
          <cell r="C22">
            <v>2010</v>
          </cell>
          <cell r="D22">
            <v>163570</v>
          </cell>
          <cell r="E22">
            <v>28883</v>
          </cell>
          <cell r="F22">
            <v>1375205</v>
          </cell>
          <cell r="G22">
            <v>340236</v>
          </cell>
          <cell r="H22">
            <v>1326294</v>
          </cell>
          <cell r="I22">
            <v>2405197</v>
          </cell>
          <cell r="J22">
            <v>2382603</v>
          </cell>
          <cell r="K22">
            <v>368891</v>
          </cell>
          <cell r="L22">
            <v>215599</v>
          </cell>
          <cell r="M22">
            <v>18567</v>
          </cell>
          <cell r="N22">
            <v>1054091</v>
          </cell>
          <cell r="O22">
            <v>37544</v>
          </cell>
          <cell r="P22">
            <v>352326</v>
          </cell>
          <cell r="Q22">
            <v>11793</v>
          </cell>
          <cell r="R22">
            <v>27745210</v>
          </cell>
          <cell r="S22">
            <v>13220321</v>
          </cell>
          <cell r="T22">
            <v>3423698</v>
          </cell>
          <cell r="U22">
            <v>284367</v>
          </cell>
          <cell r="V22">
            <v>43226</v>
          </cell>
          <cell r="W22">
            <v>481982</v>
          </cell>
          <cell r="X22">
            <v>939398</v>
          </cell>
          <cell r="Y22">
            <v>65577</v>
          </cell>
          <cell r="Z22">
            <v>965342</v>
          </cell>
          <cell r="AA22">
            <v>174345</v>
          </cell>
          <cell r="AB22">
            <v>2404857</v>
          </cell>
          <cell r="AC22">
            <v>324503</v>
          </cell>
          <cell r="AD22">
            <v>606534</v>
          </cell>
          <cell r="AE22">
            <v>108747</v>
          </cell>
          <cell r="AF22">
            <v>7951326</v>
          </cell>
          <cell r="AG22">
            <v>10940</v>
          </cell>
          <cell r="AH22">
            <v>209711</v>
          </cell>
          <cell r="AI22">
            <v>5648713</v>
          </cell>
          <cell r="AJ22">
            <v>27731332</v>
          </cell>
          <cell r="AK22">
            <v>10359638</v>
          </cell>
          <cell r="AL22">
            <v>155282</v>
          </cell>
          <cell r="AM22">
            <v>104670</v>
          </cell>
          <cell r="AN22">
            <v>1037576</v>
          </cell>
          <cell r="AO22">
            <v>0</v>
          </cell>
          <cell r="AP22">
            <v>346756</v>
          </cell>
          <cell r="AQ22">
            <v>203252</v>
          </cell>
          <cell r="AR22">
            <v>4574779</v>
          </cell>
          <cell r="AS22">
            <v>295482</v>
          </cell>
          <cell r="AT22">
            <v>330423</v>
          </cell>
          <cell r="AU22">
            <v>920198</v>
          </cell>
          <cell r="AV22">
            <v>0</v>
          </cell>
          <cell r="AW22">
            <v>1769836</v>
          </cell>
          <cell r="AX22">
            <v>216924</v>
          </cell>
          <cell r="AY22">
            <v>342702</v>
          </cell>
          <cell r="AZ22">
            <v>666263</v>
          </cell>
          <cell r="BA22">
            <v>182783</v>
          </cell>
          <cell r="BB22">
            <v>1965913</v>
          </cell>
          <cell r="BC22">
            <v>298437</v>
          </cell>
          <cell r="BD22">
            <v>386685</v>
          </cell>
          <cell r="BE22">
            <v>1137441</v>
          </cell>
          <cell r="BF22">
            <v>211781</v>
          </cell>
          <cell r="BG22">
            <v>90298</v>
          </cell>
          <cell r="BH22">
            <v>946709</v>
          </cell>
          <cell r="BI22">
            <v>379400</v>
          </cell>
          <cell r="BJ22">
            <v>12014000</v>
          </cell>
          <cell r="BK22">
            <v>635104</v>
          </cell>
          <cell r="BL22">
            <v>141997</v>
          </cell>
          <cell r="BM22">
            <v>128467</v>
          </cell>
          <cell r="BN22">
            <v>71492</v>
          </cell>
          <cell r="BO22">
            <v>353239</v>
          </cell>
          <cell r="BP22">
            <v>1290601</v>
          </cell>
          <cell r="BQ22">
            <v>332720</v>
          </cell>
          <cell r="BR22">
            <v>42443032</v>
          </cell>
          <cell r="BS22">
            <v>2884529</v>
          </cell>
          <cell r="BT22">
            <v>54155</v>
          </cell>
          <cell r="BU22">
            <v>1918250</v>
          </cell>
          <cell r="BV22">
            <v>593331</v>
          </cell>
          <cell r="BW22">
            <v>144653</v>
          </cell>
          <cell r="BX22">
            <v>247464</v>
          </cell>
          <cell r="BY22">
            <v>97224</v>
          </cell>
          <cell r="BZ22">
            <v>472060</v>
          </cell>
          <cell r="CA22">
            <v>975051</v>
          </cell>
          <cell r="CB22">
            <v>574272</v>
          </cell>
          <cell r="CC22">
            <v>58146</v>
          </cell>
        </row>
        <row r="23">
          <cell r="A23" t="str">
            <v>kW - Residential</v>
          </cell>
          <cell r="B23" t="str">
            <v>YDR</v>
          </cell>
          <cell r="C23">
            <v>2010</v>
          </cell>
          <cell r="D23">
            <v>0</v>
          </cell>
          <cell r="E23">
            <v>0</v>
          </cell>
          <cell r="F23">
            <v>0</v>
          </cell>
          <cell r="G23">
            <v>0</v>
          </cell>
          <cell r="H23">
            <v>0</v>
          </cell>
          <cell r="I23">
            <v>0</v>
          </cell>
          <cell r="J23">
            <v>0</v>
          </cell>
          <cell r="K23">
            <v>0</v>
          </cell>
          <cell r="L23">
            <v>0</v>
          </cell>
          <cell r="M23">
            <v>0</v>
          </cell>
          <cell r="N23">
            <v>0</v>
          </cell>
          <cell r="O23">
            <v>0</v>
          </cell>
          <cell r="P23">
            <v>0</v>
          </cell>
          <cell r="Q23">
            <v>0</v>
          </cell>
          <cell r="R23">
            <v>0</v>
          </cell>
          <cell r="S23">
            <v>0</v>
          </cell>
          <cell r="T23">
            <v>0</v>
          </cell>
          <cell r="U23">
            <v>0</v>
          </cell>
          <cell r="V23">
            <v>0</v>
          </cell>
          <cell r="W23">
            <v>0</v>
          </cell>
          <cell r="X23">
            <v>0</v>
          </cell>
          <cell r="Y23">
            <v>0</v>
          </cell>
          <cell r="Z23">
            <v>0</v>
          </cell>
          <cell r="AA23">
            <v>0</v>
          </cell>
          <cell r="AB23">
            <v>0</v>
          </cell>
          <cell r="AC23">
            <v>0</v>
          </cell>
          <cell r="AD23">
            <v>0</v>
          </cell>
          <cell r="AE23">
            <v>0</v>
          </cell>
          <cell r="AF23">
            <v>0</v>
          </cell>
          <cell r="AG23">
            <v>0</v>
          </cell>
          <cell r="AH23">
            <v>0</v>
          </cell>
          <cell r="AI23">
            <v>0</v>
          </cell>
          <cell r="AJ23">
            <v>0</v>
          </cell>
          <cell r="AK23">
            <v>0</v>
          </cell>
          <cell r="AL23">
            <v>0</v>
          </cell>
          <cell r="AM23">
            <v>0</v>
          </cell>
          <cell r="AN23">
            <v>0</v>
          </cell>
          <cell r="AO23">
            <v>0</v>
          </cell>
          <cell r="AP23">
            <v>0</v>
          </cell>
          <cell r="AQ23">
            <v>0</v>
          </cell>
          <cell r="AR23">
            <v>0</v>
          </cell>
          <cell r="AS23">
            <v>0</v>
          </cell>
          <cell r="AT23">
            <v>0</v>
          </cell>
          <cell r="AU23">
            <v>0</v>
          </cell>
          <cell r="AV23">
            <v>0</v>
          </cell>
          <cell r="AW23">
            <v>0</v>
          </cell>
          <cell r="AX23">
            <v>0</v>
          </cell>
          <cell r="AY23">
            <v>0</v>
          </cell>
          <cell r="AZ23">
            <v>0</v>
          </cell>
          <cell r="BA23">
            <v>0</v>
          </cell>
          <cell r="BB23">
            <v>0</v>
          </cell>
          <cell r="BC23">
            <v>0</v>
          </cell>
          <cell r="BD23">
            <v>0</v>
          </cell>
          <cell r="BE23">
            <v>0</v>
          </cell>
          <cell r="BF23">
            <v>0</v>
          </cell>
          <cell r="BG23">
            <v>0</v>
          </cell>
          <cell r="BH23">
            <v>0</v>
          </cell>
          <cell r="BI23">
            <v>0</v>
          </cell>
          <cell r="BJ23">
            <v>0</v>
          </cell>
          <cell r="BK23">
            <v>0</v>
          </cell>
          <cell r="BL23">
            <v>0</v>
          </cell>
          <cell r="BM23">
            <v>0</v>
          </cell>
          <cell r="BN23">
            <v>0</v>
          </cell>
          <cell r="BO23">
            <v>0</v>
          </cell>
          <cell r="BP23">
            <v>0</v>
          </cell>
          <cell r="BQ23">
            <v>0</v>
          </cell>
          <cell r="BR23">
            <v>0</v>
          </cell>
          <cell r="BS23">
            <v>0</v>
          </cell>
          <cell r="BT23">
            <v>0</v>
          </cell>
          <cell r="BU23">
            <v>0</v>
          </cell>
          <cell r="BV23">
            <v>0</v>
          </cell>
          <cell r="BW23">
            <v>0</v>
          </cell>
          <cell r="BX23">
            <v>0</v>
          </cell>
          <cell r="BY23">
            <v>0</v>
          </cell>
          <cell r="BZ23">
            <v>0</v>
          </cell>
          <cell r="CA23">
            <v>0</v>
          </cell>
          <cell r="CB23">
            <v>0</v>
          </cell>
          <cell r="CC23">
            <v>0</v>
          </cell>
        </row>
        <row r="24">
          <cell r="A24" t="str">
            <v>kW- General Service</v>
          </cell>
          <cell r="C24">
            <v>0</v>
          </cell>
          <cell r="D24">
            <v>146471</v>
          </cell>
          <cell r="E24">
            <v>28883</v>
          </cell>
          <cell r="F24">
            <v>596357</v>
          </cell>
          <cell r="G24">
            <v>340236</v>
          </cell>
          <cell r="H24">
            <v>1326294</v>
          </cell>
          <cell r="I24">
            <v>2405197</v>
          </cell>
          <cell r="J24">
            <v>1961798</v>
          </cell>
          <cell r="K24">
            <v>368891</v>
          </cell>
          <cell r="L24">
            <v>171222</v>
          </cell>
          <cell r="M24">
            <v>18567</v>
          </cell>
          <cell r="N24">
            <v>798376</v>
          </cell>
          <cell r="O24">
            <v>37544</v>
          </cell>
          <cell r="P24">
            <v>352326</v>
          </cell>
          <cell r="Q24">
            <v>11793</v>
          </cell>
          <cell r="R24">
            <v>27745210</v>
          </cell>
          <cell r="S24">
            <v>11388776</v>
          </cell>
          <cell r="T24">
            <v>2412328</v>
          </cell>
          <cell r="U24">
            <v>85219</v>
          </cell>
          <cell r="V24">
            <v>43226</v>
          </cell>
          <cell r="W24">
            <v>481982</v>
          </cell>
          <cell r="X24">
            <v>829669</v>
          </cell>
          <cell r="Y24">
            <v>65577</v>
          </cell>
          <cell r="Z24">
            <v>965342</v>
          </cell>
          <cell r="AA24">
            <v>174345</v>
          </cell>
          <cell r="AB24">
            <v>1954149</v>
          </cell>
          <cell r="AC24">
            <v>324503</v>
          </cell>
          <cell r="AD24">
            <v>606534</v>
          </cell>
          <cell r="AE24">
            <v>49410</v>
          </cell>
          <cell r="AF24">
            <v>5066803</v>
          </cell>
          <cell r="AG24">
            <v>10940</v>
          </cell>
          <cell r="AH24">
            <v>209711</v>
          </cell>
          <cell r="AI24">
            <v>3047642</v>
          </cell>
          <cell r="AJ24">
            <v>14003126</v>
          </cell>
          <cell r="AK24">
            <v>9134809</v>
          </cell>
          <cell r="AL24">
            <v>155282</v>
          </cell>
          <cell r="AM24">
            <v>104670</v>
          </cell>
          <cell r="AN24">
            <v>747917</v>
          </cell>
          <cell r="AO24">
            <v>0</v>
          </cell>
          <cell r="AP24">
            <v>300322</v>
          </cell>
          <cell r="AQ24">
            <v>203252</v>
          </cell>
          <cell r="AR24">
            <v>4171885</v>
          </cell>
          <cell r="AS24">
            <v>239384</v>
          </cell>
          <cell r="AT24">
            <v>330423</v>
          </cell>
          <cell r="AU24">
            <v>746175</v>
          </cell>
          <cell r="AV24">
            <v>0</v>
          </cell>
          <cell r="AW24">
            <v>1769836</v>
          </cell>
          <cell r="AX24">
            <v>216924</v>
          </cell>
          <cell r="AY24">
            <v>342702</v>
          </cell>
          <cell r="AZ24">
            <v>588203</v>
          </cell>
          <cell r="BA24">
            <v>182783</v>
          </cell>
          <cell r="BB24">
            <v>1595878</v>
          </cell>
          <cell r="BC24">
            <v>298437</v>
          </cell>
          <cell r="BD24">
            <v>386685</v>
          </cell>
          <cell r="BE24">
            <v>871715</v>
          </cell>
          <cell r="BF24">
            <v>211781</v>
          </cell>
          <cell r="BG24">
            <v>90298</v>
          </cell>
          <cell r="BH24">
            <v>825019</v>
          </cell>
          <cell r="BI24">
            <v>379400</v>
          </cell>
          <cell r="BJ24">
            <v>11933194</v>
          </cell>
          <cell r="BK24">
            <v>635104</v>
          </cell>
          <cell r="BL24">
            <v>141997</v>
          </cell>
          <cell r="BM24">
            <v>128467</v>
          </cell>
          <cell r="BN24">
            <v>71492</v>
          </cell>
          <cell r="BO24">
            <v>353239</v>
          </cell>
          <cell r="BP24">
            <v>1290601</v>
          </cell>
          <cell r="BQ24">
            <v>332720</v>
          </cell>
          <cell r="BR24">
            <v>37752746</v>
          </cell>
          <cell r="BS24">
            <v>2409333</v>
          </cell>
          <cell r="BT24">
            <v>54155</v>
          </cell>
          <cell r="BU24">
            <v>1762264</v>
          </cell>
          <cell r="BV24">
            <v>424027</v>
          </cell>
          <cell r="BW24">
            <v>144653</v>
          </cell>
          <cell r="BX24">
            <v>100518</v>
          </cell>
          <cell r="BY24">
            <v>97224</v>
          </cell>
          <cell r="BZ24">
            <v>472060</v>
          </cell>
          <cell r="CA24">
            <v>975051</v>
          </cell>
          <cell r="CB24">
            <v>574272</v>
          </cell>
          <cell r="CC24">
            <v>58146</v>
          </cell>
        </row>
        <row r="25">
          <cell r="A25" t="str">
            <v>kW- Large User, Sub- Transmission, Intermediate/ Embedded Distributor</v>
          </cell>
          <cell r="C25">
            <v>0</v>
          </cell>
          <cell r="D25">
            <v>17099</v>
          </cell>
          <cell r="E25">
            <v>0</v>
          </cell>
          <cell r="F25">
            <v>778848</v>
          </cell>
          <cell r="G25">
            <v>0</v>
          </cell>
          <cell r="H25">
            <v>0</v>
          </cell>
          <cell r="I25">
            <v>0</v>
          </cell>
          <cell r="J25">
            <v>420805</v>
          </cell>
          <cell r="K25">
            <v>0</v>
          </cell>
          <cell r="L25">
            <v>44377</v>
          </cell>
          <cell r="M25">
            <v>0</v>
          </cell>
          <cell r="N25">
            <v>255715</v>
          </cell>
          <cell r="O25">
            <v>0</v>
          </cell>
          <cell r="P25">
            <v>0</v>
          </cell>
          <cell r="Q25">
            <v>0</v>
          </cell>
          <cell r="R25">
            <v>0</v>
          </cell>
          <cell r="S25">
            <v>1831545</v>
          </cell>
          <cell r="T25">
            <v>1011370</v>
          </cell>
          <cell r="U25">
            <v>199148</v>
          </cell>
          <cell r="V25">
            <v>0</v>
          </cell>
          <cell r="W25">
            <v>0</v>
          </cell>
          <cell r="X25">
            <v>109729</v>
          </cell>
          <cell r="Y25">
            <v>0</v>
          </cell>
          <cell r="Z25">
            <v>0</v>
          </cell>
          <cell r="AA25">
            <v>0</v>
          </cell>
          <cell r="AB25">
            <v>450708</v>
          </cell>
          <cell r="AC25">
            <v>0</v>
          </cell>
          <cell r="AD25">
            <v>0</v>
          </cell>
          <cell r="AE25">
            <v>59337</v>
          </cell>
          <cell r="AF25">
            <v>2884523</v>
          </cell>
          <cell r="AG25">
            <v>0</v>
          </cell>
          <cell r="AH25">
            <v>0</v>
          </cell>
          <cell r="AI25">
            <v>2601071</v>
          </cell>
          <cell r="AJ25">
            <v>13728206</v>
          </cell>
          <cell r="AK25">
            <v>1224829</v>
          </cell>
          <cell r="AL25">
            <v>0</v>
          </cell>
          <cell r="AM25">
            <v>0</v>
          </cell>
          <cell r="AN25">
            <v>289659</v>
          </cell>
          <cell r="AO25">
            <v>0</v>
          </cell>
          <cell r="AP25">
            <v>46434</v>
          </cell>
          <cell r="AQ25">
            <v>0</v>
          </cell>
          <cell r="AR25">
            <v>402894</v>
          </cell>
          <cell r="AS25">
            <v>56098</v>
          </cell>
          <cell r="AT25">
            <v>0</v>
          </cell>
          <cell r="AU25">
            <v>174023</v>
          </cell>
          <cell r="AV25">
            <v>0</v>
          </cell>
          <cell r="AW25">
            <v>0</v>
          </cell>
          <cell r="AX25">
            <v>0</v>
          </cell>
          <cell r="AY25">
            <v>0</v>
          </cell>
          <cell r="AZ25">
            <v>78060</v>
          </cell>
          <cell r="BA25">
            <v>0</v>
          </cell>
          <cell r="BB25">
            <v>370035</v>
          </cell>
          <cell r="BC25">
            <v>0</v>
          </cell>
          <cell r="BD25">
            <v>0</v>
          </cell>
          <cell r="BE25">
            <v>265726</v>
          </cell>
          <cell r="BF25">
            <v>0</v>
          </cell>
          <cell r="BG25">
            <v>0</v>
          </cell>
          <cell r="BH25">
            <v>121690</v>
          </cell>
          <cell r="BI25">
            <v>0</v>
          </cell>
          <cell r="BJ25">
            <v>80806</v>
          </cell>
          <cell r="BK25">
            <v>0</v>
          </cell>
          <cell r="BL25">
            <v>0</v>
          </cell>
          <cell r="BM25">
            <v>0</v>
          </cell>
          <cell r="BN25">
            <v>0</v>
          </cell>
          <cell r="BO25">
            <v>0</v>
          </cell>
          <cell r="BP25">
            <v>0</v>
          </cell>
          <cell r="BQ25">
            <v>0</v>
          </cell>
          <cell r="BR25">
            <v>4690286</v>
          </cell>
          <cell r="BS25">
            <v>475196</v>
          </cell>
          <cell r="BT25">
            <v>0</v>
          </cell>
          <cell r="BU25">
            <v>155986</v>
          </cell>
          <cell r="BV25">
            <v>169304</v>
          </cell>
          <cell r="BW25">
            <v>0</v>
          </cell>
          <cell r="BX25">
            <v>146946</v>
          </cell>
          <cell r="BY25">
            <v>0</v>
          </cell>
          <cell r="BZ25">
            <v>0</v>
          </cell>
          <cell r="CA25">
            <v>0</v>
          </cell>
          <cell r="CB25">
            <v>0</v>
          </cell>
          <cell r="CC25">
            <v>0</v>
          </cell>
        </row>
        <row r="26">
          <cell r="A26" t="str">
            <v>kW- Street Lighting</v>
          </cell>
          <cell r="C26">
            <v>0</v>
          </cell>
          <cell r="D26">
            <v>0</v>
          </cell>
          <cell r="E26">
            <v>0</v>
          </cell>
          <cell r="F26">
            <v>0</v>
          </cell>
          <cell r="G26">
            <v>0</v>
          </cell>
          <cell r="H26">
            <v>0</v>
          </cell>
          <cell r="I26">
            <v>0</v>
          </cell>
          <cell r="J26">
            <v>0</v>
          </cell>
          <cell r="K26">
            <v>0</v>
          </cell>
          <cell r="L26">
            <v>0</v>
          </cell>
          <cell r="M26">
            <v>0</v>
          </cell>
          <cell r="N26">
            <v>0</v>
          </cell>
          <cell r="O26">
            <v>0</v>
          </cell>
          <cell r="P26">
            <v>0</v>
          </cell>
          <cell r="Q26">
            <v>0</v>
          </cell>
          <cell r="R26">
            <v>0</v>
          </cell>
          <cell r="S26">
            <v>0</v>
          </cell>
          <cell r="T26">
            <v>0</v>
          </cell>
          <cell r="U26">
            <v>0</v>
          </cell>
          <cell r="V26">
            <v>0</v>
          </cell>
          <cell r="W26">
            <v>0</v>
          </cell>
          <cell r="X26">
            <v>0</v>
          </cell>
          <cell r="Y26">
            <v>0</v>
          </cell>
          <cell r="Z26">
            <v>0</v>
          </cell>
          <cell r="AA26">
            <v>0</v>
          </cell>
          <cell r="AB26">
            <v>0</v>
          </cell>
          <cell r="AC26">
            <v>0</v>
          </cell>
          <cell r="AD26">
            <v>0</v>
          </cell>
          <cell r="AE26">
            <v>0</v>
          </cell>
          <cell r="AF26">
            <v>0</v>
          </cell>
          <cell r="AG26">
            <v>0</v>
          </cell>
          <cell r="AH26">
            <v>0</v>
          </cell>
          <cell r="AI26">
            <v>0</v>
          </cell>
          <cell r="AJ26">
            <v>0</v>
          </cell>
          <cell r="AK26">
            <v>0</v>
          </cell>
          <cell r="AL26">
            <v>0</v>
          </cell>
          <cell r="AM26">
            <v>0</v>
          </cell>
          <cell r="AN26">
            <v>0</v>
          </cell>
          <cell r="AO26">
            <v>0</v>
          </cell>
          <cell r="AP26">
            <v>0</v>
          </cell>
          <cell r="AQ26">
            <v>0</v>
          </cell>
          <cell r="AR26">
            <v>0</v>
          </cell>
          <cell r="AS26">
            <v>0</v>
          </cell>
          <cell r="AT26">
            <v>0</v>
          </cell>
          <cell r="AU26">
            <v>0</v>
          </cell>
          <cell r="AV26">
            <v>0</v>
          </cell>
          <cell r="AW26">
            <v>0</v>
          </cell>
          <cell r="AX26">
            <v>0</v>
          </cell>
          <cell r="AY26">
            <v>0</v>
          </cell>
          <cell r="AZ26">
            <v>0</v>
          </cell>
          <cell r="BA26">
            <v>0</v>
          </cell>
          <cell r="BB26">
            <v>0</v>
          </cell>
          <cell r="BC26">
            <v>0</v>
          </cell>
          <cell r="BD26">
            <v>0</v>
          </cell>
          <cell r="BE26">
            <v>0</v>
          </cell>
          <cell r="BF26">
            <v>0</v>
          </cell>
          <cell r="BG26">
            <v>0</v>
          </cell>
          <cell r="BH26">
            <v>0</v>
          </cell>
          <cell r="BI26">
            <v>0</v>
          </cell>
          <cell r="BJ26">
            <v>0</v>
          </cell>
          <cell r="BK26">
            <v>0</v>
          </cell>
          <cell r="BL26">
            <v>0</v>
          </cell>
          <cell r="BM26">
            <v>0</v>
          </cell>
          <cell r="BN26">
            <v>0</v>
          </cell>
          <cell r="BO26">
            <v>0</v>
          </cell>
          <cell r="BP26">
            <v>0</v>
          </cell>
          <cell r="BQ26">
            <v>0</v>
          </cell>
          <cell r="BR26">
            <v>0</v>
          </cell>
          <cell r="BS26">
            <v>0</v>
          </cell>
          <cell r="BT26">
            <v>0</v>
          </cell>
          <cell r="BU26">
            <v>0</v>
          </cell>
          <cell r="BV26">
            <v>0</v>
          </cell>
          <cell r="BW26">
            <v>0</v>
          </cell>
          <cell r="BX26">
            <v>0</v>
          </cell>
          <cell r="BY26">
            <v>0</v>
          </cell>
          <cell r="BZ26">
            <v>0</v>
          </cell>
          <cell r="CA26">
            <v>0</v>
          </cell>
          <cell r="CB26">
            <v>0</v>
          </cell>
          <cell r="CC26">
            <v>0</v>
          </cell>
        </row>
        <row r="27">
          <cell r="A27" t="str">
            <v>kW- Sentinel Lighting</v>
          </cell>
          <cell r="C27">
            <v>0</v>
          </cell>
          <cell r="D27">
            <v>0</v>
          </cell>
          <cell r="E27">
            <v>0</v>
          </cell>
          <cell r="F27">
            <v>0</v>
          </cell>
          <cell r="G27">
            <v>0</v>
          </cell>
          <cell r="H27">
            <v>0</v>
          </cell>
          <cell r="I27">
            <v>0</v>
          </cell>
          <cell r="J27">
            <v>0</v>
          </cell>
          <cell r="K27">
            <v>0</v>
          </cell>
          <cell r="L27">
            <v>0</v>
          </cell>
          <cell r="M27">
            <v>0</v>
          </cell>
          <cell r="N27">
            <v>0</v>
          </cell>
          <cell r="O27">
            <v>0</v>
          </cell>
          <cell r="P27">
            <v>0</v>
          </cell>
          <cell r="Q27">
            <v>0</v>
          </cell>
          <cell r="R27">
            <v>0</v>
          </cell>
          <cell r="S27">
            <v>0</v>
          </cell>
          <cell r="T27">
            <v>0</v>
          </cell>
          <cell r="U27">
            <v>0</v>
          </cell>
          <cell r="V27">
            <v>0</v>
          </cell>
          <cell r="W27">
            <v>0</v>
          </cell>
          <cell r="X27">
            <v>0</v>
          </cell>
          <cell r="Y27">
            <v>0</v>
          </cell>
          <cell r="Z27">
            <v>0</v>
          </cell>
          <cell r="AA27">
            <v>0</v>
          </cell>
          <cell r="AB27">
            <v>0</v>
          </cell>
          <cell r="AC27">
            <v>0</v>
          </cell>
          <cell r="AD27">
            <v>0</v>
          </cell>
          <cell r="AE27">
            <v>0</v>
          </cell>
          <cell r="AF27">
            <v>0</v>
          </cell>
          <cell r="AG27">
            <v>0</v>
          </cell>
          <cell r="AH27">
            <v>0</v>
          </cell>
          <cell r="AI27">
            <v>0</v>
          </cell>
          <cell r="AJ27">
            <v>0</v>
          </cell>
          <cell r="AK27">
            <v>0</v>
          </cell>
          <cell r="AL27">
            <v>0</v>
          </cell>
          <cell r="AM27">
            <v>0</v>
          </cell>
          <cell r="AN27">
            <v>0</v>
          </cell>
          <cell r="AO27">
            <v>0</v>
          </cell>
          <cell r="AP27">
            <v>0</v>
          </cell>
          <cell r="AQ27">
            <v>0</v>
          </cell>
          <cell r="AR27">
            <v>0</v>
          </cell>
          <cell r="AS27">
            <v>0</v>
          </cell>
          <cell r="AT27">
            <v>0</v>
          </cell>
          <cell r="AU27">
            <v>0</v>
          </cell>
          <cell r="AV27">
            <v>0</v>
          </cell>
          <cell r="AW27">
            <v>0</v>
          </cell>
          <cell r="AX27">
            <v>0</v>
          </cell>
          <cell r="AY27">
            <v>0</v>
          </cell>
          <cell r="AZ27">
            <v>0</v>
          </cell>
          <cell r="BA27">
            <v>0</v>
          </cell>
          <cell r="BB27">
            <v>0</v>
          </cell>
          <cell r="BC27">
            <v>0</v>
          </cell>
          <cell r="BD27">
            <v>0</v>
          </cell>
          <cell r="BE27">
            <v>0</v>
          </cell>
          <cell r="BF27">
            <v>0</v>
          </cell>
          <cell r="BG27">
            <v>0</v>
          </cell>
          <cell r="BH27">
            <v>0</v>
          </cell>
          <cell r="BI27">
            <v>0</v>
          </cell>
          <cell r="BJ27">
            <v>0</v>
          </cell>
          <cell r="BK27">
            <v>0</v>
          </cell>
          <cell r="BL27">
            <v>0</v>
          </cell>
          <cell r="BM27">
            <v>0</v>
          </cell>
          <cell r="BN27">
            <v>0</v>
          </cell>
          <cell r="BO27">
            <v>0</v>
          </cell>
          <cell r="BP27">
            <v>0</v>
          </cell>
          <cell r="BQ27">
            <v>0</v>
          </cell>
          <cell r="BR27">
            <v>0</v>
          </cell>
          <cell r="BS27">
            <v>0</v>
          </cell>
          <cell r="BT27">
            <v>0</v>
          </cell>
          <cell r="BU27">
            <v>0</v>
          </cell>
          <cell r="BV27">
            <v>0</v>
          </cell>
          <cell r="BW27">
            <v>0</v>
          </cell>
          <cell r="BX27">
            <v>0</v>
          </cell>
          <cell r="BY27">
            <v>0</v>
          </cell>
          <cell r="BZ27">
            <v>0</v>
          </cell>
          <cell r="CA27">
            <v>0</v>
          </cell>
          <cell r="CB27">
            <v>0</v>
          </cell>
          <cell r="CC27">
            <v>0</v>
          </cell>
        </row>
        <row r="28">
          <cell r="A28" t="str">
            <v>Billed Total Distribution Revenues</v>
          </cell>
          <cell r="B28" t="str">
            <v>RTOT</v>
          </cell>
          <cell r="C28">
            <v>2010</v>
          </cell>
          <cell r="D28">
            <v>8435748.120000001</v>
          </cell>
          <cell r="E28">
            <v>1071947.03</v>
          </cell>
          <cell r="F28">
            <v>17825580</v>
          </cell>
          <cell r="G28">
            <v>5580930</v>
          </cell>
          <cell r="H28">
            <v>15017436.58</v>
          </cell>
          <cell r="I28">
            <v>28401304.790000003</v>
          </cell>
          <cell r="J28">
            <v>22041119</v>
          </cell>
          <cell r="K28">
            <v>8543665.8100000005</v>
          </cell>
          <cell r="L28">
            <v>2618121.04</v>
          </cell>
          <cell r="M28">
            <v>583400.48</v>
          </cell>
          <cell r="N28">
            <v>13855097.439999999</v>
          </cell>
          <cell r="O28">
            <v>501988.78</v>
          </cell>
          <cell r="P28">
            <v>5292130</v>
          </cell>
          <cell r="Q28">
            <v>691647.88</v>
          </cell>
          <cell r="R28">
            <v>1325060.77</v>
          </cell>
          <cell r="S28">
            <v>117548907</v>
          </cell>
          <cell r="T28">
            <v>46536670</v>
          </cell>
          <cell r="U28">
            <v>5897409</v>
          </cell>
          <cell r="V28">
            <v>1179346.6399999999</v>
          </cell>
          <cell r="W28">
            <v>10471084.590000002</v>
          </cell>
          <cell r="X28">
            <v>-9292990.1500000004</v>
          </cell>
          <cell r="Y28">
            <v>1449107.52</v>
          </cell>
          <cell r="Z28">
            <v>-55787620.710000001</v>
          </cell>
          <cell r="AA28">
            <v>3327338.21</v>
          </cell>
          <cell r="AB28">
            <v>23670839</v>
          </cell>
          <cell r="AC28">
            <v>12244835</v>
          </cell>
          <cell r="AD28">
            <v>8778642</v>
          </cell>
          <cell r="AE28">
            <v>765458.76</v>
          </cell>
          <cell r="AF28">
            <v>82702335.63000001</v>
          </cell>
          <cell r="AG28">
            <v>299210.39</v>
          </cell>
          <cell r="AH28">
            <v>777749</v>
          </cell>
          <cell r="AI28">
            <v>59796777</v>
          </cell>
          <cell r="AJ28">
            <v>965402000</v>
          </cell>
          <cell r="AK28">
            <v>144730719.87</v>
          </cell>
          <cell r="AL28">
            <v>7217902.0999999996</v>
          </cell>
          <cell r="AM28">
            <v>1923799.63</v>
          </cell>
          <cell r="AN28">
            <v>9377988.6500000004</v>
          </cell>
          <cell r="AO28">
            <v>34912460.399999999</v>
          </cell>
          <cell r="AP28">
            <v>3580523.48</v>
          </cell>
          <cell r="AQ28">
            <v>4355246</v>
          </cell>
          <cell r="AR28">
            <v>57750841</v>
          </cell>
          <cell r="AS28">
            <v>2899346.45</v>
          </cell>
          <cell r="AT28">
            <v>3241357.58</v>
          </cell>
          <cell r="AU28">
            <v>11690744.77</v>
          </cell>
          <cell r="AV28">
            <v>15618489</v>
          </cell>
          <cell r="AW28">
            <v>25652849</v>
          </cell>
          <cell r="AX28">
            <v>4367474.97</v>
          </cell>
          <cell r="AY28">
            <v>10651357.190000001</v>
          </cell>
          <cell r="AZ28">
            <v>10442745</v>
          </cell>
          <cell r="BA28">
            <v>2398814</v>
          </cell>
          <cell r="BB28">
            <v>29164792.539999999</v>
          </cell>
          <cell r="BC28">
            <v>4648637.59</v>
          </cell>
          <cell r="BD28">
            <v>6568249</v>
          </cell>
          <cell r="BE28">
            <v>18271591</v>
          </cell>
          <cell r="BF28">
            <v>3462215.23</v>
          </cell>
          <cell r="BG28">
            <v>1743783.32</v>
          </cell>
          <cell r="BH28">
            <v>13304758</v>
          </cell>
          <cell r="BI28">
            <v>5053025.6399999997</v>
          </cell>
          <cell r="BJ28">
            <v>145249850</v>
          </cell>
          <cell r="BK28">
            <v>13696203</v>
          </cell>
          <cell r="BL28">
            <v>1412734</v>
          </cell>
          <cell r="BM28">
            <v>1871286.44</v>
          </cell>
          <cell r="BN28">
            <v>1629579.27</v>
          </cell>
          <cell r="BO28">
            <v>5772266.6500000004</v>
          </cell>
          <cell r="BP28">
            <v>16018534.560000001</v>
          </cell>
          <cell r="BQ28">
            <v>3084583</v>
          </cell>
          <cell r="BR28">
            <v>489685643</v>
          </cell>
          <cell r="BS28">
            <v>45371415</v>
          </cell>
          <cell r="BT28">
            <v>3393548.08</v>
          </cell>
          <cell r="BU28">
            <v>24946057</v>
          </cell>
          <cell r="BV28">
            <v>8516946</v>
          </cell>
          <cell r="BW28">
            <v>1673683.67</v>
          </cell>
          <cell r="BX28">
            <v>2262188.2599999998</v>
          </cell>
          <cell r="BY28">
            <v>786644.77</v>
          </cell>
          <cell r="BZ28">
            <v>8268631.6500000004</v>
          </cell>
          <cell r="CA28">
            <v>17770493</v>
          </cell>
          <cell r="CB28">
            <v>6303420.1099999994</v>
          </cell>
          <cell r="CC28">
            <v>1870691.94</v>
          </cell>
        </row>
        <row r="29">
          <cell r="A29" t="str">
            <v>Billed Residential Distribution Revenue</v>
          </cell>
          <cell r="B29" t="str">
            <v>RR</v>
          </cell>
          <cell r="C29">
            <v>2010</v>
          </cell>
          <cell r="D29">
            <v>6917195.3100000005</v>
          </cell>
          <cell r="E29">
            <v>688109.17</v>
          </cell>
          <cell r="F29">
            <v>10031282</v>
          </cell>
          <cell r="G29">
            <v>2922122</v>
          </cell>
          <cell r="H29">
            <v>8635912.8499999996</v>
          </cell>
          <cell r="I29">
            <v>17690931.350000001</v>
          </cell>
          <cell r="J29">
            <v>11194272</v>
          </cell>
          <cell r="K29">
            <v>4750819.37</v>
          </cell>
          <cell r="L29">
            <v>1542945.48</v>
          </cell>
          <cell r="M29">
            <v>391291.37</v>
          </cell>
          <cell r="N29">
            <v>7941291</v>
          </cell>
          <cell r="O29">
            <v>267175.90000000002</v>
          </cell>
          <cell r="P29">
            <v>3650694</v>
          </cell>
          <cell r="Q29">
            <v>505322.5</v>
          </cell>
          <cell r="R29">
            <v>783499.81</v>
          </cell>
          <cell r="S29">
            <v>47758866</v>
          </cell>
          <cell r="T29">
            <v>22978356</v>
          </cell>
          <cell r="U29">
            <v>3022957</v>
          </cell>
          <cell r="V29">
            <v>742989.64</v>
          </cell>
          <cell r="W29">
            <v>7561420.8300000001</v>
          </cell>
          <cell r="X29">
            <v>-5325820.74</v>
          </cell>
          <cell r="Y29">
            <v>828910.89</v>
          </cell>
          <cell r="Z29">
            <v>-24607240.620000001</v>
          </cell>
          <cell r="AA29">
            <v>2473623.2000000002</v>
          </cell>
          <cell r="AB29">
            <v>13197037</v>
          </cell>
          <cell r="AC29">
            <v>8514378</v>
          </cell>
          <cell r="AD29">
            <v>5445033</v>
          </cell>
          <cell r="AE29">
            <v>449199.29</v>
          </cell>
          <cell r="AF29">
            <v>56999671.799999997</v>
          </cell>
          <cell r="AG29">
            <v>195168.4</v>
          </cell>
          <cell r="AH29">
            <v>419638</v>
          </cell>
          <cell r="AI29">
            <v>33914841</v>
          </cell>
          <cell r="AJ29">
            <v>690123000</v>
          </cell>
          <cell r="AK29">
            <v>81462521.480000004</v>
          </cell>
          <cell r="AL29">
            <v>5860851.8300000001</v>
          </cell>
          <cell r="AM29">
            <v>1172154.6000000001</v>
          </cell>
          <cell r="AN29">
            <v>5264250.74</v>
          </cell>
          <cell r="AO29">
            <v>19029202.739999998</v>
          </cell>
          <cell r="AP29">
            <v>1794941.99</v>
          </cell>
          <cell r="AQ29">
            <v>2500355</v>
          </cell>
          <cell r="AR29">
            <v>38555489</v>
          </cell>
          <cell r="AS29">
            <v>2207238.7400000002</v>
          </cell>
          <cell r="AT29">
            <v>1818869.28</v>
          </cell>
          <cell r="AU29">
            <v>7569336.5</v>
          </cell>
          <cell r="AV29">
            <v>9543384</v>
          </cell>
          <cell r="AW29">
            <v>13704970</v>
          </cell>
          <cell r="AX29">
            <v>2257948.7400000002</v>
          </cell>
          <cell r="AY29">
            <v>6921060.9199999999</v>
          </cell>
          <cell r="AZ29">
            <v>6041374</v>
          </cell>
          <cell r="BA29">
            <v>1654167</v>
          </cell>
          <cell r="BB29">
            <v>17594797.27</v>
          </cell>
          <cell r="BC29">
            <v>3120339.21</v>
          </cell>
          <cell r="BD29">
            <v>3455067</v>
          </cell>
          <cell r="BE29">
            <v>11202438</v>
          </cell>
          <cell r="BF29">
            <v>2028281.82</v>
          </cell>
          <cell r="BG29">
            <v>965985.19</v>
          </cell>
          <cell r="BH29">
            <v>7842079</v>
          </cell>
          <cell r="BI29">
            <v>2947444.53</v>
          </cell>
          <cell r="BJ29">
            <v>79661790</v>
          </cell>
          <cell r="BK29">
            <v>7880033</v>
          </cell>
          <cell r="BL29">
            <v>896369</v>
          </cell>
          <cell r="BM29">
            <v>1147031.98</v>
          </cell>
          <cell r="BN29">
            <v>987510.97</v>
          </cell>
          <cell r="BO29">
            <v>3820683.49</v>
          </cell>
          <cell r="BP29">
            <v>9933606.1500000004</v>
          </cell>
          <cell r="BQ29">
            <v>1766057</v>
          </cell>
          <cell r="BR29">
            <v>211702780</v>
          </cell>
          <cell r="BS29">
            <v>29469856</v>
          </cell>
          <cell r="BT29">
            <v>2784335.4</v>
          </cell>
          <cell r="BU29">
            <v>13612900</v>
          </cell>
          <cell r="BV29">
            <v>5839051</v>
          </cell>
          <cell r="BW29">
            <v>857960.92</v>
          </cell>
          <cell r="BX29">
            <v>1072220.26</v>
          </cell>
          <cell r="BY29">
            <v>421925.71</v>
          </cell>
          <cell r="BZ29">
            <v>5351730.6500000004</v>
          </cell>
          <cell r="CA29">
            <v>12252235</v>
          </cell>
          <cell r="CB29">
            <v>3959449.01</v>
          </cell>
          <cell r="CC29">
            <v>1084999.5</v>
          </cell>
        </row>
        <row r="30">
          <cell r="A30" t="str">
            <v>Billed General Service Customers Distribution Revenue</v>
          </cell>
          <cell r="B30" t="str">
            <v>RGS</v>
          </cell>
          <cell r="C30">
            <v>2010</v>
          </cell>
          <cell r="D30">
            <v>1469690.67</v>
          </cell>
          <cell r="E30">
            <v>383837.86</v>
          </cell>
          <cell r="F30">
            <v>5707766</v>
          </cell>
          <cell r="G30">
            <v>2658808</v>
          </cell>
          <cell r="H30">
            <v>6381523.7299999995</v>
          </cell>
          <cell r="I30">
            <v>10710373.440000001</v>
          </cell>
          <cell r="J30">
            <v>10041033</v>
          </cell>
          <cell r="K30">
            <v>3792846.44</v>
          </cell>
          <cell r="L30">
            <v>985294.3</v>
          </cell>
          <cell r="M30">
            <v>192109.11</v>
          </cell>
          <cell r="N30">
            <v>4519266.4399999995</v>
          </cell>
          <cell r="O30">
            <v>234812.88</v>
          </cell>
          <cell r="P30">
            <v>1415120</v>
          </cell>
          <cell r="Q30">
            <v>186325.38</v>
          </cell>
          <cell r="R30">
            <v>541560.96</v>
          </cell>
          <cell r="S30">
            <v>63617977</v>
          </cell>
          <cell r="T30">
            <v>18198318</v>
          </cell>
          <cell r="U30">
            <v>2372395</v>
          </cell>
          <cell r="V30">
            <v>436357</v>
          </cell>
          <cell r="W30">
            <v>2909663.76</v>
          </cell>
          <cell r="X30">
            <v>-3693292.05</v>
          </cell>
          <cell r="Y30">
            <v>620196.63</v>
          </cell>
          <cell r="Z30">
            <v>-31180380.09</v>
          </cell>
          <cell r="AA30">
            <v>853715.01</v>
          </cell>
          <cell r="AB30">
            <v>9441008</v>
          </cell>
          <cell r="AC30">
            <v>3730457</v>
          </cell>
          <cell r="AD30">
            <v>3333609</v>
          </cell>
          <cell r="AE30">
            <v>279112.67</v>
          </cell>
          <cell r="AF30">
            <v>22409662.710000001</v>
          </cell>
          <cell r="AG30">
            <v>104041.98999999999</v>
          </cell>
          <cell r="AH30">
            <v>358111</v>
          </cell>
          <cell r="AI30">
            <v>15838801</v>
          </cell>
          <cell r="AJ30">
            <v>266896000</v>
          </cell>
          <cell r="AK30">
            <v>58939774.510000005</v>
          </cell>
          <cell r="AL30">
            <v>1357050.27</v>
          </cell>
          <cell r="AM30">
            <v>751645.03</v>
          </cell>
          <cell r="AN30">
            <v>3803511.65</v>
          </cell>
          <cell r="AO30">
            <v>15586602.17</v>
          </cell>
          <cell r="AP30">
            <v>1750914.04</v>
          </cell>
          <cell r="AQ30">
            <v>1854891</v>
          </cell>
          <cell r="AR30">
            <v>17870996</v>
          </cell>
          <cell r="AS30">
            <v>671514.79</v>
          </cell>
          <cell r="AT30">
            <v>1422488.2999999998</v>
          </cell>
          <cell r="AU30">
            <v>3705565.62</v>
          </cell>
          <cell r="AV30">
            <v>6075105</v>
          </cell>
          <cell r="AW30">
            <v>11947879</v>
          </cell>
          <cell r="AX30">
            <v>2109526.23</v>
          </cell>
          <cell r="AY30">
            <v>3730296.27</v>
          </cell>
          <cell r="AZ30">
            <v>4322598</v>
          </cell>
          <cell r="BA30">
            <v>744647</v>
          </cell>
          <cell r="BB30">
            <v>10303320.42</v>
          </cell>
          <cell r="BC30">
            <v>1528298.38</v>
          </cell>
          <cell r="BD30">
            <v>3113182</v>
          </cell>
          <cell r="BE30">
            <v>6810653</v>
          </cell>
          <cell r="BF30">
            <v>1433933.4100000001</v>
          </cell>
          <cell r="BG30">
            <v>777798.13</v>
          </cell>
          <cell r="BH30">
            <v>5245862</v>
          </cell>
          <cell r="BI30">
            <v>2105581.11</v>
          </cell>
          <cell r="BJ30">
            <v>65478591</v>
          </cell>
          <cell r="BK30">
            <v>5816170</v>
          </cell>
          <cell r="BL30">
            <v>516365</v>
          </cell>
          <cell r="BM30">
            <v>724254.46</v>
          </cell>
          <cell r="BN30">
            <v>642068.30000000005</v>
          </cell>
          <cell r="BO30">
            <v>1951583.1600000001</v>
          </cell>
          <cell r="BP30">
            <v>6084928.4100000001</v>
          </cell>
          <cell r="BQ30">
            <v>1318526</v>
          </cell>
          <cell r="BR30">
            <v>259352636</v>
          </cell>
          <cell r="BS30">
            <v>14858172</v>
          </cell>
          <cell r="BT30">
            <v>609212.67999999993</v>
          </cell>
          <cell r="BU30">
            <v>10922781</v>
          </cell>
          <cell r="BV30">
            <v>2029236</v>
          </cell>
          <cell r="BW30">
            <v>815722.75</v>
          </cell>
          <cell r="BX30">
            <v>909741.08</v>
          </cell>
          <cell r="BY30">
            <v>364719.06</v>
          </cell>
          <cell r="BZ30">
            <v>2916901</v>
          </cell>
          <cell r="CA30">
            <v>5518258</v>
          </cell>
          <cell r="CB30">
            <v>2343971.1</v>
          </cell>
          <cell r="CC30">
            <v>785692.44</v>
          </cell>
        </row>
        <row r="31">
          <cell r="A31" t="str">
            <v>Billed Large User, Sub- Transmission, Intermediate/ Embedded Distributor Distribution Revenue</v>
          </cell>
          <cell r="B31" t="str">
            <v>RLG</v>
          </cell>
          <cell r="C31">
            <v>2010</v>
          </cell>
          <cell r="D31">
            <v>48862.14</v>
          </cell>
          <cell r="E31">
            <v>0</v>
          </cell>
          <cell r="F31">
            <v>2086532</v>
          </cell>
          <cell r="G31">
            <v>0</v>
          </cell>
          <cell r="H31">
            <v>0</v>
          </cell>
          <cell r="I31">
            <v>0</v>
          </cell>
          <cell r="J31">
            <v>805814</v>
          </cell>
          <cell r="K31">
            <v>0</v>
          </cell>
          <cell r="L31">
            <v>89881.26</v>
          </cell>
          <cell r="M31">
            <v>0</v>
          </cell>
          <cell r="N31">
            <v>1394540</v>
          </cell>
          <cell r="O31">
            <v>0</v>
          </cell>
          <cell r="P31">
            <v>226316</v>
          </cell>
          <cell r="Q31">
            <v>0</v>
          </cell>
          <cell r="R31">
            <v>0</v>
          </cell>
          <cell r="S31">
            <v>6172064</v>
          </cell>
          <cell r="T31">
            <v>5359996</v>
          </cell>
          <cell r="U31">
            <v>502057</v>
          </cell>
          <cell r="V31">
            <v>0</v>
          </cell>
          <cell r="W31">
            <v>0</v>
          </cell>
          <cell r="X31">
            <v>-273877.36</v>
          </cell>
          <cell r="Y31">
            <v>0</v>
          </cell>
          <cell r="Z31">
            <v>0</v>
          </cell>
          <cell r="AA31">
            <v>0</v>
          </cell>
          <cell r="AB31">
            <v>1032794</v>
          </cell>
          <cell r="AC31">
            <v>0</v>
          </cell>
          <cell r="AD31">
            <v>0</v>
          </cell>
          <cell r="AE31">
            <v>37146.800000000003</v>
          </cell>
          <cell r="AF31">
            <v>3293001.12</v>
          </cell>
          <cell r="AG31">
            <v>0</v>
          </cell>
          <cell r="AH31">
            <v>0</v>
          </cell>
          <cell r="AI31">
            <v>10043135</v>
          </cell>
          <cell r="AJ31">
            <v>8383000</v>
          </cell>
          <cell r="AK31">
            <v>4328423.88</v>
          </cell>
          <cell r="AL31">
            <v>0</v>
          </cell>
          <cell r="AM31">
            <v>0</v>
          </cell>
          <cell r="AN31">
            <v>310226.26</v>
          </cell>
          <cell r="AO31">
            <v>296655.49</v>
          </cell>
          <cell r="AP31">
            <v>34667.449999999997</v>
          </cell>
          <cell r="AQ31">
            <v>0</v>
          </cell>
          <cell r="AR31">
            <v>1324356</v>
          </cell>
          <cell r="AS31">
            <v>20592.919999999998</v>
          </cell>
          <cell r="AT31">
            <v>0</v>
          </cell>
          <cell r="AU31">
            <v>415842.65</v>
          </cell>
          <cell r="AV31">
            <v>0</v>
          </cell>
          <cell r="AW31">
            <v>0</v>
          </cell>
          <cell r="AX31">
            <v>0</v>
          </cell>
          <cell r="AY31">
            <v>0</v>
          </cell>
          <cell r="AZ31">
            <v>78773</v>
          </cell>
          <cell r="BA31">
            <v>0</v>
          </cell>
          <cell r="BB31">
            <v>1266674.8500000001</v>
          </cell>
          <cell r="BC31">
            <v>0</v>
          </cell>
          <cell r="BD31">
            <v>0</v>
          </cell>
          <cell r="BE31">
            <v>258500</v>
          </cell>
          <cell r="BF31">
            <v>0</v>
          </cell>
          <cell r="BG31">
            <v>0</v>
          </cell>
          <cell r="BH31">
            <v>216817</v>
          </cell>
          <cell r="BI31">
            <v>0</v>
          </cell>
          <cell r="BJ31">
            <v>109469</v>
          </cell>
          <cell r="BK31">
            <v>0</v>
          </cell>
          <cell r="BL31">
            <v>0</v>
          </cell>
          <cell r="BM31">
            <v>0</v>
          </cell>
          <cell r="BN31">
            <v>0</v>
          </cell>
          <cell r="BO31">
            <v>0</v>
          </cell>
          <cell r="BP31">
            <v>0</v>
          </cell>
          <cell r="BQ31">
            <v>0</v>
          </cell>
          <cell r="BR31">
            <v>18630227</v>
          </cell>
          <cell r="BS31">
            <v>1043387</v>
          </cell>
          <cell r="BT31">
            <v>0</v>
          </cell>
          <cell r="BU31">
            <v>410376</v>
          </cell>
          <cell r="BV31">
            <v>648659</v>
          </cell>
          <cell r="BW31">
            <v>0</v>
          </cell>
          <cell r="BX31">
            <v>280226.92</v>
          </cell>
          <cell r="BY31">
            <v>0</v>
          </cell>
          <cell r="BZ31">
            <v>0</v>
          </cell>
          <cell r="CA31">
            <v>0</v>
          </cell>
          <cell r="CB31">
            <v>0</v>
          </cell>
          <cell r="CC31">
            <v>0</v>
          </cell>
        </row>
        <row r="32">
          <cell r="A32" t="str">
            <v>Billed Street lighting Distribution Revenue</v>
          </cell>
          <cell r="B32" t="str">
            <v>RST</v>
          </cell>
          <cell r="C32">
            <v>2010</v>
          </cell>
        </row>
        <row r="33">
          <cell r="A33" t="str">
            <v>Billed Sentinel Lighting Distribution Revenue</v>
          </cell>
          <cell r="B33" t="str">
            <v>RSL</v>
          </cell>
          <cell r="C33">
            <v>2010</v>
          </cell>
        </row>
        <row r="34">
          <cell r="A34" t="str">
            <v>Total service area</v>
          </cell>
          <cell r="B34" t="str">
            <v>AREA</v>
          </cell>
          <cell r="C34">
            <v>2010</v>
          </cell>
          <cell r="D34">
            <v>14200</v>
          </cell>
          <cell r="E34">
            <v>0</v>
          </cell>
          <cell r="F34">
            <v>0</v>
          </cell>
          <cell r="G34">
            <v>0</v>
          </cell>
          <cell r="H34">
            <v>0</v>
          </cell>
          <cell r="I34">
            <v>0</v>
          </cell>
          <cell r="J34">
            <v>0</v>
          </cell>
          <cell r="K34">
            <v>0</v>
          </cell>
          <cell r="L34">
            <v>0</v>
          </cell>
          <cell r="M34">
            <v>0</v>
          </cell>
          <cell r="N34">
            <v>0</v>
          </cell>
          <cell r="O34">
            <v>0</v>
          </cell>
          <cell r="P34">
            <v>0</v>
          </cell>
          <cell r="Q34">
            <v>0</v>
          </cell>
          <cell r="R34">
            <v>0</v>
          </cell>
          <cell r="S34">
            <v>0</v>
          </cell>
          <cell r="T34">
            <v>0</v>
          </cell>
          <cell r="U34">
            <v>0</v>
          </cell>
          <cell r="V34">
            <v>0</v>
          </cell>
          <cell r="W34">
            <v>0</v>
          </cell>
          <cell r="X34">
            <v>0</v>
          </cell>
          <cell r="Y34">
            <v>0</v>
          </cell>
          <cell r="Z34">
            <v>0</v>
          </cell>
          <cell r="AA34">
            <v>0</v>
          </cell>
          <cell r="AB34">
            <v>0</v>
          </cell>
          <cell r="AC34">
            <v>0</v>
          </cell>
          <cell r="AD34">
            <v>0</v>
          </cell>
          <cell r="AE34">
            <v>0</v>
          </cell>
          <cell r="AF34">
            <v>0</v>
          </cell>
          <cell r="AG34">
            <v>0</v>
          </cell>
          <cell r="AH34">
            <v>0</v>
          </cell>
          <cell r="AI34">
            <v>0</v>
          </cell>
          <cell r="AJ34">
            <v>0</v>
          </cell>
          <cell r="AK34">
            <v>0</v>
          </cell>
          <cell r="AL34">
            <v>0</v>
          </cell>
          <cell r="AM34">
            <v>0</v>
          </cell>
          <cell r="AN34">
            <v>0</v>
          </cell>
          <cell r="AO34">
            <v>0</v>
          </cell>
          <cell r="AP34">
            <v>0</v>
          </cell>
          <cell r="AQ34">
            <v>0</v>
          </cell>
          <cell r="AR34">
            <v>0</v>
          </cell>
          <cell r="AS34">
            <v>0</v>
          </cell>
          <cell r="AT34">
            <v>0</v>
          </cell>
          <cell r="AU34">
            <v>0</v>
          </cell>
          <cell r="AV34">
            <v>0</v>
          </cell>
          <cell r="AW34">
            <v>0</v>
          </cell>
          <cell r="AX34">
            <v>0</v>
          </cell>
          <cell r="AY34">
            <v>0</v>
          </cell>
          <cell r="AZ34">
            <v>0</v>
          </cell>
          <cell r="BA34">
            <v>0</v>
          </cell>
          <cell r="BB34">
            <v>0</v>
          </cell>
          <cell r="BC34">
            <v>0</v>
          </cell>
          <cell r="BD34">
            <v>0</v>
          </cell>
          <cell r="BE34">
            <v>0</v>
          </cell>
          <cell r="BF34">
            <v>0</v>
          </cell>
          <cell r="BG34">
            <v>0</v>
          </cell>
          <cell r="BH34">
            <v>0</v>
          </cell>
          <cell r="BI34">
            <v>0</v>
          </cell>
          <cell r="BJ34">
            <v>0</v>
          </cell>
          <cell r="BK34">
            <v>0</v>
          </cell>
          <cell r="BL34">
            <v>0</v>
          </cell>
          <cell r="BM34">
            <v>0</v>
          </cell>
          <cell r="BN34">
            <v>0</v>
          </cell>
          <cell r="BO34">
            <v>0</v>
          </cell>
          <cell r="BP34">
            <v>0</v>
          </cell>
          <cell r="BQ34">
            <v>0</v>
          </cell>
          <cell r="BR34">
            <v>0</v>
          </cell>
          <cell r="BS34">
            <v>0</v>
          </cell>
          <cell r="BT34">
            <v>0</v>
          </cell>
          <cell r="BU34">
            <v>0</v>
          </cell>
          <cell r="BV34">
            <v>0</v>
          </cell>
          <cell r="BW34">
            <v>0</v>
          </cell>
          <cell r="BX34">
            <v>0</v>
          </cell>
          <cell r="BY34">
            <v>0</v>
          </cell>
          <cell r="BZ34">
            <v>0</v>
          </cell>
          <cell r="CA34">
            <v>0</v>
          </cell>
          <cell r="CB34">
            <v>0</v>
          </cell>
          <cell r="CC34">
            <v>0</v>
          </cell>
        </row>
        <row r="35">
          <cell r="A35" t="str">
            <v>Urban service area</v>
          </cell>
          <cell r="B35" t="str">
            <v>AREAURB</v>
          </cell>
          <cell r="C35">
            <v>2010</v>
          </cell>
          <cell r="D35">
            <v>3</v>
          </cell>
          <cell r="E35">
            <v>0</v>
          </cell>
          <cell r="F35">
            <v>0</v>
          </cell>
          <cell r="G35">
            <v>0</v>
          </cell>
          <cell r="H35">
            <v>0</v>
          </cell>
          <cell r="I35">
            <v>0</v>
          </cell>
          <cell r="J35">
            <v>0</v>
          </cell>
          <cell r="K35">
            <v>0</v>
          </cell>
          <cell r="L35">
            <v>0</v>
          </cell>
          <cell r="M35">
            <v>0</v>
          </cell>
          <cell r="N35">
            <v>0</v>
          </cell>
          <cell r="O35">
            <v>0</v>
          </cell>
          <cell r="P35">
            <v>0</v>
          </cell>
          <cell r="Q35">
            <v>0</v>
          </cell>
          <cell r="R35">
            <v>0</v>
          </cell>
          <cell r="S35">
            <v>0</v>
          </cell>
          <cell r="T35">
            <v>0</v>
          </cell>
          <cell r="U35">
            <v>0</v>
          </cell>
          <cell r="V35">
            <v>0</v>
          </cell>
          <cell r="W35">
            <v>0</v>
          </cell>
          <cell r="X35">
            <v>0</v>
          </cell>
          <cell r="Y35">
            <v>0</v>
          </cell>
          <cell r="Z35">
            <v>0</v>
          </cell>
          <cell r="AA35">
            <v>0</v>
          </cell>
          <cell r="AB35">
            <v>0</v>
          </cell>
          <cell r="AC35">
            <v>0</v>
          </cell>
          <cell r="AD35">
            <v>0</v>
          </cell>
          <cell r="AE35">
            <v>0</v>
          </cell>
          <cell r="AF35">
            <v>0</v>
          </cell>
          <cell r="AG35">
            <v>0</v>
          </cell>
          <cell r="AH35">
            <v>0</v>
          </cell>
          <cell r="AI35">
            <v>0</v>
          </cell>
          <cell r="AJ35">
            <v>0</v>
          </cell>
          <cell r="AK35">
            <v>0</v>
          </cell>
          <cell r="AL35">
            <v>0</v>
          </cell>
          <cell r="AM35">
            <v>0</v>
          </cell>
          <cell r="AN35">
            <v>0</v>
          </cell>
          <cell r="AO35">
            <v>0</v>
          </cell>
          <cell r="AP35">
            <v>0</v>
          </cell>
          <cell r="AQ35">
            <v>0</v>
          </cell>
          <cell r="AR35">
            <v>0</v>
          </cell>
          <cell r="AS35">
            <v>0</v>
          </cell>
          <cell r="AT35">
            <v>0</v>
          </cell>
          <cell r="AU35">
            <v>0</v>
          </cell>
          <cell r="AV35">
            <v>0</v>
          </cell>
          <cell r="AW35">
            <v>0</v>
          </cell>
          <cell r="AX35">
            <v>0</v>
          </cell>
          <cell r="AY35">
            <v>0</v>
          </cell>
          <cell r="AZ35">
            <v>0</v>
          </cell>
          <cell r="BA35">
            <v>0</v>
          </cell>
          <cell r="BB35">
            <v>0</v>
          </cell>
          <cell r="BC35">
            <v>0</v>
          </cell>
          <cell r="BD35">
            <v>0</v>
          </cell>
          <cell r="BE35">
            <v>0</v>
          </cell>
          <cell r="BF35">
            <v>0</v>
          </cell>
          <cell r="BG35">
            <v>0</v>
          </cell>
          <cell r="BH35">
            <v>0</v>
          </cell>
          <cell r="BI35">
            <v>0</v>
          </cell>
          <cell r="BJ35">
            <v>0</v>
          </cell>
          <cell r="BK35">
            <v>0</v>
          </cell>
          <cell r="BL35">
            <v>0</v>
          </cell>
          <cell r="BM35">
            <v>0</v>
          </cell>
          <cell r="BN35">
            <v>0</v>
          </cell>
          <cell r="BO35">
            <v>0</v>
          </cell>
          <cell r="BP35">
            <v>0</v>
          </cell>
          <cell r="BQ35">
            <v>0</v>
          </cell>
          <cell r="BR35">
            <v>0</v>
          </cell>
          <cell r="BS35">
            <v>0</v>
          </cell>
          <cell r="BT35">
            <v>0</v>
          </cell>
          <cell r="BU35">
            <v>0</v>
          </cell>
          <cell r="BV35">
            <v>0</v>
          </cell>
          <cell r="BW35">
            <v>0</v>
          </cell>
          <cell r="BX35">
            <v>0</v>
          </cell>
          <cell r="BY35">
            <v>0</v>
          </cell>
          <cell r="BZ35">
            <v>0</v>
          </cell>
          <cell r="CA35">
            <v>0</v>
          </cell>
          <cell r="CB35">
            <v>0</v>
          </cell>
          <cell r="CC35">
            <v>0</v>
          </cell>
        </row>
        <row r="36">
          <cell r="A36" t="str">
            <v>Rural service area</v>
          </cell>
          <cell r="B36" t="str">
            <v>AREARUR</v>
          </cell>
          <cell r="C36">
            <v>2010</v>
          </cell>
          <cell r="D36">
            <v>14197</v>
          </cell>
          <cell r="E36">
            <v>0</v>
          </cell>
          <cell r="F36">
            <v>0</v>
          </cell>
          <cell r="G36">
            <v>0</v>
          </cell>
          <cell r="H36">
            <v>0</v>
          </cell>
          <cell r="I36">
            <v>0</v>
          </cell>
          <cell r="J36">
            <v>0</v>
          </cell>
          <cell r="K36">
            <v>0</v>
          </cell>
          <cell r="L36">
            <v>0</v>
          </cell>
          <cell r="M36">
            <v>0</v>
          </cell>
          <cell r="N36">
            <v>0</v>
          </cell>
          <cell r="O36">
            <v>0</v>
          </cell>
          <cell r="P36">
            <v>0</v>
          </cell>
          <cell r="Q36">
            <v>0</v>
          </cell>
          <cell r="R36">
            <v>0</v>
          </cell>
          <cell r="S36">
            <v>0</v>
          </cell>
          <cell r="T36">
            <v>0</v>
          </cell>
          <cell r="U36">
            <v>0</v>
          </cell>
          <cell r="V36">
            <v>0</v>
          </cell>
          <cell r="W36">
            <v>0</v>
          </cell>
          <cell r="X36">
            <v>0</v>
          </cell>
          <cell r="Y36">
            <v>0</v>
          </cell>
          <cell r="Z36">
            <v>0</v>
          </cell>
          <cell r="AA36">
            <v>0</v>
          </cell>
          <cell r="AB36">
            <v>0</v>
          </cell>
          <cell r="AC36">
            <v>0</v>
          </cell>
          <cell r="AD36">
            <v>0</v>
          </cell>
          <cell r="AE36">
            <v>0</v>
          </cell>
          <cell r="AF36">
            <v>0</v>
          </cell>
          <cell r="AG36">
            <v>0</v>
          </cell>
          <cell r="AH36">
            <v>0</v>
          </cell>
          <cell r="AI36">
            <v>0</v>
          </cell>
          <cell r="AJ36">
            <v>0</v>
          </cell>
          <cell r="AK36">
            <v>0</v>
          </cell>
          <cell r="AL36">
            <v>0</v>
          </cell>
          <cell r="AM36">
            <v>0</v>
          </cell>
          <cell r="AN36">
            <v>0</v>
          </cell>
          <cell r="AO36">
            <v>0</v>
          </cell>
          <cell r="AP36">
            <v>0</v>
          </cell>
          <cell r="AQ36">
            <v>0</v>
          </cell>
          <cell r="AR36">
            <v>0</v>
          </cell>
          <cell r="AS36">
            <v>0</v>
          </cell>
          <cell r="AT36">
            <v>0</v>
          </cell>
          <cell r="AU36">
            <v>0</v>
          </cell>
          <cell r="AV36">
            <v>0</v>
          </cell>
          <cell r="AW36">
            <v>0</v>
          </cell>
          <cell r="AX36">
            <v>0</v>
          </cell>
          <cell r="AY36">
            <v>0</v>
          </cell>
          <cell r="AZ36">
            <v>0</v>
          </cell>
          <cell r="BA36">
            <v>0</v>
          </cell>
          <cell r="BB36">
            <v>0</v>
          </cell>
          <cell r="BC36">
            <v>0</v>
          </cell>
          <cell r="BD36">
            <v>0</v>
          </cell>
          <cell r="BE36">
            <v>0</v>
          </cell>
          <cell r="BF36">
            <v>0</v>
          </cell>
          <cell r="BG36">
            <v>0</v>
          </cell>
          <cell r="BH36">
            <v>0</v>
          </cell>
          <cell r="BI36">
            <v>0</v>
          </cell>
          <cell r="BJ36">
            <v>0</v>
          </cell>
          <cell r="BK36">
            <v>0</v>
          </cell>
          <cell r="BL36">
            <v>0</v>
          </cell>
          <cell r="BM36">
            <v>0</v>
          </cell>
          <cell r="BN36">
            <v>0</v>
          </cell>
          <cell r="BO36">
            <v>0</v>
          </cell>
          <cell r="BP36">
            <v>0</v>
          </cell>
          <cell r="BQ36">
            <v>0</v>
          </cell>
          <cell r="BR36">
            <v>0</v>
          </cell>
          <cell r="BS36">
            <v>0</v>
          </cell>
          <cell r="BT36">
            <v>0</v>
          </cell>
          <cell r="BU36">
            <v>0</v>
          </cell>
          <cell r="BV36">
            <v>0</v>
          </cell>
          <cell r="BW36">
            <v>0</v>
          </cell>
          <cell r="BX36">
            <v>0</v>
          </cell>
          <cell r="BY36">
            <v>0</v>
          </cell>
          <cell r="BZ36">
            <v>0</v>
          </cell>
          <cell r="CA36">
            <v>0</v>
          </cell>
          <cell r="CB36">
            <v>0</v>
          </cell>
          <cell r="CC36">
            <v>0</v>
          </cell>
        </row>
        <row r="37">
          <cell r="A37" t="str">
            <v>Service area population</v>
          </cell>
          <cell r="B37" t="str">
            <v>POP</v>
          </cell>
          <cell r="C37">
            <v>2010</v>
          </cell>
          <cell r="D37">
            <v>16789</v>
          </cell>
          <cell r="E37">
            <v>3000</v>
          </cell>
          <cell r="F37">
            <v>84379</v>
          </cell>
          <cell r="G37">
            <v>25000</v>
          </cell>
          <cell r="H37">
            <v>94493</v>
          </cell>
          <cell r="I37">
            <v>175800</v>
          </cell>
          <cell r="J37">
            <v>138810</v>
          </cell>
          <cell r="K37">
            <v>27698</v>
          </cell>
          <cell r="L37">
            <v>21640</v>
          </cell>
          <cell r="M37">
            <v>2428</v>
          </cell>
          <cell r="N37">
            <v>94769</v>
          </cell>
          <cell r="O37">
            <v>3100</v>
          </cell>
          <cell r="P37">
            <v>27000</v>
          </cell>
          <cell r="Q37">
            <v>4000</v>
          </cell>
          <cell r="R37">
            <v>21873</v>
          </cell>
          <cell r="S37">
            <v>734000</v>
          </cell>
          <cell r="T37">
            <v>215718</v>
          </cell>
          <cell r="U37">
            <v>32042</v>
          </cell>
          <cell r="V37">
            <v>7138</v>
          </cell>
          <cell r="W37">
            <v>73654</v>
          </cell>
          <cell r="X37">
            <v>44187</v>
          </cell>
          <cell r="Y37">
            <v>8315</v>
          </cell>
          <cell r="Z37">
            <v>109529</v>
          </cell>
          <cell r="AA37">
            <v>27000</v>
          </cell>
          <cell r="AB37">
            <v>131605</v>
          </cell>
          <cell r="AC37">
            <v>45212</v>
          </cell>
          <cell r="AD37">
            <v>55089</v>
          </cell>
          <cell r="AE37">
            <v>5620</v>
          </cell>
          <cell r="AF37">
            <v>574299</v>
          </cell>
          <cell r="AG37">
            <v>2650</v>
          </cell>
          <cell r="AH37">
            <v>10500</v>
          </cell>
          <cell r="AI37">
            <v>498615</v>
          </cell>
          <cell r="AJ37">
            <v>3010854</v>
          </cell>
          <cell r="AK37">
            <v>825813</v>
          </cell>
          <cell r="AL37">
            <v>34000</v>
          </cell>
          <cell r="AM37">
            <v>12000</v>
          </cell>
          <cell r="AN37">
            <v>58000</v>
          </cell>
          <cell r="AO37">
            <v>248760</v>
          </cell>
          <cell r="AP37">
            <v>22000</v>
          </cell>
          <cell r="AQ37">
            <v>22769</v>
          </cell>
          <cell r="AR37">
            <v>355000</v>
          </cell>
          <cell r="AS37">
            <v>7831</v>
          </cell>
          <cell r="AT37">
            <v>16000</v>
          </cell>
          <cell r="AU37">
            <v>87000</v>
          </cell>
          <cell r="AV37">
            <v>91092</v>
          </cell>
          <cell r="AW37">
            <v>138450</v>
          </cell>
          <cell r="AX37">
            <v>15000</v>
          </cell>
          <cell r="AY37">
            <v>31500</v>
          </cell>
          <cell r="AZ37">
            <v>55000</v>
          </cell>
          <cell r="BA37">
            <v>14000</v>
          </cell>
          <cell r="BB37">
            <v>180500</v>
          </cell>
          <cell r="BC37">
            <v>29905</v>
          </cell>
          <cell r="BD37">
            <v>31000</v>
          </cell>
          <cell r="BE37">
            <v>155000</v>
          </cell>
          <cell r="BF37">
            <v>20200</v>
          </cell>
          <cell r="BG37">
            <v>6500</v>
          </cell>
          <cell r="BH37">
            <v>83396</v>
          </cell>
          <cell r="BI37">
            <v>18003</v>
          </cell>
          <cell r="BJ37">
            <v>1196983</v>
          </cell>
          <cell r="BK37">
            <v>78000</v>
          </cell>
          <cell r="BL37">
            <v>7846</v>
          </cell>
          <cell r="BM37">
            <v>9900</v>
          </cell>
          <cell r="BN37">
            <v>5336</v>
          </cell>
          <cell r="BO37">
            <v>36110</v>
          </cell>
          <cell r="BP37">
            <v>109972</v>
          </cell>
          <cell r="BQ37">
            <v>15140</v>
          </cell>
          <cell r="BR37">
            <v>2503281</v>
          </cell>
          <cell r="BS37">
            <v>312571</v>
          </cell>
          <cell r="BT37">
            <v>17300</v>
          </cell>
          <cell r="BU37">
            <v>156230</v>
          </cell>
          <cell r="BV37">
            <v>50331</v>
          </cell>
          <cell r="BW37">
            <v>7200</v>
          </cell>
          <cell r="BX37">
            <v>7251</v>
          </cell>
          <cell r="BY37">
            <v>3900</v>
          </cell>
          <cell r="BZ37">
            <v>47893</v>
          </cell>
          <cell r="CA37">
            <v>125000</v>
          </cell>
          <cell r="CB37">
            <v>36000</v>
          </cell>
          <cell r="CC37">
            <v>6700</v>
          </cell>
        </row>
        <row r="38">
          <cell r="A38" t="str">
            <v>Municipal population</v>
          </cell>
          <cell r="B38" t="str">
            <v>POPCITY</v>
          </cell>
          <cell r="C38">
            <v>2010</v>
          </cell>
          <cell r="D38">
            <v>10552</v>
          </cell>
          <cell r="E38">
            <v>3000</v>
          </cell>
          <cell r="F38">
            <v>86689</v>
          </cell>
          <cell r="G38">
            <v>30000</v>
          </cell>
          <cell r="H38">
            <v>94493</v>
          </cell>
          <cell r="I38">
            <v>175800</v>
          </cell>
          <cell r="J38">
            <v>138810</v>
          </cell>
          <cell r="K38">
            <v>27698</v>
          </cell>
          <cell r="L38">
            <v>28530</v>
          </cell>
          <cell r="M38">
            <v>2428</v>
          </cell>
          <cell r="N38">
            <v>107615</v>
          </cell>
          <cell r="O38">
            <v>3100</v>
          </cell>
          <cell r="P38">
            <v>27000</v>
          </cell>
          <cell r="Q38">
            <v>12500</v>
          </cell>
          <cell r="R38">
            <v>74185</v>
          </cell>
          <cell r="S38">
            <v>734000</v>
          </cell>
          <cell r="T38">
            <v>216473</v>
          </cell>
          <cell r="U38">
            <v>35246</v>
          </cell>
          <cell r="V38">
            <v>8700</v>
          </cell>
          <cell r="W38">
            <v>105220</v>
          </cell>
          <cell r="X38">
            <v>44187</v>
          </cell>
          <cell r="Y38">
            <v>8315</v>
          </cell>
          <cell r="Z38">
            <v>170219</v>
          </cell>
          <cell r="AA38">
            <v>27000</v>
          </cell>
          <cell r="AB38">
            <v>131605</v>
          </cell>
          <cell r="AC38">
            <v>45212</v>
          </cell>
          <cell r="AD38">
            <v>55289</v>
          </cell>
          <cell r="AE38">
            <v>5620</v>
          </cell>
          <cell r="AF38">
            <v>660108</v>
          </cell>
          <cell r="AG38">
            <v>9500</v>
          </cell>
          <cell r="AH38">
            <v>10500</v>
          </cell>
          <cell r="AI38">
            <v>498615</v>
          </cell>
          <cell r="AJ38">
            <v>3010854</v>
          </cell>
          <cell r="AK38">
            <v>917570</v>
          </cell>
          <cell r="AL38">
            <v>34000</v>
          </cell>
          <cell r="AM38">
            <v>16500</v>
          </cell>
          <cell r="AN38">
            <v>119000</v>
          </cell>
          <cell r="AO38">
            <v>248760</v>
          </cell>
          <cell r="AP38">
            <v>22000</v>
          </cell>
          <cell r="AQ38">
            <v>36889</v>
          </cell>
          <cell r="AR38">
            <v>355000</v>
          </cell>
          <cell r="AS38">
            <v>21749</v>
          </cell>
          <cell r="AT38">
            <v>17000</v>
          </cell>
          <cell r="AU38">
            <v>87000</v>
          </cell>
          <cell r="AV38">
            <v>136686</v>
          </cell>
          <cell r="AW38">
            <v>139368</v>
          </cell>
          <cell r="AX38">
            <v>15000</v>
          </cell>
          <cell r="AY38">
            <v>63000</v>
          </cell>
          <cell r="AZ38">
            <v>55000</v>
          </cell>
          <cell r="BA38">
            <v>18777</v>
          </cell>
          <cell r="BB38">
            <v>180500</v>
          </cell>
          <cell r="BC38">
            <v>31149</v>
          </cell>
          <cell r="BD38">
            <v>31000</v>
          </cell>
          <cell r="BE38">
            <v>155000</v>
          </cell>
          <cell r="BF38">
            <v>20200</v>
          </cell>
          <cell r="BG38">
            <v>6500</v>
          </cell>
          <cell r="BH38">
            <v>83396</v>
          </cell>
          <cell r="BI38">
            <v>18003</v>
          </cell>
          <cell r="BJ38">
            <v>1196983</v>
          </cell>
          <cell r="BK38">
            <v>75000</v>
          </cell>
          <cell r="BL38">
            <v>7846</v>
          </cell>
          <cell r="BM38">
            <v>16700</v>
          </cell>
          <cell r="BN38">
            <v>5336</v>
          </cell>
          <cell r="BO38">
            <v>36110</v>
          </cell>
          <cell r="BP38">
            <v>109140</v>
          </cell>
          <cell r="BQ38">
            <v>15000</v>
          </cell>
          <cell r="BR38">
            <v>2503281</v>
          </cell>
          <cell r="BS38">
            <v>432459</v>
          </cell>
          <cell r="BT38">
            <v>17300</v>
          </cell>
          <cell r="BU38">
            <v>156230</v>
          </cell>
          <cell r="BV38">
            <v>50331</v>
          </cell>
          <cell r="BW38">
            <v>11500</v>
          </cell>
          <cell r="BX38">
            <v>7251</v>
          </cell>
          <cell r="BY38">
            <v>9000</v>
          </cell>
          <cell r="BZ38">
            <v>77847</v>
          </cell>
          <cell r="CA38">
            <v>125000</v>
          </cell>
          <cell r="CB38">
            <v>38000</v>
          </cell>
          <cell r="CC38">
            <v>5000</v>
          </cell>
        </row>
        <row r="39">
          <cell r="A39" t="str">
            <v>No seasonal occupacy customers</v>
          </cell>
          <cell r="B39" t="str">
            <v>YNSUM</v>
          </cell>
          <cell r="C39">
            <v>2010</v>
          </cell>
          <cell r="D39">
            <v>3565</v>
          </cell>
          <cell r="E39">
            <v>0</v>
          </cell>
          <cell r="F39">
            <v>0</v>
          </cell>
          <cell r="G39">
            <v>0</v>
          </cell>
          <cell r="H39">
            <v>0</v>
          </cell>
          <cell r="I39">
            <v>0</v>
          </cell>
          <cell r="J39">
            <v>0</v>
          </cell>
          <cell r="K39">
            <v>0</v>
          </cell>
          <cell r="L39">
            <v>0</v>
          </cell>
          <cell r="M39">
            <v>3</v>
          </cell>
          <cell r="N39">
            <v>0</v>
          </cell>
          <cell r="O39">
            <v>0</v>
          </cell>
          <cell r="P39">
            <v>0</v>
          </cell>
          <cell r="Q39">
            <v>0</v>
          </cell>
          <cell r="R39">
            <v>1</v>
          </cell>
          <cell r="S39">
            <v>0</v>
          </cell>
          <cell r="T39">
            <v>0</v>
          </cell>
          <cell r="U39">
            <v>235</v>
          </cell>
          <cell r="V39">
            <v>65</v>
          </cell>
          <cell r="W39">
            <v>0</v>
          </cell>
          <cell r="X39">
            <v>0</v>
          </cell>
          <cell r="Y39">
            <v>0</v>
          </cell>
          <cell r="Z39">
            <v>142</v>
          </cell>
          <cell r="AA39">
            <v>0</v>
          </cell>
          <cell r="AB39">
            <v>0</v>
          </cell>
          <cell r="AC39">
            <v>0</v>
          </cell>
          <cell r="AD39">
            <v>0</v>
          </cell>
          <cell r="AE39">
            <v>0</v>
          </cell>
          <cell r="AF39">
            <v>0</v>
          </cell>
          <cell r="AG39">
            <v>0</v>
          </cell>
          <cell r="AH39">
            <v>0</v>
          </cell>
          <cell r="AI39">
            <v>0</v>
          </cell>
          <cell r="AJ39">
            <v>156243</v>
          </cell>
          <cell r="AK39">
            <v>0</v>
          </cell>
          <cell r="AL39">
            <v>832</v>
          </cell>
          <cell r="AM39">
            <v>0</v>
          </cell>
          <cell r="AN39">
            <v>0</v>
          </cell>
          <cell r="AO39">
            <v>0</v>
          </cell>
          <cell r="AP39">
            <v>0</v>
          </cell>
          <cell r="AQ39">
            <v>195</v>
          </cell>
          <cell r="AR39">
            <v>0</v>
          </cell>
          <cell r="AS39">
            <v>0</v>
          </cell>
          <cell r="AT39">
            <v>0</v>
          </cell>
          <cell r="AU39">
            <v>0</v>
          </cell>
          <cell r="AV39">
            <v>525</v>
          </cell>
          <cell r="AW39">
            <v>0</v>
          </cell>
          <cell r="AX39">
            <v>250</v>
          </cell>
          <cell r="AY39">
            <v>200</v>
          </cell>
          <cell r="AZ39">
            <v>0</v>
          </cell>
          <cell r="BA39">
            <v>0</v>
          </cell>
          <cell r="BB39">
            <v>0</v>
          </cell>
          <cell r="BC39">
            <v>0</v>
          </cell>
          <cell r="BD39">
            <v>0</v>
          </cell>
          <cell r="BE39">
            <v>0</v>
          </cell>
          <cell r="BF39">
            <v>0</v>
          </cell>
          <cell r="BG39">
            <v>0</v>
          </cell>
          <cell r="BH39">
            <v>0</v>
          </cell>
          <cell r="BI39">
            <v>0</v>
          </cell>
          <cell r="BJ39">
            <v>0</v>
          </cell>
          <cell r="BK39">
            <v>100</v>
          </cell>
          <cell r="BL39">
            <v>0</v>
          </cell>
          <cell r="BM39">
            <v>0</v>
          </cell>
          <cell r="BN39">
            <v>108</v>
          </cell>
          <cell r="BO39">
            <v>0</v>
          </cell>
          <cell r="BP39">
            <v>0</v>
          </cell>
          <cell r="BQ39">
            <v>0</v>
          </cell>
          <cell r="BR39">
            <v>0</v>
          </cell>
          <cell r="BS39">
            <v>1595</v>
          </cell>
          <cell r="BT39">
            <v>1200</v>
          </cell>
          <cell r="BU39">
            <v>0</v>
          </cell>
          <cell r="BV39">
            <v>0</v>
          </cell>
          <cell r="BW39">
            <v>0</v>
          </cell>
          <cell r="BX39">
            <v>0</v>
          </cell>
          <cell r="BY39">
            <v>0</v>
          </cell>
          <cell r="BZ39">
            <v>0</v>
          </cell>
          <cell r="CA39">
            <v>0</v>
          </cell>
          <cell r="CB39">
            <v>0</v>
          </cell>
          <cell r="CC39">
            <v>200</v>
          </cell>
        </row>
        <row r="40">
          <cell r="A40" t="str">
            <v>Utility winter max peak load</v>
          </cell>
          <cell r="B40" t="str">
            <v>PEAKW</v>
          </cell>
          <cell r="C40">
            <v>2010</v>
          </cell>
          <cell r="D40">
            <v>39570</v>
          </cell>
          <cell r="E40">
            <v>4622</v>
          </cell>
          <cell r="F40">
            <v>141970</v>
          </cell>
          <cell r="G40">
            <v>44355</v>
          </cell>
          <cell r="H40">
            <v>152255</v>
          </cell>
          <cell r="I40">
            <v>273536</v>
          </cell>
          <cell r="J40">
            <v>241182</v>
          </cell>
          <cell r="K40">
            <v>46300</v>
          </cell>
          <cell r="L40">
            <v>26855</v>
          </cell>
          <cell r="M40">
            <v>6531</v>
          </cell>
          <cell r="N40">
            <v>112418</v>
          </cell>
          <cell r="O40">
            <v>1581</v>
          </cell>
          <cell r="P40">
            <v>57125</v>
          </cell>
          <cell r="Q40">
            <v>6862</v>
          </cell>
          <cell r="R40">
            <v>53821</v>
          </cell>
          <cell r="S40">
            <v>1179415</v>
          </cell>
          <cell r="T40">
            <v>390400</v>
          </cell>
          <cell r="U40">
            <v>79525</v>
          </cell>
          <cell r="V40">
            <v>13449</v>
          </cell>
          <cell r="W40">
            <v>88536</v>
          </cell>
          <cell r="X40">
            <v>94400</v>
          </cell>
          <cell r="Y40">
            <v>18000</v>
          </cell>
          <cell r="Z40">
            <v>206940</v>
          </cell>
          <cell r="AA40">
            <v>31678</v>
          </cell>
          <cell r="AB40">
            <v>253725</v>
          </cell>
          <cell r="AC40">
            <v>95666</v>
          </cell>
          <cell r="AD40">
            <v>87789</v>
          </cell>
          <cell r="AE40">
            <v>16576</v>
          </cell>
          <cell r="AF40">
            <v>847591</v>
          </cell>
          <cell r="AG40">
            <v>6133</v>
          </cell>
          <cell r="AH40">
            <v>30183</v>
          </cell>
          <cell r="AI40">
            <v>606690</v>
          </cell>
          <cell r="AJ40">
            <v>4180551</v>
          </cell>
          <cell r="AK40">
            <v>1239498</v>
          </cell>
          <cell r="AL40">
            <v>51327</v>
          </cell>
          <cell r="AM40">
            <v>21034</v>
          </cell>
          <cell r="AN40">
            <v>125098</v>
          </cell>
          <cell r="AO40">
            <v>306685</v>
          </cell>
          <cell r="AP40">
            <v>44096</v>
          </cell>
          <cell r="AQ40">
            <v>39610</v>
          </cell>
          <cell r="AR40">
            <v>516721</v>
          </cell>
          <cell r="AS40">
            <v>33790</v>
          </cell>
          <cell r="AT40">
            <v>35827</v>
          </cell>
          <cell r="AU40">
            <v>122227</v>
          </cell>
          <cell r="AV40">
            <v>120634</v>
          </cell>
          <cell r="AW40">
            <v>196717</v>
          </cell>
          <cell r="AX40">
            <v>30132</v>
          </cell>
          <cell r="AY40">
            <v>85057</v>
          </cell>
          <cell r="AZ40">
            <v>109866</v>
          </cell>
          <cell r="BA40">
            <v>23892</v>
          </cell>
          <cell r="BB40">
            <v>258870</v>
          </cell>
          <cell r="BC40">
            <v>43609</v>
          </cell>
          <cell r="BD40">
            <v>57908</v>
          </cell>
          <cell r="BE40">
            <v>220115</v>
          </cell>
          <cell r="BF40">
            <v>32708</v>
          </cell>
          <cell r="BG40">
            <v>17871</v>
          </cell>
          <cell r="BH40">
            <v>147722</v>
          </cell>
          <cell r="BI40">
            <v>35300</v>
          </cell>
          <cell r="BJ40">
            <v>1380420</v>
          </cell>
          <cell r="BK40">
            <v>141244</v>
          </cell>
          <cell r="BL40">
            <v>17707</v>
          </cell>
          <cell r="BM40">
            <v>29160</v>
          </cell>
          <cell r="BN40">
            <v>17859</v>
          </cell>
          <cell r="BO40">
            <v>50015</v>
          </cell>
          <cell r="BP40">
            <v>176768</v>
          </cell>
          <cell r="BQ40">
            <v>36361</v>
          </cell>
          <cell r="BR40">
            <v>4006799</v>
          </cell>
          <cell r="BS40">
            <v>436342</v>
          </cell>
          <cell r="BT40">
            <v>25352</v>
          </cell>
          <cell r="BU40">
            <v>242686</v>
          </cell>
          <cell r="BV40">
            <v>77653</v>
          </cell>
          <cell r="BW40">
            <v>17452</v>
          </cell>
          <cell r="BX40">
            <v>26132</v>
          </cell>
          <cell r="BY40">
            <v>10019</v>
          </cell>
          <cell r="BZ40">
            <v>89468</v>
          </cell>
          <cell r="CA40">
            <v>153366</v>
          </cell>
          <cell r="CB40">
            <v>61971</v>
          </cell>
          <cell r="CC40">
            <v>12100</v>
          </cell>
        </row>
        <row r="41">
          <cell r="A41" t="str">
            <v>Utility summer max peak load</v>
          </cell>
          <cell r="B41" t="str">
            <v>PEAKS</v>
          </cell>
          <cell r="C41">
            <v>2010</v>
          </cell>
          <cell r="D41">
            <v>27678</v>
          </cell>
          <cell r="E41">
            <v>4103</v>
          </cell>
          <cell r="F41">
            <v>188562</v>
          </cell>
          <cell r="G41">
            <v>46817</v>
          </cell>
          <cell r="H41">
            <v>189600</v>
          </cell>
          <cell r="I41">
            <v>364929</v>
          </cell>
          <cell r="J41">
            <v>302537</v>
          </cell>
          <cell r="K41">
            <v>56200</v>
          </cell>
          <cell r="L41">
            <v>27922</v>
          </cell>
          <cell r="M41">
            <v>4156</v>
          </cell>
          <cell r="N41">
            <v>155132</v>
          </cell>
          <cell r="O41">
            <v>1215</v>
          </cell>
          <cell r="P41">
            <v>51307</v>
          </cell>
          <cell r="Q41">
            <v>6052</v>
          </cell>
          <cell r="R41">
            <v>62277</v>
          </cell>
          <cell r="S41">
            <v>1546600</v>
          </cell>
          <cell r="T41">
            <v>517600</v>
          </cell>
          <cell r="U41">
            <v>74461</v>
          </cell>
          <cell r="V41">
            <v>9350</v>
          </cell>
          <cell r="W41">
            <v>143420</v>
          </cell>
          <cell r="X41">
            <v>103100</v>
          </cell>
          <cell r="Y41">
            <v>13893</v>
          </cell>
          <cell r="Z41">
            <v>154643</v>
          </cell>
          <cell r="AA41">
            <v>57081</v>
          </cell>
          <cell r="AB41">
            <v>285955</v>
          </cell>
          <cell r="AC41">
            <v>98223</v>
          </cell>
          <cell r="AD41">
            <v>107148</v>
          </cell>
          <cell r="AE41">
            <v>13283</v>
          </cell>
          <cell r="AF41">
            <v>1091173</v>
          </cell>
          <cell r="AG41">
            <v>3665</v>
          </cell>
          <cell r="AH41">
            <v>26499</v>
          </cell>
          <cell r="AI41">
            <v>799130</v>
          </cell>
          <cell r="AJ41">
            <v>3479473</v>
          </cell>
          <cell r="AK41">
            <v>1518168</v>
          </cell>
          <cell r="AL41">
            <v>49647</v>
          </cell>
          <cell r="AM41">
            <v>18403</v>
          </cell>
          <cell r="AN41">
            <v>119546</v>
          </cell>
          <cell r="AO41">
            <v>367988</v>
          </cell>
          <cell r="AP41">
            <v>45140</v>
          </cell>
          <cell r="AQ41">
            <v>37000</v>
          </cell>
          <cell r="AR41">
            <v>687625</v>
          </cell>
          <cell r="AS41">
            <v>43268</v>
          </cell>
          <cell r="AT41">
            <v>40302</v>
          </cell>
          <cell r="AU41">
            <v>147307</v>
          </cell>
          <cell r="AV41">
            <v>154388</v>
          </cell>
          <cell r="AW41">
            <v>261045</v>
          </cell>
          <cell r="AX41">
            <v>42306</v>
          </cell>
          <cell r="AY41">
            <v>87941</v>
          </cell>
          <cell r="AZ41">
            <v>93148</v>
          </cell>
          <cell r="BA41">
            <v>22022</v>
          </cell>
          <cell r="BB41">
            <v>354830</v>
          </cell>
          <cell r="BC41">
            <v>47841</v>
          </cell>
          <cell r="BD41">
            <v>55679</v>
          </cell>
          <cell r="BE41">
            <v>214439</v>
          </cell>
          <cell r="BF41">
            <v>33526</v>
          </cell>
          <cell r="BG41">
            <v>13004</v>
          </cell>
          <cell r="BH41">
            <v>150103</v>
          </cell>
          <cell r="BI41">
            <v>48100</v>
          </cell>
          <cell r="BJ41">
            <v>1895989</v>
          </cell>
          <cell r="BK41">
            <v>101492</v>
          </cell>
          <cell r="BL41">
            <v>18705</v>
          </cell>
          <cell r="BM41">
            <v>32187</v>
          </cell>
          <cell r="BN41">
            <v>11303</v>
          </cell>
          <cell r="BO41">
            <v>62047</v>
          </cell>
          <cell r="BP41">
            <v>155411</v>
          </cell>
          <cell r="BQ41">
            <v>41632</v>
          </cell>
          <cell r="BR41">
            <v>4785876</v>
          </cell>
          <cell r="BS41">
            <v>509726</v>
          </cell>
          <cell r="BT41">
            <v>27340</v>
          </cell>
          <cell r="BU41">
            <v>283517</v>
          </cell>
          <cell r="BV41">
            <v>96028</v>
          </cell>
          <cell r="BW41">
            <v>16834</v>
          </cell>
          <cell r="BX41">
            <v>25975</v>
          </cell>
          <cell r="BY41">
            <v>11100</v>
          </cell>
          <cell r="BZ41">
            <v>72813</v>
          </cell>
          <cell r="CA41">
            <v>191768</v>
          </cell>
          <cell r="CB41">
            <v>74659</v>
          </cell>
          <cell r="CC41">
            <v>11400</v>
          </cell>
        </row>
        <row r="42">
          <cell r="A42" t="str">
            <v>Utility Annual Peak load</v>
          </cell>
          <cell r="C42">
            <v>2010</v>
          </cell>
          <cell r="D42">
            <v>39570</v>
          </cell>
          <cell r="E42">
            <v>4622</v>
          </cell>
          <cell r="F42">
            <v>188562</v>
          </cell>
          <cell r="G42">
            <v>46817</v>
          </cell>
          <cell r="H42">
            <v>189600</v>
          </cell>
          <cell r="I42">
            <v>364929</v>
          </cell>
          <cell r="J42">
            <v>302537</v>
          </cell>
          <cell r="K42">
            <v>56200</v>
          </cell>
          <cell r="L42">
            <v>27922</v>
          </cell>
          <cell r="M42">
            <v>6531</v>
          </cell>
          <cell r="N42">
            <v>155132</v>
          </cell>
          <cell r="O42">
            <v>1581</v>
          </cell>
          <cell r="P42">
            <v>57125</v>
          </cell>
          <cell r="Q42">
            <v>6862</v>
          </cell>
          <cell r="R42">
            <v>62277</v>
          </cell>
          <cell r="S42">
            <v>1546600</v>
          </cell>
          <cell r="T42">
            <v>517600</v>
          </cell>
          <cell r="U42">
            <v>79525</v>
          </cell>
          <cell r="V42">
            <v>13449</v>
          </cell>
          <cell r="W42">
            <v>143420</v>
          </cell>
          <cell r="X42">
            <v>103100</v>
          </cell>
          <cell r="Y42">
            <v>18000</v>
          </cell>
          <cell r="Z42">
            <v>206940</v>
          </cell>
          <cell r="AA42">
            <v>57081</v>
          </cell>
          <cell r="AB42">
            <v>285955</v>
          </cell>
          <cell r="AC42">
            <v>98223</v>
          </cell>
          <cell r="AD42">
            <v>107148</v>
          </cell>
          <cell r="AE42">
            <v>16576</v>
          </cell>
          <cell r="AF42">
            <v>1091173</v>
          </cell>
          <cell r="AG42">
            <v>6133</v>
          </cell>
          <cell r="AH42">
            <v>30183</v>
          </cell>
          <cell r="AI42">
            <v>799130</v>
          </cell>
          <cell r="AJ42">
            <v>4180551</v>
          </cell>
          <cell r="AK42">
            <v>1518168</v>
          </cell>
          <cell r="AL42">
            <v>51327</v>
          </cell>
          <cell r="AM42">
            <v>21034</v>
          </cell>
          <cell r="AN42">
            <v>125098</v>
          </cell>
          <cell r="AO42">
            <v>367988</v>
          </cell>
          <cell r="AP42">
            <v>45140</v>
          </cell>
          <cell r="AQ42">
            <v>39610</v>
          </cell>
          <cell r="AR42">
            <v>687625</v>
          </cell>
          <cell r="AS42">
            <v>43268</v>
          </cell>
          <cell r="AT42">
            <v>40302</v>
          </cell>
          <cell r="AU42">
            <v>147307</v>
          </cell>
          <cell r="AV42">
            <v>154388</v>
          </cell>
          <cell r="AW42">
            <v>261045</v>
          </cell>
          <cell r="AX42">
            <v>42306</v>
          </cell>
          <cell r="AY42">
            <v>87941</v>
          </cell>
          <cell r="AZ42">
            <v>109866</v>
          </cell>
          <cell r="BA42">
            <v>23892</v>
          </cell>
          <cell r="BB42">
            <v>354830</v>
          </cell>
          <cell r="BC42">
            <v>47841</v>
          </cell>
          <cell r="BD42">
            <v>57908</v>
          </cell>
          <cell r="BE42">
            <v>220115</v>
          </cell>
          <cell r="BF42">
            <v>33526</v>
          </cell>
          <cell r="BG42">
            <v>17871</v>
          </cell>
          <cell r="BH42">
            <v>150103</v>
          </cell>
          <cell r="BI42">
            <v>48100</v>
          </cell>
          <cell r="BJ42">
            <v>1895989</v>
          </cell>
          <cell r="BK42">
            <v>141244</v>
          </cell>
          <cell r="BL42">
            <v>18705</v>
          </cell>
          <cell r="BM42">
            <v>32187</v>
          </cell>
          <cell r="BN42">
            <v>17859</v>
          </cell>
          <cell r="BO42">
            <v>62047</v>
          </cell>
          <cell r="BP42">
            <v>176768</v>
          </cell>
          <cell r="BQ42">
            <v>41632</v>
          </cell>
          <cell r="BR42">
            <v>4785876</v>
          </cell>
          <cell r="BS42">
            <v>509726</v>
          </cell>
          <cell r="BT42">
            <v>27340</v>
          </cell>
          <cell r="BU42">
            <v>283517</v>
          </cell>
          <cell r="BV42">
            <v>96028</v>
          </cell>
          <cell r="BW42">
            <v>17452</v>
          </cell>
          <cell r="BX42">
            <v>26132</v>
          </cell>
          <cell r="BY42">
            <v>11100</v>
          </cell>
          <cell r="BZ42">
            <v>89468</v>
          </cell>
          <cell r="CA42">
            <v>191768</v>
          </cell>
          <cell r="CB42">
            <v>74659</v>
          </cell>
          <cell r="CC42">
            <v>12100</v>
          </cell>
        </row>
        <row r="43">
          <cell r="A43" t="str">
            <v>Utility average peak load</v>
          </cell>
          <cell r="B43" t="str">
            <v>PEAKA</v>
          </cell>
          <cell r="C43">
            <v>2010</v>
          </cell>
          <cell r="D43">
            <v>29484</v>
          </cell>
          <cell r="E43">
            <v>3922</v>
          </cell>
          <cell r="F43">
            <v>123750</v>
          </cell>
          <cell r="G43">
            <v>42630</v>
          </cell>
          <cell r="H43">
            <v>152836</v>
          </cell>
          <cell r="I43">
            <v>284725</v>
          </cell>
          <cell r="J43">
            <v>246993</v>
          </cell>
          <cell r="K43">
            <v>42300</v>
          </cell>
          <cell r="L43">
            <v>25229</v>
          </cell>
          <cell r="M43">
            <v>4430</v>
          </cell>
          <cell r="N43">
            <v>120387</v>
          </cell>
          <cell r="O43">
            <v>1067</v>
          </cell>
          <cell r="P43">
            <v>48942</v>
          </cell>
          <cell r="Q43">
            <v>5680</v>
          </cell>
          <cell r="R43">
            <v>47798</v>
          </cell>
          <cell r="S43">
            <v>1245655</v>
          </cell>
          <cell r="T43">
            <v>412217</v>
          </cell>
          <cell r="U43">
            <v>67026</v>
          </cell>
          <cell r="V43">
            <v>10212</v>
          </cell>
          <cell r="W43">
            <v>100033</v>
          </cell>
          <cell r="X43">
            <v>91920</v>
          </cell>
          <cell r="Y43">
            <v>13223</v>
          </cell>
          <cell r="Z43">
            <v>157619</v>
          </cell>
          <cell r="AA43">
            <v>35796</v>
          </cell>
          <cell r="AB43">
            <v>251630</v>
          </cell>
          <cell r="AC43">
            <v>83121</v>
          </cell>
          <cell r="AD43">
            <v>58735</v>
          </cell>
          <cell r="AE43">
            <v>13181</v>
          </cell>
          <cell r="AF43">
            <v>888654</v>
          </cell>
          <cell r="AG43">
            <v>4170</v>
          </cell>
          <cell r="AH43">
            <v>25613</v>
          </cell>
          <cell r="AI43">
            <v>631114</v>
          </cell>
          <cell r="AJ43">
            <v>3210827</v>
          </cell>
          <cell r="AK43">
            <v>1228007</v>
          </cell>
          <cell r="AL43">
            <v>44322</v>
          </cell>
          <cell r="AM43">
            <v>17198</v>
          </cell>
          <cell r="AN43">
            <v>112901</v>
          </cell>
          <cell r="AO43">
            <v>304495</v>
          </cell>
          <cell r="AP43">
            <v>40886</v>
          </cell>
          <cell r="AQ43">
            <v>34201</v>
          </cell>
          <cell r="AR43">
            <v>545926</v>
          </cell>
          <cell r="AS43">
            <v>34966</v>
          </cell>
          <cell r="AT43">
            <v>34743</v>
          </cell>
          <cell r="AU43">
            <v>121227</v>
          </cell>
          <cell r="AV43">
            <v>118447</v>
          </cell>
          <cell r="AW43">
            <v>202194</v>
          </cell>
          <cell r="AX43">
            <v>30859</v>
          </cell>
          <cell r="AY43">
            <v>67063</v>
          </cell>
          <cell r="AZ43">
            <v>91490</v>
          </cell>
          <cell r="BA43">
            <v>21015</v>
          </cell>
          <cell r="BB43">
            <v>271682</v>
          </cell>
          <cell r="BC43">
            <v>41559</v>
          </cell>
          <cell r="BD43">
            <v>50620</v>
          </cell>
          <cell r="BE43">
            <v>188605</v>
          </cell>
          <cell r="BF43">
            <v>27868</v>
          </cell>
          <cell r="BG43">
            <v>13840</v>
          </cell>
          <cell r="BH43">
            <v>135507</v>
          </cell>
          <cell r="BI43">
            <v>35500</v>
          </cell>
          <cell r="BJ43">
            <v>1447917</v>
          </cell>
          <cell r="BK43">
            <v>108859</v>
          </cell>
          <cell r="BL43">
            <v>16459</v>
          </cell>
          <cell r="BM43">
            <v>21989</v>
          </cell>
          <cell r="BN43">
            <v>12538</v>
          </cell>
          <cell r="BO43">
            <v>50812</v>
          </cell>
          <cell r="BP43">
            <v>150088</v>
          </cell>
          <cell r="BQ43">
            <v>35707</v>
          </cell>
          <cell r="BR43">
            <v>4039475</v>
          </cell>
          <cell r="BS43">
            <v>420423</v>
          </cell>
          <cell r="BT43">
            <v>21364</v>
          </cell>
          <cell r="BU43">
            <v>238015</v>
          </cell>
          <cell r="BV43">
            <v>79467</v>
          </cell>
          <cell r="BW43">
            <v>16134</v>
          </cell>
          <cell r="BX43">
            <v>23838</v>
          </cell>
          <cell r="BY43">
            <v>9961</v>
          </cell>
          <cell r="BZ43">
            <v>73257</v>
          </cell>
          <cell r="CA43">
            <v>152499</v>
          </cell>
          <cell r="CB43">
            <v>61426</v>
          </cell>
          <cell r="CC43">
            <v>10500</v>
          </cell>
        </row>
        <row r="44">
          <cell r="A44" t="str">
            <v>Total circuit kms of line</v>
          </cell>
          <cell r="B44" t="str">
            <v>KMC</v>
          </cell>
          <cell r="C44">
            <v>2010</v>
          </cell>
          <cell r="D44">
            <v>1848</v>
          </cell>
          <cell r="E44">
            <v>92</v>
          </cell>
          <cell r="F44">
            <v>752</v>
          </cell>
          <cell r="G44">
            <v>320</v>
          </cell>
          <cell r="H44">
            <v>508</v>
          </cell>
          <cell r="I44">
            <v>1727</v>
          </cell>
          <cell r="J44">
            <v>1111</v>
          </cell>
          <cell r="K44">
            <v>527</v>
          </cell>
          <cell r="L44">
            <v>147</v>
          </cell>
          <cell r="M44">
            <v>27</v>
          </cell>
          <cell r="N44">
            <v>883</v>
          </cell>
          <cell r="O44">
            <v>21</v>
          </cell>
          <cell r="P44">
            <v>339</v>
          </cell>
          <cell r="Q44">
            <v>27</v>
          </cell>
          <cell r="R44">
            <v>149</v>
          </cell>
          <cell r="S44">
            <v>5167</v>
          </cell>
          <cell r="T44">
            <v>1179</v>
          </cell>
          <cell r="U44">
            <v>270</v>
          </cell>
          <cell r="V44">
            <v>137</v>
          </cell>
          <cell r="W44">
            <v>476</v>
          </cell>
          <cell r="X44">
            <v>277</v>
          </cell>
          <cell r="Y44">
            <v>84</v>
          </cell>
          <cell r="Z44">
            <v>944</v>
          </cell>
          <cell r="AA44">
            <v>241</v>
          </cell>
          <cell r="AB44">
            <v>1065</v>
          </cell>
          <cell r="AC44">
            <v>1723</v>
          </cell>
          <cell r="AD44">
            <v>1404</v>
          </cell>
          <cell r="AE44">
            <v>68</v>
          </cell>
          <cell r="AF44">
            <v>3415</v>
          </cell>
          <cell r="AG44">
            <v>21</v>
          </cell>
          <cell r="AH44">
            <v>66</v>
          </cell>
          <cell r="AI44">
            <v>2823</v>
          </cell>
          <cell r="AJ44">
            <v>120921</v>
          </cell>
          <cell r="AK44">
            <v>5414</v>
          </cell>
          <cell r="AL44">
            <v>753</v>
          </cell>
          <cell r="AM44">
            <v>98</v>
          </cell>
          <cell r="AN44">
            <v>361</v>
          </cell>
          <cell r="AO44">
            <v>1866</v>
          </cell>
          <cell r="AP44">
            <v>115</v>
          </cell>
          <cell r="AQ44">
            <v>355</v>
          </cell>
          <cell r="AR44">
            <v>2774</v>
          </cell>
          <cell r="AS44">
            <v>125</v>
          </cell>
          <cell r="AT44">
            <v>149</v>
          </cell>
          <cell r="AU44">
            <v>938</v>
          </cell>
          <cell r="AV44">
            <v>1071</v>
          </cell>
          <cell r="AW44">
            <v>1950</v>
          </cell>
          <cell r="AX44">
            <v>342</v>
          </cell>
          <cell r="AY44">
            <v>768</v>
          </cell>
          <cell r="AZ44">
            <v>611</v>
          </cell>
          <cell r="BA44">
            <v>370</v>
          </cell>
          <cell r="BB44">
            <v>1439</v>
          </cell>
          <cell r="BC44">
            <v>176</v>
          </cell>
          <cell r="BD44">
            <v>313</v>
          </cell>
          <cell r="BE44">
            <v>955</v>
          </cell>
          <cell r="BF44">
            <v>148</v>
          </cell>
          <cell r="BG44">
            <v>129</v>
          </cell>
          <cell r="BH44">
            <v>552</v>
          </cell>
          <cell r="BI44">
            <v>315</v>
          </cell>
          <cell r="BJ44">
            <v>7381</v>
          </cell>
          <cell r="BK44">
            <v>733</v>
          </cell>
          <cell r="BL44">
            <v>55</v>
          </cell>
          <cell r="BM44">
            <v>94</v>
          </cell>
          <cell r="BN44">
            <v>211</v>
          </cell>
          <cell r="BO44">
            <v>247</v>
          </cell>
          <cell r="BP44">
            <v>1178</v>
          </cell>
          <cell r="BQ44">
            <v>156</v>
          </cell>
          <cell r="BR44">
            <v>9990</v>
          </cell>
          <cell r="BS44">
            <v>2301</v>
          </cell>
          <cell r="BT44">
            <v>240</v>
          </cell>
          <cell r="BU44">
            <v>1547</v>
          </cell>
          <cell r="BV44">
            <v>441</v>
          </cell>
          <cell r="BW44">
            <v>76</v>
          </cell>
          <cell r="BX44">
            <v>65</v>
          </cell>
          <cell r="BY44">
            <v>36</v>
          </cell>
          <cell r="BZ44">
            <v>515</v>
          </cell>
          <cell r="CA44">
            <v>1051</v>
          </cell>
          <cell r="CB44">
            <v>248</v>
          </cell>
          <cell r="CC44">
            <v>177</v>
          </cell>
        </row>
        <row r="45">
          <cell r="A45" t="str">
            <v>Overhead circuit kms of line</v>
          </cell>
          <cell r="B45" t="str">
            <v>KMCO</v>
          </cell>
          <cell r="C45">
            <v>2010</v>
          </cell>
          <cell r="D45">
            <v>1844</v>
          </cell>
          <cell r="E45">
            <v>92</v>
          </cell>
          <cell r="F45">
            <v>574</v>
          </cell>
          <cell r="G45">
            <v>282</v>
          </cell>
          <cell r="H45">
            <v>266</v>
          </cell>
          <cell r="I45">
            <v>886</v>
          </cell>
          <cell r="J45">
            <v>708</v>
          </cell>
          <cell r="K45">
            <v>482</v>
          </cell>
          <cell r="L45">
            <v>78</v>
          </cell>
          <cell r="M45">
            <v>26</v>
          </cell>
          <cell r="N45">
            <v>599</v>
          </cell>
          <cell r="O45">
            <v>17</v>
          </cell>
          <cell r="P45">
            <v>211</v>
          </cell>
          <cell r="Q45">
            <v>15</v>
          </cell>
          <cell r="R45">
            <v>89</v>
          </cell>
          <cell r="S45">
            <v>1807</v>
          </cell>
          <cell r="T45">
            <v>713</v>
          </cell>
          <cell r="U45">
            <v>212</v>
          </cell>
          <cell r="V45">
            <v>126</v>
          </cell>
          <cell r="W45">
            <v>217</v>
          </cell>
          <cell r="X45">
            <v>185</v>
          </cell>
          <cell r="Y45">
            <v>76</v>
          </cell>
          <cell r="Z45">
            <v>731</v>
          </cell>
          <cell r="AA45">
            <v>173</v>
          </cell>
          <cell r="AB45">
            <v>427</v>
          </cell>
          <cell r="AC45">
            <v>1634</v>
          </cell>
          <cell r="AD45">
            <v>859</v>
          </cell>
          <cell r="AE45">
            <v>57</v>
          </cell>
          <cell r="AF45">
            <v>1543</v>
          </cell>
          <cell r="AG45">
            <v>18</v>
          </cell>
          <cell r="AH45">
            <v>56</v>
          </cell>
          <cell r="AI45">
            <v>806</v>
          </cell>
          <cell r="AJ45">
            <v>116656</v>
          </cell>
          <cell r="AK45">
            <v>2693</v>
          </cell>
          <cell r="AL45">
            <v>613</v>
          </cell>
          <cell r="AM45">
            <v>88</v>
          </cell>
          <cell r="AN45">
            <v>233</v>
          </cell>
          <cell r="AO45">
            <v>1042</v>
          </cell>
          <cell r="AP45">
            <v>95</v>
          </cell>
          <cell r="AQ45">
            <v>288</v>
          </cell>
          <cell r="AR45">
            <v>1364</v>
          </cell>
          <cell r="AS45">
            <v>99</v>
          </cell>
          <cell r="AT45">
            <v>111</v>
          </cell>
          <cell r="AU45">
            <v>576</v>
          </cell>
          <cell r="AV45">
            <v>589</v>
          </cell>
          <cell r="AW45">
            <v>1471</v>
          </cell>
          <cell r="AX45">
            <v>241</v>
          </cell>
          <cell r="AY45">
            <v>660</v>
          </cell>
          <cell r="AZ45">
            <v>514</v>
          </cell>
          <cell r="BA45">
            <v>365</v>
          </cell>
          <cell r="BB45">
            <v>553</v>
          </cell>
          <cell r="BC45">
            <v>103</v>
          </cell>
          <cell r="BD45">
            <v>248</v>
          </cell>
          <cell r="BE45">
            <v>562</v>
          </cell>
          <cell r="BF45">
            <v>129</v>
          </cell>
          <cell r="BG45">
            <v>118</v>
          </cell>
          <cell r="BH45">
            <v>384</v>
          </cell>
          <cell r="BI45">
            <v>298</v>
          </cell>
          <cell r="BJ45">
            <v>2551</v>
          </cell>
          <cell r="BK45">
            <v>616</v>
          </cell>
          <cell r="BL45">
            <v>53</v>
          </cell>
          <cell r="BM45">
            <v>84</v>
          </cell>
          <cell r="BN45">
            <v>205</v>
          </cell>
          <cell r="BO45">
            <v>158</v>
          </cell>
          <cell r="BP45">
            <v>944</v>
          </cell>
          <cell r="BQ45">
            <v>102</v>
          </cell>
          <cell r="BR45">
            <v>4214</v>
          </cell>
          <cell r="BS45">
            <v>1274</v>
          </cell>
          <cell r="BT45">
            <v>125</v>
          </cell>
          <cell r="BU45">
            <v>1059</v>
          </cell>
          <cell r="BV45">
            <v>329</v>
          </cell>
          <cell r="BW45">
            <v>66</v>
          </cell>
          <cell r="BX45">
            <v>52</v>
          </cell>
          <cell r="BY45">
            <v>25</v>
          </cell>
          <cell r="BZ45">
            <v>371</v>
          </cell>
          <cell r="CA45">
            <v>499</v>
          </cell>
          <cell r="CB45">
            <v>155</v>
          </cell>
          <cell r="CC45">
            <v>167</v>
          </cell>
        </row>
        <row r="46">
          <cell r="A46" t="str">
            <v>Underground circuit kms ofline</v>
          </cell>
          <cell r="B46" t="str">
            <v>KMCU</v>
          </cell>
          <cell r="C46">
            <v>2010</v>
          </cell>
          <cell r="D46">
            <v>4</v>
          </cell>
          <cell r="E46">
            <v>0</v>
          </cell>
          <cell r="F46">
            <v>178</v>
          </cell>
          <cell r="G46">
            <v>38</v>
          </cell>
          <cell r="H46">
            <v>242</v>
          </cell>
          <cell r="I46">
            <v>841</v>
          </cell>
          <cell r="J46">
            <v>403</v>
          </cell>
          <cell r="K46">
            <v>45</v>
          </cell>
          <cell r="L46">
            <v>69</v>
          </cell>
          <cell r="M46">
            <v>1</v>
          </cell>
          <cell r="N46">
            <v>284</v>
          </cell>
          <cell r="O46">
            <v>4</v>
          </cell>
          <cell r="P46">
            <v>128</v>
          </cell>
          <cell r="Q46">
            <v>12</v>
          </cell>
          <cell r="R46">
            <v>60</v>
          </cell>
          <cell r="S46">
            <v>3360</v>
          </cell>
          <cell r="T46">
            <v>466</v>
          </cell>
          <cell r="U46">
            <v>58</v>
          </cell>
          <cell r="V46">
            <v>11</v>
          </cell>
          <cell r="W46">
            <v>259</v>
          </cell>
          <cell r="X46">
            <v>92</v>
          </cell>
          <cell r="Y46">
            <v>8</v>
          </cell>
          <cell r="Z46">
            <v>213</v>
          </cell>
          <cell r="AA46">
            <v>68</v>
          </cell>
          <cell r="AB46">
            <v>638</v>
          </cell>
          <cell r="AC46">
            <v>89</v>
          </cell>
          <cell r="AD46">
            <v>545</v>
          </cell>
          <cell r="AE46">
            <v>11</v>
          </cell>
          <cell r="AF46">
            <v>1872</v>
          </cell>
          <cell r="AG46">
            <v>3</v>
          </cell>
          <cell r="AH46">
            <v>10</v>
          </cell>
          <cell r="AI46">
            <v>2017</v>
          </cell>
          <cell r="AJ46">
            <v>4265</v>
          </cell>
          <cell r="AK46">
            <v>2721</v>
          </cell>
          <cell r="AL46">
            <v>140</v>
          </cell>
          <cell r="AM46">
            <v>10</v>
          </cell>
          <cell r="AN46">
            <v>128</v>
          </cell>
          <cell r="AO46">
            <v>824</v>
          </cell>
          <cell r="AP46">
            <v>20</v>
          </cell>
          <cell r="AQ46">
            <v>67</v>
          </cell>
          <cell r="AR46">
            <v>1410</v>
          </cell>
          <cell r="AS46">
            <v>26</v>
          </cell>
          <cell r="AT46">
            <v>38</v>
          </cell>
          <cell r="AU46">
            <v>362</v>
          </cell>
          <cell r="AV46">
            <v>482</v>
          </cell>
          <cell r="AW46">
            <v>479</v>
          </cell>
          <cell r="AX46">
            <v>101</v>
          </cell>
          <cell r="AY46">
            <v>108</v>
          </cell>
          <cell r="AZ46">
            <v>97</v>
          </cell>
          <cell r="BA46">
            <v>5</v>
          </cell>
          <cell r="BB46">
            <v>886</v>
          </cell>
          <cell r="BC46">
            <v>73</v>
          </cell>
          <cell r="BD46">
            <v>65</v>
          </cell>
          <cell r="BE46">
            <v>393</v>
          </cell>
          <cell r="BF46">
            <v>19</v>
          </cell>
          <cell r="BG46">
            <v>11</v>
          </cell>
          <cell r="BH46">
            <v>168</v>
          </cell>
          <cell r="BI46">
            <v>17</v>
          </cell>
          <cell r="BJ46">
            <v>4830</v>
          </cell>
          <cell r="BK46">
            <v>117</v>
          </cell>
          <cell r="BL46">
            <v>2</v>
          </cell>
          <cell r="BM46">
            <v>10</v>
          </cell>
          <cell r="BN46">
            <v>6</v>
          </cell>
          <cell r="BO46">
            <v>89</v>
          </cell>
          <cell r="BP46">
            <v>234</v>
          </cell>
          <cell r="BQ46">
            <v>54</v>
          </cell>
          <cell r="BR46">
            <v>5776</v>
          </cell>
          <cell r="BS46">
            <v>1027</v>
          </cell>
          <cell r="BT46">
            <v>115</v>
          </cell>
          <cell r="BU46">
            <v>488</v>
          </cell>
          <cell r="BV46">
            <v>112</v>
          </cell>
          <cell r="BW46">
            <v>10</v>
          </cell>
          <cell r="BX46">
            <v>13</v>
          </cell>
          <cell r="BY46">
            <v>11</v>
          </cell>
          <cell r="BZ46">
            <v>144</v>
          </cell>
          <cell r="CA46">
            <v>552</v>
          </cell>
          <cell r="CB46">
            <v>93</v>
          </cell>
          <cell r="CC46">
            <v>10</v>
          </cell>
        </row>
        <row r="47">
          <cell r="A47" t="str">
            <v>Circuit kilometers 3 phase</v>
          </cell>
          <cell r="B47" t="str">
            <v>KMC3</v>
          </cell>
          <cell r="C47">
            <v>2010</v>
          </cell>
          <cell r="D47">
            <v>442</v>
          </cell>
          <cell r="E47">
            <v>47</v>
          </cell>
          <cell r="F47">
            <v>418</v>
          </cell>
          <cell r="G47">
            <v>167</v>
          </cell>
          <cell r="H47">
            <v>230</v>
          </cell>
          <cell r="I47">
            <v>765</v>
          </cell>
          <cell r="J47">
            <v>435</v>
          </cell>
          <cell r="K47">
            <v>317</v>
          </cell>
          <cell r="L47">
            <v>70</v>
          </cell>
          <cell r="M47">
            <v>16</v>
          </cell>
          <cell r="N47">
            <v>544</v>
          </cell>
          <cell r="O47">
            <v>10</v>
          </cell>
          <cell r="P47">
            <v>166</v>
          </cell>
          <cell r="Q47">
            <v>12</v>
          </cell>
          <cell r="R47">
            <v>73</v>
          </cell>
          <cell r="S47">
            <v>3079</v>
          </cell>
          <cell r="T47">
            <v>569</v>
          </cell>
          <cell r="U47">
            <v>146</v>
          </cell>
          <cell r="V47">
            <v>31</v>
          </cell>
          <cell r="W47">
            <v>167</v>
          </cell>
          <cell r="X47">
            <v>148</v>
          </cell>
          <cell r="Y47">
            <v>48</v>
          </cell>
          <cell r="Z47">
            <v>547</v>
          </cell>
          <cell r="AA47">
            <v>103</v>
          </cell>
          <cell r="AB47">
            <v>481</v>
          </cell>
          <cell r="AC47">
            <v>603</v>
          </cell>
          <cell r="AD47">
            <v>385</v>
          </cell>
          <cell r="AE47">
            <v>27</v>
          </cell>
          <cell r="AF47">
            <v>1783</v>
          </cell>
          <cell r="AG47">
            <v>10</v>
          </cell>
          <cell r="AH47">
            <v>42</v>
          </cell>
          <cell r="AI47">
            <v>1195</v>
          </cell>
          <cell r="AJ47">
            <v>45623</v>
          </cell>
          <cell r="AK47">
            <v>2973</v>
          </cell>
          <cell r="AL47">
            <v>346</v>
          </cell>
          <cell r="AM47">
            <v>61</v>
          </cell>
          <cell r="AN47">
            <v>257</v>
          </cell>
          <cell r="AO47">
            <v>793</v>
          </cell>
          <cell r="AP47">
            <v>76</v>
          </cell>
          <cell r="AQ47">
            <v>171</v>
          </cell>
          <cell r="AR47">
            <v>1312</v>
          </cell>
          <cell r="AS47">
            <v>67</v>
          </cell>
          <cell r="AT47">
            <v>112</v>
          </cell>
          <cell r="AU47">
            <v>468</v>
          </cell>
          <cell r="AV47">
            <v>331</v>
          </cell>
          <cell r="AW47">
            <v>868</v>
          </cell>
          <cell r="AX47">
            <v>176</v>
          </cell>
          <cell r="AY47">
            <v>344</v>
          </cell>
          <cell r="AZ47">
            <v>361</v>
          </cell>
          <cell r="BA47">
            <v>200</v>
          </cell>
          <cell r="BB47">
            <v>740</v>
          </cell>
          <cell r="BC47">
            <v>97</v>
          </cell>
          <cell r="BD47">
            <v>225</v>
          </cell>
          <cell r="BE47">
            <v>359</v>
          </cell>
          <cell r="BF47">
            <v>96</v>
          </cell>
          <cell r="BG47">
            <v>84</v>
          </cell>
          <cell r="BH47">
            <v>345</v>
          </cell>
          <cell r="BI47">
            <v>177</v>
          </cell>
          <cell r="BJ47">
            <v>3455</v>
          </cell>
          <cell r="BK47">
            <v>460</v>
          </cell>
          <cell r="BL47">
            <v>34</v>
          </cell>
          <cell r="BM47">
            <v>51</v>
          </cell>
          <cell r="BN47">
            <v>72</v>
          </cell>
          <cell r="BO47">
            <v>141</v>
          </cell>
          <cell r="BP47">
            <v>632</v>
          </cell>
          <cell r="BQ47">
            <v>72</v>
          </cell>
          <cell r="BR47">
            <v>6094</v>
          </cell>
          <cell r="BS47">
            <v>1139</v>
          </cell>
          <cell r="BT47">
            <v>102</v>
          </cell>
          <cell r="BU47">
            <v>709</v>
          </cell>
          <cell r="BV47">
            <v>286</v>
          </cell>
          <cell r="BW47">
            <v>47</v>
          </cell>
          <cell r="BX47">
            <v>44</v>
          </cell>
          <cell r="BY47">
            <v>18</v>
          </cell>
          <cell r="BZ47">
            <v>307</v>
          </cell>
          <cell r="CA47">
            <v>475</v>
          </cell>
          <cell r="CB47">
            <v>163</v>
          </cell>
          <cell r="CC47">
            <v>106</v>
          </cell>
        </row>
        <row r="48">
          <cell r="A48" t="str">
            <v>Circuit kilometers 2 phase</v>
          </cell>
          <cell r="B48" t="str">
            <v>KMC2</v>
          </cell>
          <cell r="C48">
            <v>2010</v>
          </cell>
          <cell r="D48">
            <v>38</v>
          </cell>
          <cell r="E48">
            <v>0</v>
          </cell>
          <cell r="F48">
            <v>7</v>
          </cell>
          <cell r="G48">
            <v>8</v>
          </cell>
          <cell r="H48">
            <v>0</v>
          </cell>
          <cell r="I48">
            <v>0</v>
          </cell>
          <cell r="J48">
            <v>0</v>
          </cell>
          <cell r="K48">
            <v>89</v>
          </cell>
          <cell r="L48">
            <v>0</v>
          </cell>
          <cell r="M48">
            <v>2</v>
          </cell>
          <cell r="N48">
            <v>1</v>
          </cell>
          <cell r="O48">
            <v>1</v>
          </cell>
          <cell r="P48">
            <v>5</v>
          </cell>
          <cell r="Q48">
            <v>1</v>
          </cell>
          <cell r="R48">
            <v>2</v>
          </cell>
          <cell r="S48">
            <v>103</v>
          </cell>
          <cell r="T48">
            <v>2</v>
          </cell>
          <cell r="U48">
            <v>2</v>
          </cell>
          <cell r="V48">
            <v>1</v>
          </cell>
          <cell r="W48">
            <v>0</v>
          </cell>
          <cell r="X48">
            <v>6</v>
          </cell>
          <cell r="Y48">
            <v>8</v>
          </cell>
          <cell r="Z48">
            <v>0</v>
          </cell>
          <cell r="AA48">
            <v>1</v>
          </cell>
          <cell r="AB48">
            <v>0</v>
          </cell>
          <cell r="AC48">
            <v>30</v>
          </cell>
          <cell r="AD48">
            <v>0</v>
          </cell>
          <cell r="AE48">
            <v>0</v>
          </cell>
          <cell r="AF48">
            <v>21</v>
          </cell>
          <cell r="AG48">
            <v>2</v>
          </cell>
          <cell r="AH48">
            <v>0</v>
          </cell>
          <cell r="AI48">
            <v>21</v>
          </cell>
          <cell r="AJ48">
            <v>3616</v>
          </cell>
          <cell r="AK48">
            <v>166</v>
          </cell>
          <cell r="AL48">
            <v>4</v>
          </cell>
          <cell r="AM48">
            <v>0</v>
          </cell>
          <cell r="AN48">
            <v>0</v>
          </cell>
          <cell r="AO48">
            <v>0</v>
          </cell>
          <cell r="AP48">
            <v>0</v>
          </cell>
          <cell r="AQ48">
            <v>9</v>
          </cell>
          <cell r="AR48">
            <v>0</v>
          </cell>
          <cell r="AS48">
            <v>2</v>
          </cell>
          <cell r="AT48">
            <v>0</v>
          </cell>
          <cell r="AU48">
            <v>23</v>
          </cell>
          <cell r="AV48">
            <v>7</v>
          </cell>
          <cell r="AW48">
            <v>2</v>
          </cell>
          <cell r="AX48">
            <v>2</v>
          </cell>
          <cell r="AY48">
            <v>0</v>
          </cell>
          <cell r="AZ48">
            <v>0</v>
          </cell>
          <cell r="BA48">
            <v>0</v>
          </cell>
          <cell r="BB48">
            <v>0</v>
          </cell>
          <cell r="BC48">
            <v>0</v>
          </cell>
          <cell r="BD48">
            <v>6</v>
          </cell>
          <cell r="BE48">
            <v>0</v>
          </cell>
          <cell r="BF48">
            <v>1</v>
          </cell>
          <cell r="BG48">
            <v>0</v>
          </cell>
          <cell r="BH48">
            <v>7</v>
          </cell>
          <cell r="BI48">
            <v>0</v>
          </cell>
          <cell r="BJ48">
            <v>119</v>
          </cell>
          <cell r="BK48">
            <v>10</v>
          </cell>
          <cell r="BL48">
            <v>1</v>
          </cell>
          <cell r="BM48">
            <v>0</v>
          </cell>
          <cell r="BN48">
            <v>0</v>
          </cell>
          <cell r="BO48">
            <v>12</v>
          </cell>
          <cell r="BP48">
            <v>0</v>
          </cell>
          <cell r="BQ48">
            <v>0</v>
          </cell>
          <cell r="BR48">
            <v>90</v>
          </cell>
          <cell r="BS48">
            <v>17</v>
          </cell>
          <cell r="BT48">
            <v>9</v>
          </cell>
          <cell r="BU48">
            <v>7</v>
          </cell>
          <cell r="BV48">
            <v>0</v>
          </cell>
          <cell r="BW48">
            <v>0</v>
          </cell>
          <cell r="BX48">
            <v>0</v>
          </cell>
          <cell r="BY48">
            <v>0</v>
          </cell>
          <cell r="BZ48">
            <v>1</v>
          </cell>
          <cell r="CA48">
            <v>13</v>
          </cell>
          <cell r="CB48">
            <v>3</v>
          </cell>
          <cell r="CC48">
            <v>9</v>
          </cell>
        </row>
        <row r="49">
          <cell r="A49" t="str">
            <v>Circuit kms single phase</v>
          </cell>
          <cell r="B49" t="str">
            <v>KMC1</v>
          </cell>
          <cell r="C49">
            <v>2010</v>
          </cell>
          <cell r="D49">
            <v>1368</v>
          </cell>
          <cell r="E49">
            <v>45</v>
          </cell>
          <cell r="F49">
            <v>327</v>
          </cell>
          <cell r="G49">
            <v>145</v>
          </cell>
          <cell r="H49">
            <v>278</v>
          </cell>
          <cell r="I49">
            <v>962</v>
          </cell>
          <cell r="J49">
            <v>676</v>
          </cell>
          <cell r="K49">
            <v>121</v>
          </cell>
          <cell r="L49">
            <v>77</v>
          </cell>
          <cell r="M49">
            <v>9</v>
          </cell>
          <cell r="N49">
            <v>338</v>
          </cell>
          <cell r="O49">
            <v>10</v>
          </cell>
          <cell r="P49">
            <v>168</v>
          </cell>
          <cell r="Q49">
            <v>14</v>
          </cell>
          <cell r="R49">
            <v>74</v>
          </cell>
          <cell r="S49">
            <v>1985</v>
          </cell>
          <cell r="T49">
            <v>608</v>
          </cell>
          <cell r="U49">
            <v>122</v>
          </cell>
          <cell r="V49">
            <v>105</v>
          </cell>
          <cell r="W49">
            <v>309</v>
          </cell>
          <cell r="X49">
            <v>123</v>
          </cell>
          <cell r="Y49">
            <v>28</v>
          </cell>
          <cell r="Z49">
            <v>397</v>
          </cell>
          <cell r="AA49">
            <v>137</v>
          </cell>
          <cell r="AB49">
            <v>584</v>
          </cell>
          <cell r="AC49">
            <v>1090</v>
          </cell>
          <cell r="AD49">
            <v>1019</v>
          </cell>
          <cell r="AE49">
            <v>41</v>
          </cell>
          <cell r="AF49">
            <v>1611</v>
          </cell>
          <cell r="AG49">
            <v>9</v>
          </cell>
          <cell r="AH49">
            <v>24</v>
          </cell>
          <cell r="AI49">
            <v>1607</v>
          </cell>
          <cell r="AJ49">
            <v>71682</v>
          </cell>
          <cell r="AK49">
            <v>2275</v>
          </cell>
          <cell r="AL49">
            <v>403</v>
          </cell>
          <cell r="AM49">
            <v>37</v>
          </cell>
          <cell r="AN49">
            <v>104</v>
          </cell>
          <cell r="AO49">
            <v>1073</v>
          </cell>
          <cell r="AP49">
            <v>39</v>
          </cell>
          <cell r="AQ49">
            <v>175</v>
          </cell>
          <cell r="AR49">
            <v>1462</v>
          </cell>
          <cell r="AS49">
            <v>56</v>
          </cell>
          <cell r="AT49">
            <v>37</v>
          </cell>
          <cell r="AU49">
            <v>447</v>
          </cell>
          <cell r="AV49">
            <v>733</v>
          </cell>
          <cell r="AW49">
            <v>1080</v>
          </cell>
          <cell r="AX49">
            <v>164</v>
          </cell>
          <cell r="AY49">
            <v>424</v>
          </cell>
          <cell r="AZ49">
            <v>250</v>
          </cell>
          <cell r="BA49">
            <v>170</v>
          </cell>
          <cell r="BB49">
            <v>699</v>
          </cell>
          <cell r="BC49">
            <v>79</v>
          </cell>
          <cell r="BD49">
            <v>82</v>
          </cell>
          <cell r="BE49">
            <v>596</v>
          </cell>
          <cell r="BF49">
            <v>51</v>
          </cell>
          <cell r="BG49">
            <v>45</v>
          </cell>
          <cell r="BH49">
            <v>200</v>
          </cell>
          <cell r="BI49">
            <v>138</v>
          </cell>
          <cell r="BJ49">
            <v>3807</v>
          </cell>
          <cell r="BK49">
            <v>263</v>
          </cell>
          <cell r="BL49">
            <v>20</v>
          </cell>
          <cell r="BM49">
            <v>43</v>
          </cell>
          <cell r="BN49">
            <v>139</v>
          </cell>
          <cell r="BO49">
            <v>94</v>
          </cell>
          <cell r="BP49">
            <v>546</v>
          </cell>
          <cell r="BQ49">
            <v>84</v>
          </cell>
          <cell r="BR49">
            <v>3806</v>
          </cell>
          <cell r="BS49">
            <v>1145</v>
          </cell>
          <cell r="BT49">
            <v>129</v>
          </cell>
          <cell r="BU49">
            <v>831</v>
          </cell>
          <cell r="BV49">
            <v>155</v>
          </cell>
          <cell r="BW49">
            <v>29</v>
          </cell>
          <cell r="BX49">
            <v>21</v>
          </cell>
          <cell r="BY49">
            <v>18</v>
          </cell>
          <cell r="BZ49">
            <v>207</v>
          </cell>
          <cell r="CA49">
            <v>563</v>
          </cell>
          <cell r="CB49">
            <v>82</v>
          </cell>
          <cell r="CC49">
            <v>62</v>
          </cell>
        </row>
        <row r="50">
          <cell r="A50" t="str">
            <v>No transmission transformers</v>
          </cell>
          <cell r="B50" t="str">
            <v>NTRST</v>
          </cell>
          <cell r="C50">
            <v>2010</v>
          </cell>
          <cell r="D50">
            <v>0</v>
          </cell>
          <cell r="E50">
            <v>0</v>
          </cell>
          <cell r="F50">
            <v>0</v>
          </cell>
          <cell r="G50">
            <v>2</v>
          </cell>
          <cell r="H50">
            <v>1</v>
          </cell>
          <cell r="I50">
            <v>0</v>
          </cell>
          <cell r="J50">
            <v>2</v>
          </cell>
          <cell r="K50">
            <v>0</v>
          </cell>
          <cell r="L50">
            <v>0</v>
          </cell>
          <cell r="M50">
            <v>0</v>
          </cell>
          <cell r="N50">
            <v>0</v>
          </cell>
          <cell r="O50">
            <v>0</v>
          </cell>
          <cell r="P50">
            <v>0</v>
          </cell>
          <cell r="Q50">
            <v>0</v>
          </cell>
          <cell r="R50">
            <v>0</v>
          </cell>
          <cell r="S50">
            <v>0</v>
          </cell>
          <cell r="T50">
            <v>10</v>
          </cell>
          <cell r="U50">
            <v>0</v>
          </cell>
          <cell r="V50">
            <v>0</v>
          </cell>
          <cell r="W50">
            <v>0</v>
          </cell>
          <cell r="X50">
            <v>0</v>
          </cell>
          <cell r="Y50">
            <v>0</v>
          </cell>
          <cell r="Z50">
            <v>0</v>
          </cell>
          <cell r="AA50">
            <v>0</v>
          </cell>
          <cell r="AB50">
            <v>0</v>
          </cell>
          <cell r="AC50">
            <v>0</v>
          </cell>
          <cell r="AD50">
            <v>0</v>
          </cell>
          <cell r="AE50">
            <v>0</v>
          </cell>
          <cell r="AF50">
            <v>0</v>
          </cell>
          <cell r="AG50">
            <v>0</v>
          </cell>
          <cell r="AH50">
            <v>1</v>
          </cell>
          <cell r="AI50">
            <v>2</v>
          </cell>
          <cell r="AJ50">
            <v>245</v>
          </cell>
          <cell r="AK50">
            <v>27</v>
          </cell>
          <cell r="AL50">
            <v>0</v>
          </cell>
          <cell r="AM50">
            <v>3</v>
          </cell>
          <cell r="AN50">
            <v>0</v>
          </cell>
          <cell r="AO50">
            <v>18</v>
          </cell>
          <cell r="AP50">
            <v>0</v>
          </cell>
          <cell r="AQ50">
            <v>0</v>
          </cell>
          <cell r="AR50">
            <v>0</v>
          </cell>
          <cell r="AS50">
            <v>0</v>
          </cell>
          <cell r="AT50">
            <v>0</v>
          </cell>
          <cell r="AU50">
            <v>0</v>
          </cell>
          <cell r="AV50">
            <v>0</v>
          </cell>
          <cell r="AW50">
            <v>14</v>
          </cell>
          <cell r="AX50">
            <v>2</v>
          </cell>
          <cell r="AY50">
            <v>1</v>
          </cell>
          <cell r="AZ50">
            <v>0</v>
          </cell>
          <cell r="BA50">
            <v>0</v>
          </cell>
          <cell r="BB50">
            <v>0</v>
          </cell>
          <cell r="BC50">
            <v>0</v>
          </cell>
          <cell r="BD50">
            <v>0</v>
          </cell>
          <cell r="BE50">
            <v>0</v>
          </cell>
          <cell r="BF50">
            <v>0</v>
          </cell>
          <cell r="BG50">
            <v>0</v>
          </cell>
          <cell r="BH50">
            <v>0</v>
          </cell>
          <cell r="BI50">
            <v>0</v>
          </cell>
          <cell r="BJ50">
            <v>22</v>
          </cell>
          <cell r="BK50">
            <v>8</v>
          </cell>
          <cell r="BL50">
            <v>0</v>
          </cell>
          <cell r="BM50">
            <v>0</v>
          </cell>
          <cell r="BN50">
            <v>0</v>
          </cell>
          <cell r="BO50">
            <v>0</v>
          </cell>
          <cell r="BP50">
            <v>0</v>
          </cell>
          <cell r="BQ50">
            <v>0</v>
          </cell>
          <cell r="BR50">
            <v>2</v>
          </cell>
          <cell r="BS50">
            <v>0</v>
          </cell>
          <cell r="BT50">
            <v>0</v>
          </cell>
          <cell r="BU50">
            <v>8</v>
          </cell>
          <cell r="BV50">
            <v>0</v>
          </cell>
          <cell r="BW50">
            <v>0</v>
          </cell>
          <cell r="BX50">
            <v>0</v>
          </cell>
          <cell r="BY50">
            <v>0</v>
          </cell>
          <cell r="BZ50">
            <v>0</v>
          </cell>
          <cell r="CA50">
            <v>0</v>
          </cell>
          <cell r="CB50">
            <v>0</v>
          </cell>
          <cell r="CC50">
            <v>0</v>
          </cell>
        </row>
        <row r="51">
          <cell r="A51" t="str">
            <v>No subtransmission transformer</v>
          </cell>
          <cell r="B51" t="str">
            <v>NTRFST</v>
          </cell>
          <cell r="C51">
            <v>2010</v>
          </cell>
          <cell r="D51">
            <v>21</v>
          </cell>
          <cell r="E51">
            <v>4</v>
          </cell>
          <cell r="F51">
            <v>20</v>
          </cell>
          <cell r="G51">
            <v>3</v>
          </cell>
          <cell r="H51">
            <v>0</v>
          </cell>
          <cell r="I51">
            <v>44</v>
          </cell>
          <cell r="J51">
            <v>0</v>
          </cell>
          <cell r="K51">
            <v>0</v>
          </cell>
          <cell r="L51">
            <v>6</v>
          </cell>
          <cell r="M51">
            <v>0</v>
          </cell>
          <cell r="N51">
            <v>20</v>
          </cell>
          <cell r="O51">
            <v>4</v>
          </cell>
          <cell r="P51">
            <v>14</v>
          </cell>
          <cell r="Q51">
            <v>1</v>
          </cell>
          <cell r="R51">
            <v>0</v>
          </cell>
          <cell r="S51">
            <v>126</v>
          </cell>
          <cell r="T51">
            <v>12</v>
          </cell>
          <cell r="U51">
            <v>10</v>
          </cell>
          <cell r="V51">
            <v>0</v>
          </cell>
          <cell r="W51">
            <v>4</v>
          </cell>
          <cell r="X51">
            <v>4</v>
          </cell>
          <cell r="Y51">
            <v>0</v>
          </cell>
          <cell r="Z51">
            <v>45</v>
          </cell>
          <cell r="AA51">
            <v>0</v>
          </cell>
          <cell r="AB51">
            <v>2</v>
          </cell>
          <cell r="AC51">
            <v>5</v>
          </cell>
          <cell r="AD51">
            <v>12</v>
          </cell>
          <cell r="AE51">
            <v>0</v>
          </cell>
          <cell r="AF51">
            <v>7</v>
          </cell>
          <cell r="AG51">
            <v>0</v>
          </cell>
          <cell r="AH51">
            <v>3</v>
          </cell>
          <cell r="AI51">
            <v>18</v>
          </cell>
          <cell r="AJ51">
            <v>1470</v>
          </cell>
          <cell r="AK51">
            <v>143</v>
          </cell>
          <cell r="AL51">
            <v>17</v>
          </cell>
          <cell r="AM51">
            <v>0</v>
          </cell>
          <cell r="AN51">
            <v>37</v>
          </cell>
          <cell r="AO51">
            <v>7</v>
          </cell>
          <cell r="AP51">
            <v>7</v>
          </cell>
          <cell r="AQ51">
            <v>7</v>
          </cell>
          <cell r="AR51">
            <v>15140</v>
          </cell>
          <cell r="AS51">
            <v>5</v>
          </cell>
          <cell r="AT51">
            <v>6</v>
          </cell>
          <cell r="AU51">
            <v>0</v>
          </cell>
          <cell r="AV51">
            <v>16</v>
          </cell>
          <cell r="AW51">
            <v>0</v>
          </cell>
          <cell r="AX51">
            <v>29</v>
          </cell>
          <cell r="AY51">
            <v>12</v>
          </cell>
          <cell r="AZ51">
            <v>22</v>
          </cell>
          <cell r="BA51">
            <v>0</v>
          </cell>
          <cell r="BB51">
            <v>38</v>
          </cell>
          <cell r="BC51">
            <v>0</v>
          </cell>
          <cell r="BD51">
            <v>0</v>
          </cell>
          <cell r="BE51">
            <v>16</v>
          </cell>
          <cell r="BF51">
            <v>14</v>
          </cell>
          <cell r="BG51">
            <v>5</v>
          </cell>
          <cell r="BH51">
            <v>37</v>
          </cell>
          <cell r="BI51">
            <v>7</v>
          </cell>
          <cell r="BJ51">
            <v>62</v>
          </cell>
          <cell r="BK51">
            <v>34</v>
          </cell>
          <cell r="BL51">
            <v>5</v>
          </cell>
          <cell r="BM51">
            <v>9</v>
          </cell>
          <cell r="BN51">
            <v>0</v>
          </cell>
          <cell r="BO51">
            <v>0</v>
          </cell>
          <cell r="BP51">
            <v>29</v>
          </cell>
          <cell r="BQ51">
            <v>3</v>
          </cell>
          <cell r="BR51">
            <v>0</v>
          </cell>
          <cell r="BS51">
            <v>65</v>
          </cell>
          <cell r="BT51">
            <v>5</v>
          </cell>
          <cell r="BU51">
            <v>4</v>
          </cell>
          <cell r="BV51">
            <v>609</v>
          </cell>
          <cell r="BW51">
            <v>6</v>
          </cell>
          <cell r="BX51">
            <v>4</v>
          </cell>
          <cell r="BY51">
            <v>1</v>
          </cell>
          <cell r="BZ51">
            <v>27</v>
          </cell>
          <cell r="CA51">
            <v>29</v>
          </cell>
          <cell r="CB51">
            <v>0</v>
          </cell>
          <cell r="CC51">
            <v>8</v>
          </cell>
        </row>
        <row r="52">
          <cell r="A52" t="str">
            <v>No distribution transformers</v>
          </cell>
          <cell r="B52" t="str">
            <v>NTRFD</v>
          </cell>
          <cell r="C52">
            <v>2010</v>
          </cell>
          <cell r="D52">
            <v>4788</v>
          </cell>
          <cell r="E52">
            <v>324</v>
          </cell>
          <cell r="F52">
            <v>5377</v>
          </cell>
          <cell r="G52">
            <v>3300</v>
          </cell>
          <cell r="H52">
            <v>3340</v>
          </cell>
          <cell r="I52">
            <v>8325</v>
          </cell>
          <cell r="J52">
            <v>7479</v>
          </cell>
          <cell r="K52">
            <v>2354</v>
          </cell>
          <cell r="L52">
            <v>836</v>
          </cell>
          <cell r="M52">
            <v>1</v>
          </cell>
          <cell r="N52">
            <v>3858</v>
          </cell>
          <cell r="O52">
            <v>239</v>
          </cell>
          <cell r="P52">
            <v>2149</v>
          </cell>
          <cell r="Q52">
            <v>293</v>
          </cell>
          <cell r="R52">
            <v>1556</v>
          </cell>
          <cell r="S52">
            <v>25237</v>
          </cell>
          <cell r="T52">
            <v>8146</v>
          </cell>
          <cell r="U52">
            <v>1563</v>
          </cell>
          <cell r="V52">
            <v>5</v>
          </cell>
          <cell r="W52">
            <v>3074</v>
          </cell>
          <cell r="X52">
            <v>2445</v>
          </cell>
          <cell r="Y52">
            <v>804</v>
          </cell>
          <cell r="Z52">
            <v>5605</v>
          </cell>
          <cell r="AA52">
            <v>1420</v>
          </cell>
          <cell r="AB52">
            <v>5640</v>
          </cell>
          <cell r="AC52">
            <v>7127</v>
          </cell>
          <cell r="AD52">
            <v>3738</v>
          </cell>
          <cell r="AE52">
            <v>60</v>
          </cell>
          <cell r="AF52">
            <v>46</v>
          </cell>
          <cell r="AG52">
            <v>180</v>
          </cell>
          <cell r="AH52">
            <v>745</v>
          </cell>
          <cell r="AI52">
            <v>15511</v>
          </cell>
          <cell r="AJ52">
            <v>97</v>
          </cell>
          <cell r="AK52">
            <v>42516</v>
          </cell>
          <cell r="AL52">
            <v>3281</v>
          </cell>
          <cell r="AM52">
            <v>688</v>
          </cell>
          <cell r="AN52">
            <v>0</v>
          </cell>
          <cell r="AO52">
            <v>10316</v>
          </cell>
          <cell r="AP52">
            <v>980</v>
          </cell>
          <cell r="AQ52">
            <v>2137</v>
          </cell>
          <cell r="AR52">
            <v>54</v>
          </cell>
          <cell r="AS52">
            <v>1268</v>
          </cell>
          <cell r="AT52">
            <v>1235</v>
          </cell>
          <cell r="AU52">
            <v>4987</v>
          </cell>
          <cell r="AV52">
            <v>4123</v>
          </cell>
          <cell r="AW52">
            <v>9431</v>
          </cell>
          <cell r="AX52">
            <v>1738</v>
          </cell>
          <cell r="AY52">
            <v>4508</v>
          </cell>
          <cell r="AZ52">
            <v>3950</v>
          </cell>
          <cell r="BA52">
            <v>0</v>
          </cell>
          <cell r="BB52">
            <v>8259</v>
          </cell>
          <cell r="BC52">
            <v>1407</v>
          </cell>
          <cell r="BD52">
            <v>1797</v>
          </cell>
          <cell r="BE52">
            <v>6397</v>
          </cell>
          <cell r="BF52">
            <v>1592</v>
          </cell>
          <cell r="BG52">
            <v>687</v>
          </cell>
          <cell r="BH52">
            <v>3858</v>
          </cell>
          <cell r="BI52">
            <v>2057</v>
          </cell>
          <cell r="BJ52">
            <v>40878</v>
          </cell>
          <cell r="BK52">
            <v>6056</v>
          </cell>
          <cell r="BL52">
            <v>645</v>
          </cell>
          <cell r="BM52">
            <v>974</v>
          </cell>
          <cell r="BN52">
            <v>0</v>
          </cell>
          <cell r="BO52">
            <v>1385</v>
          </cell>
          <cell r="BP52">
            <v>7096</v>
          </cell>
          <cell r="BQ52">
            <v>850</v>
          </cell>
          <cell r="BR52">
            <v>60416</v>
          </cell>
          <cell r="BS52">
            <v>16934</v>
          </cell>
          <cell r="BT52">
            <v>1492</v>
          </cell>
          <cell r="BU52">
            <v>17</v>
          </cell>
          <cell r="BV52">
            <v>1969</v>
          </cell>
          <cell r="BW52">
            <v>676</v>
          </cell>
          <cell r="BX52">
            <v>441</v>
          </cell>
          <cell r="BY52">
            <v>240</v>
          </cell>
          <cell r="BZ52">
            <v>2994</v>
          </cell>
          <cell r="CA52">
            <v>5396</v>
          </cell>
          <cell r="CB52">
            <v>1543</v>
          </cell>
          <cell r="CC52">
            <v>775</v>
          </cell>
        </row>
        <row r="53">
          <cell r="A53" t="str">
            <v>Utility average load factor</v>
          </cell>
          <cell r="B53" t="str">
            <v>LF</v>
          </cell>
          <cell r="C53">
            <v>2010</v>
          </cell>
          <cell r="D53">
            <v>77</v>
          </cell>
          <cell r="E53">
            <v>72</v>
          </cell>
          <cell r="F53">
            <v>89</v>
          </cell>
          <cell r="G53">
            <v>0</v>
          </cell>
          <cell r="H53">
            <v>70</v>
          </cell>
          <cell r="I53">
            <v>70</v>
          </cell>
          <cell r="J53">
            <v>71</v>
          </cell>
          <cell r="K53">
            <v>75</v>
          </cell>
          <cell r="L53">
            <v>69</v>
          </cell>
          <cell r="M53">
            <v>73</v>
          </cell>
          <cell r="N53">
            <v>71</v>
          </cell>
          <cell r="O53">
            <v>71</v>
          </cell>
          <cell r="P53">
            <v>77</v>
          </cell>
          <cell r="Q53">
            <v>0</v>
          </cell>
          <cell r="R53">
            <v>0</v>
          </cell>
          <cell r="S53">
            <v>0</v>
          </cell>
          <cell r="T53">
            <v>57</v>
          </cell>
          <cell r="U53">
            <v>72</v>
          </cell>
          <cell r="V53">
            <v>69</v>
          </cell>
          <cell r="W53">
            <v>66</v>
          </cell>
          <cell r="X53">
            <v>89</v>
          </cell>
          <cell r="Y53">
            <v>72</v>
          </cell>
          <cell r="Z53">
            <v>73</v>
          </cell>
          <cell r="AA53">
            <v>89</v>
          </cell>
          <cell r="AB53">
            <v>75</v>
          </cell>
          <cell r="AC53">
            <v>61</v>
          </cell>
          <cell r="AD53">
            <v>92</v>
          </cell>
          <cell r="AE53">
            <v>67</v>
          </cell>
          <cell r="AF53">
            <v>75</v>
          </cell>
          <cell r="AG53">
            <v>68</v>
          </cell>
          <cell r="AH53">
            <v>84</v>
          </cell>
          <cell r="AI53">
            <v>72</v>
          </cell>
          <cell r="AJ53">
            <v>78</v>
          </cell>
          <cell r="AK53">
            <v>71</v>
          </cell>
          <cell r="AL53">
            <v>54</v>
          </cell>
          <cell r="AM53">
            <v>0</v>
          </cell>
          <cell r="AN53">
            <v>90</v>
          </cell>
          <cell r="AO53">
            <v>70</v>
          </cell>
          <cell r="AP53">
            <v>73</v>
          </cell>
          <cell r="AQ53">
            <v>72</v>
          </cell>
          <cell r="AR53">
            <v>72</v>
          </cell>
          <cell r="AS53">
            <v>73</v>
          </cell>
          <cell r="AT53">
            <v>70</v>
          </cell>
          <cell r="AU53">
            <v>58</v>
          </cell>
          <cell r="AV53">
            <v>65</v>
          </cell>
          <cell r="AW53">
            <v>0</v>
          </cell>
          <cell r="AX53">
            <v>70</v>
          </cell>
          <cell r="AY53">
            <v>76</v>
          </cell>
          <cell r="AZ53">
            <v>74</v>
          </cell>
          <cell r="BA53">
            <v>69</v>
          </cell>
          <cell r="BB53">
            <v>68</v>
          </cell>
          <cell r="BC53">
            <v>72</v>
          </cell>
          <cell r="BD53">
            <v>72</v>
          </cell>
          <cell r="BE53">
            <v>59</v>
          </cell>
          <cell r="BF53">
            <v>77</v>
          </cell>
          <cell r="BG53">
            <v>70185</v>
          </cell>
          <cell r="BH53">
            <v>71</v>
          </cell>
          <cell r="BI53">
            <v>74</v>
          </cell>
          <cell r="BJ53">
            <v>0</v>
          </cell>
          <cell r="BK53">
            <v>75</v>
          </cell>
          <cell r="BL53">
            <v>69</v>
          </cell>
          <cell r="BM53">
            <v>0</v>
          </cell>
          <cell r="BN53">
            <v>8</v>
          </cell>
          <cell r="BO53">
            <v>56</v>
          </cell>
          <cell r="BP53">
            <v>75</v>
          </cell>
          <cell r="BQ53">
            <v>63</v>
          </cell>
          <cell r="BR53">
            <v>73</v>
          </cell>
          <cell r="BS53">
            <v>73</v>
          </cell>
          <cell r="BT53">
            <v>67</v>
          </cell>
          <cell r="BU53">
            <v>71</v>
          </cell>
          <cell r="BV53">
            <v>64</v>
          </cell>
          <cell r="BW53">
            <v>87</v>
          </cell>
          <cell r="BX53">
            <v>63</v>
          </cell>
          <cell r="BY53">
            <v>71</v>
          </cell>
          <cell r="BZ53">
            <v>71</v>
          </cell>
          <cell r="CA53">
            <v>68</v>
          </cell>
          <cell r="CB53">
            <v>72</v>
          </cell>
          <cell r="CC53">
            <v>87</v>
          </cell>
        </row>
      </sheetData>
      <sheetData sheetId="25">
        <row r="1">
          <cell r="A1" t="str">
            <v>Distributor Data for Year ended Dec 31st, 2009</v>
          </cell>
          <cell r="B1">
            <v>0</v>
          </cell>
          <cell r="C1">
            <v>0</v>
          </cell>
          <cell r="D1" t="str">
            <v>Algoma Power Inc.</v>
          </cell>
          <cell r="E1" t="str">
            <v>Atikokan Hydro Inc.</v>
          </cell>
          <cell r="F1" t="str">
            <v>Bluewater Power Distribution Corporation</v>
          </cell>
          <cell r="G1" t="str">
            <v>Brant County Power Inc.</v>
          </cell>
          <cell r="H1" t="str">
            <v>Brantford Power Inc.</v>
          </cell>
          <cell r="I1" t="str">
            <v>Burlington Hydro Inc.</v>
          </cell>
          <cell r="J1" t="str">
            <v>Cambridge and North Dumfries Hydro Inc.</v>
          </cell>
          <cell r="K1" t="str">
            <v>Fort Erie (CNP)</v>
          </cell>
          <cell r="L1" t="str">
            <v>Centre Wellington Hydro Ltd.</v>
          </cell>
          <cell r="M1" t="str">
            <v>Chapleau Public Utilities Corporation</v>
          </cell>
          <cell r="N1" t="str">
            <v>Chatham-Kent Hydro Inc.</v>
          </cell>
          <cell r="O1" t="str">
            <v>Clinton Power Corporation</v>
          </cell>
          <cell r="P1" t="str">
            <v>COLLUS Power Corp.</v>
          </cell>
          <cell r="Q1" t="str">
            <v>Cooperative Hydro Embrun Inc.</v>
          </cell>
          <cell r="R1" t="str">
            <v>E.L.K. Energy Inc.</v>
          </cell>
          <cell r="S1" t="str">
            <v>Enersource Hydro Mississauga Inc.</v>
          </cell>
          <cell r="T1" t="str">
            <v>EnWin Utilities Ltd.</v>
          </cell>
          <cell r="U1" t="str">
            <v>Erie Thames Powerlines Corporation</v>
          </cell>
          <cell r="V1" t="str">
            <v>Espanola Regional Hydro Distribution Corporation</v>
          </cell>
          <cell r="W1" t="str">
            <v>Essex Powerlines Corporation</v>
          </cell>
          <cell r="X1" t="str">
            <v>Festival Hydro Inc.</v>
          </cell>
          <cell r="Y1" t="str">
            <v>Fort Frances Power Corporation</v>
          </cell>
          <cell r="Z1" t="str">
            <v>Greater Sudbury Hydro Inc.</v>
          </cell>
          <cell r="AA1" t="str">
            <v>Grimsby Power Incorporated</v>
          </cell>
          <cell r="AB1" t="str">
            <v>Guelph Hydro Electric Systems Inc.</v>
          </cell>
          <cell r="AC1" t="str">
            <v>Haldimand County Hydro Inc.</v>
          </cell>
          <cell r="AD1" t="str">
            <v>Halton Hills Hydro Inc.</v>
          </cell>
          <cell r="AE1" t="str">
            <v>Hearst Power Distribution Company Limited</v>
          </cell>
          <cell r="AF1" t="str">
            <v>Horizon Utilities Corporation</v>
          </cell>
          <cell r="AG1" t="str">
            <v>Hydro 2000 Inc.</v>
          </cell>
          <cell r="AH1" t="str">
            <v>Hydro Hawkesbury Inc.</v>
          </cell>
          <cell r="AI1" t="str">
            <v>Hydro One Brampton Networks Inc.</v>
          </cell>
          <cell r="AJ1" t="str">
            <v>Hydro One Networks Inc.</v>
          </cell>
          <cell r="AK1" t="str">
            <v>Hydro Ottawa Limited</v>
          </cell>
          <cell r="AL1" t="str">
            <v>Innisfil Hydro Distribution Systems Limited</v>
          </cell>
          <cell r="AM1" t="str">
            <v>Kenora Hydro Electric Corporation Ltd.</v>
          </cell>
          <cell r="AN1" t="str">
            <v>Kingston Hydro Corporation</v>
          </cell>
          <cell r="AO1" t="str">
            <v>Kitchener-Wilmot Hydro Inc.</v>
          </cell>
          <cell r="AP1" t="str">
            <v>Lakefront Utilities Inc.</v>
          </cell>
          <cell r="AQ1" t="str">
            <v>Lakeland Power Distribution Ltd.</v>
          </cell>
          <cell r="AR1" t="str">
            <v>London Hydro Inc.</v>
          </cell>
          <cell r="AS1" t="str">
            <v>Middlesex Power Distribution Corporation</v>
          </cell>
          <cell r="AT1" t="str">
            <v>Midland Power Utility Corporation</v>
          </cell>
          <cell r="AU1" t="str">
            <v>Milton Hydro Distribution Inc.</v>
          </cell>
          <cell r="AV1" t="str">
            <v>Newmarket - Tay Power Distribution Ltd.</v>
          </cell>
          <cell r="AW1" t="str">
            <v>Niagara Peninsula Energy Inc.</v>
          </cell>
          <cell r="AX1" t="str">
            <v>Niagara-on-the-Lake Hydro Inc.</v>
          </cell>
          <cell r="AY1" t="str">
            <v>Norfolk Power Distribution Inc.</v>
          </cell>
          <cell r="AZ1" t="str">
            <v>North Bay Hydro Distribution Limited</v>
          </cell>
          <cell r="BA1" t="str">
            <v>Northern Ontario Wires Inc.</v>
          </cell>
          <cell r="BB1" t="str">
            <v>Oakville Hydro Electricity Distribution Inc.</v>
          </cell>
          <cell r="BC1" t="str">
            <v>Orangeville Hydro Limited</v>
          </cell>
          <cell r="BD1" t="str">
            <v>Orillia Power Distribution Corporation</v>
          </cell>
          <cell r="BE1" t="str">
            <v>Oshawa PUC Networks Inc.</v>
          </cell>
          <cell r="BF1" t="str">
            <v>Ottawa River Power Corporation</v>
          </cell>
          <cell r="BG1" t="str">
            <v>Parry Sound Power Corporation</v>
          </cell>
          <cell r="BH1" t="str">
            <v>Peterborough Distribution Incorporated</v>
          </cell>
          <cell r="BI1" t="str">
            <v>Port Colborne (CNP)</v>
          </cell>
          <cell r="BJ1" t="str">
            <v>PowerStream Inc.</v>
          </cell>
          <cell r="BK1" t="str">
            <v>PUC Distribution Inc.</v>
          </cell>
          <cell r="BL1" t="str">
            <v>Renfrew Hydro Inc.</v>
          </cell>
          <cell r="BM1" t="str">
            <v>Rideau St. Lawrence Distribution Inc.</v>
          </cell>
          <cell r="BN1" t="str">
            <v>Sioux Lookout Hydro Inc.</v>
          </cell>
          <cell r="BO1" t="str">
            <v>St. Thomas Energy Inc.</v>
          </cell>
          <cell r="BP1" t="str">
            <v>Thunder Bay Hydro Electricity Distribution Inc.</v>
          </cell>
          <cell r="BQ1" t="str">
            <v>Tillsonburg Hydro Inc.</v>
          </cell>
          <cell r="BR1" t="str">
            <v>Toronto Hydro-Electric System Limited</v>
          </cell>
          <cell r="BS1" t="str">
            <v>Veridian Connections Inc.</v>
          </cell>
          <cell r="BT1" t="str">
            <v>Wasaga Distribution Inc.</v>
          </cell>
          <cell r="BU1" t="str">
            <v>Waterloo North Hydro Inc.</v>
          </cell>
          <cell r="BV1" t="str">
            <v>Welland Hydro-Electric System Corp.</v>
          </cell>
          <cell r="BW1" t="str">
            <v>Wellington North Power Inc.</v>
          </cell>
          <cell r="BX1" t="str">
            <v>West Coast Huron Energy Inc.</v>
          </cell>
          <cell r="BY1" t="str">
            <v>West Perth Power Inc.</v>
          </cell>
          <cell r="BZ1" t="str">
            <v>Westario Power Inc.</v>
          </cell>
          <cell r="CA1" t="str">
            <v>Whitby Hydro Electric Corporation</v>
          </cell>
          <cell r="CB1" t="str">
            <v>Woodstock Hydro Services Inc.</v>
          </cell>
          <cell r="CC1" t="str">
            <v>Eastern Ontario Power Inc.</v>
          </cell>
        </row>
        <row r="2">
          <cell r="A2" t="str">
            <v>PEG Variables</v>
          </cell>
          <cell r="B2" t="str">
            <v>Name</v>
          </cell>
          <cell r="C2" t="str">
            <v>Year</v>
          </cell>
          <cell r="D2">
            <v>0</v>
          </cell>
          <cell r="E2">
            <v>0</v>
          </cell>
          <cell r="F2">
            <v>0</v>
          </cell>
          <cell r="G2">
            <v>0</v>
          </cell>
          <cell r="H2">
            <v>0</v>
          </cell>
          <cell r="I2">
            <v>0</v>
          </cell>
          <cell r="J2">
            <v>0</v>
          </cell>
          <cell r="K2">
            <v>0</v>
          </cell>
          <cell r="L2">
            <v>0</v>
          </cell>
          <cell r="M2">
            <v>0</v>
          </cell>
          <cell r="N2">
            <v>0</v>
          </cell>
          <cell r="O2">
            <v>0</v>
          </cell>
          <cell r="P2">
            <v>0</v>
          </cell>
          <cell r="Q2">
            <v>0</v>
          </cell>
          <cell r="R2">
            <v>0</v>
          </cell>
          <cell r="S2">
            <v>0</v>
          </cell>
          <cell r="T2">
            <v>0</v>
          </cell>
          <cell r="U2">
            <v>0</v>
          </cell>
          <cell r="V2">
            <v>0</v>
          </cell>
          <cell r="W2">
            <v>0</v>
          </cell>
          <cell r="X2">
            <v>0</v>
          </cell>
          <cell r="Y2">
            <v>0</v>
          </cell>
          <cell r="Z2">
            <v>0</v>
          </cell>
          <cell r="AA2">
            <v>0</v>
          </cell>
          <cell r="AB2">
            <v>0</v>
          </cell>
          <cell r="AC2">
            <v>0</v>
          </cell>
          <cell r="AD2">
            <v>0</v>
          </cell>
          <cell r="AE2">
            <v>0</v>
          </cell>
          <cell r="AF2">
            <v>0</v>
          </cell>
          <cell r="AG2">
            <v>0</v>
          </cell>
          <cell r="AH2">
            <v>0</v>
          </cell>
          <cell r="AI2">
            <v>0</v>
          </cell>
          <cell r="AJ2">
            <v>0</v>
          </cell>
          <cell r="AK2">
            <v>0</v>
          </cell>
          <cell r="AL2">
            <v>0</v>
          </cell>
          <cell r="AM2">
            <v>0</v>
          </cell>
          <cell r="AN2">
            <v>0</v>
          </cell>
          <cell r="AO2">
            <v>0</v>
          </cell>
          <cell r="AP2">
            <v>0</v>
          </cell>
          <cell r="AQ2">
            <v>0</v>
          </cell>
          <cell r="AR2">
            <v>0</v>
          </cell>
          <cell r="AS2">
            <v>0</v>
          </cell>
          <cell r="AT2">
            <v>0</v>
          </cell>
          <cell r="AU2">
            <v>0</v>
          </cell>
          <cell r="AV2">
            <v>0</v>
          </cell>
          <cell r="AW2">
            <v>0</v>
          </cell>
          <cell r="AX2">
            <v>0</v>
          </cell>
          <cell r="AY2">
            <v>0</v>
          </cell>
          <cell r="AZ2">
            <v>0</v>
          </cell>
          <cell r="BA2">
            <v>0</v>
          </cell>
          <cell r="BB2">
            <v>0</v>
          </cell>
          <cell r="BC2">
            <v>0</v>
          </cell>
          <cell r="BD2">
            <v>0</v>
          </cell>
          <cell r="BE2">
            <v>0</v>
          </cell>
          <cell r="BF2">
            <v>0</v>
          </cell>
          <cell r="BG2">
            <v>0</v>
          </cell>
          <cell r="BH2">
            <v>0</v>
          </cell>
          <cell r="BI2">
            <v>0</v>
          </cell>
          <cell r="BJ2">
            <v>0</v>
          </cell>
          <cell r="BK2">
            <v>0</v>
          </cell>
          <cell r="BL2">
            <v>0</v>
          </cell>
          <cell r="BM2">
            <v>0</v>
          </cell>
          <cell r="BN2">
            <v>0</v>
          </cell>
          <cell r="BO2">
            <v>0</v>
          </cell>
          <cell r="BP2">
            <v>0</v>
          </cell>
          <cell r="BQ2">
            <v>0</v>
          </cell>
          <cell r="BR2">
            <v>0</v>
          </cell>
          <cell r="BS2">
            <v>0</v>
          </cell>
          <cell r="BT2">
            <v>0</v>
          </cell>
          <cell r="BU2">
            <v>0</v>
          </cell>
          <cell r="BV2">
            <v>0</v>
          </cell>
          <cell r="BW2">
            <v>0</v>
          </cell>
          <cell r="BX2">
            <v>0</v>
          </cell>
          <cell r="BY2">
            <v>0</v>
          </cell>
          <cell r="BZ2">
            <v>0</v>
          </cell>
          <cell r="CA2">
            <v>0</v>
          </cell>
          <cell r="CB2">
            <v>0</v>
          </cell>
          <cell r="CC2">
            <v>0</v>
          </cell>
        </row>
        <row r="3">
          <cell r="C3">
            <v>0</v>
          </cell>
        </row>
        <row r="4">
          <cell r="A4" t="str">
            <v>Total Plant in Service</v>
          </cell>
          <cell r="B4" t="str">
            <v>PTOT</v>
          </cell>
          <cell r="C4">
            <v>2009</v>
          </cell>
          <cell r="D4">
            <v>106402682.92999998</v>
          </cell>
          <cell r="E4">
            <v>4804895.3999999994</v>
          </cell>
          <cell r="F4">
            <v>98989479</v>
          </cell>
          <cell r="G4">
            <v>25711311</v>
          </cell>
          <cell r="H4">
            <v>86540522.419999987</v>
          </cell>
          <cell r="I4">
            <v>217490576.91999996</v>
          </cell>
          <cell r="J4">
            <v>182144958</v>
          </cell>
          <cell r="K4">
            <v>83743116.959999993</v>
          </cell>
          <cell r="L4">
            <v>16577266.909999998</v>
          </cell>
          <cell r="M4">
            <v>2233374.36</v>
          </cell>
          <cell r="N4">
            <v>79747849.899999991</v>
          </cell>
          <cell r="O4">
            <v>1784232.37</v>
          </cell>
          <cell r="P4">
            <v>34119632.689999998</v>
          </cell>
          <cell r="Q4">
            <v>3262563.9400000004</v>
          </cell>
          <cell r="R4">
            <v>26077424.750000004</v>
          </cell>
          <cell r="S4">
            <v>898904168</v>
          </cell>
          <cell r="T4">
            <v>291666769.05000001</v>
          </cell>
          <cell r="U4">
            <v>27622739.760000002</v>
          </cell>
          <cell r="V4">
            <v>6527250.9100000001</v>
          </cell>
          <cell r="W4">
            <v>54000481.93</v>
          </cell>
          <cell r="X4">
            <v>77219501</v>
          </cell>
          <cell r="Y4">
            <v>10110277.949999999</v>
          </cell>
          <cell r="Z4">
            <v>174014078.35999998</v>
          </cell>
          <cell r="AA4">
            <v>27924244.559999999</v>
          </cell>
          <cell r="AB4">
            <v>171974671.66</v>
          </cell>
          <cell r="AC4">
            <v>57987908.469999999</v>
          </cell>
          <cell r="AD4">
            <v>49899175</v>
          </cell>
          <cell r="AE4">
            <v>3803516.9199999995</v>
          </cell>
          <cell r="AF4">
            <v>631868128.26000011</v>
          </cell>
          <cell r="AG4">
            <v>953864.31</v>
          </cell>
          <cell r="AH4">
            <v>3470744.25</v>
          </cell>
          <cell r="AI4">
            <v>559017613</v>
          </cell>
          <cell r="AJ4">
            <v>6562586715.0600014</v>
          </cell>
          <cell r="AK4">
            <v>1066500466.49</v>
          </cell>
          <cell r="AL4">
            <v>50813740.88000001</v>
          </cell>
          <cell r="AM4">
            <v>13631814.939999998</v>
          </cell>
          <cell r="AN4">
            <v>43374966</v>
          </cell>
          <cell r="AO4">
            <v>296753372.77999997</v>
          </cell>
          <cell r="AP4">
            <v>18758365.459999997</v>
          </cell>
          <cell r="AQ4">
            <v>25535120.390000004</v>
          </cell>
          <cell r="AR4">
            <v>381431953.15000004</v>
          </cell>
          <cell r="AS4">
            <v>19447752.809999995</v>
          </cell>
          <cell r="AT4">
            <v>20089032.269999996</v>
          </cell>
          <cell r="AU4">
            <v>121072021.45</v>
          </cell>
          <cell r="AV4">
            <v>123344222.34</v>
          </cell>
          <cell r="AW4">
            <v>199303040.75999999</v>
          </cell>
          <cell r="AX4">
            <v>43782615.129999995</v>
          </cell>
          <cell r="AY4">
            <v>87198126.669999987</v>
          </cell>
          <cell r="AZ4">
            <v>86791043.23999998</v>
          </cell>
          <cell r="BA4">
            <v>6751833.0199999996</v>
          </cell>
          <cell r="BB4">
            <v>215332746.50000003</v>
          </cell>
          <cell r="BC4">
            <v>32718887.780000005</v>
          </cell>
          <cell r="BD4">
            <v>33741882.809999995</v>
          </cell>
          <cell r="BE4">
            <v>155613048.73000002</v>
          </cell>
          <cell r="BF4">
            <v>24886423.09</v>
          </cell>
          <cell r="BG4">
            <v>11343589.26</v>
          </cell>
          <cell r="BH4">
            <v>79263289.749999985</v>
          </cell>
          <cell r="BI4">
            <v>14367512.009999998</v>
          </cell>
          <cell r="BJ4">
            <v>1393928752</v>
          </cell>
          <cell r="BK4">
            <v>85207405.799999997</v>
          </cell>
          <cell r="BL4">
            <v>12178305.510000002</v>
          </cell>
          <cell r="BM4">
            <v>6120076.4900000002</v>
          </cell>
          <cell r="BN4">
            <v>7840546.0600000015</v>
          </cell>
          <cell r="BO4">
            <v>44756020.790000007</v>
          </cell>
          <cell r="BP4">
            <v>148972568.99999997</v>
          </cell>
          <cell r="BQ4">
            <v>16639617.4</v>
          </cell>
          <cell r="BR4">
            <v>4148150223.52</v>
          </cell>
          <cell r="BS4">
            <v>335591611</v>
          </cell>
          <cell r="BT4">
            <v>23274710.16</v>
          </cell>
          <cell r="BU4">
            <v>224271018</v>
          </cell>
          <cell r="BV4">
            <v>47706582</v>
          </cell>
          <cell r="BW4">
            <v>10413244.640000001</v>
          </cell>
          <cell r="BX4">
            <v>6536247</v>
          </cell>
          <cell r="BY4">
            <v>5075061.34</v>
          </cell>
          <cell r="BZ4">
            <v>48210554.640000008</v>
          </cell>
          <cell r="CA4">
            <v>149018387.27999997</v>
          </cell>
          <cell r="CB4">
            <v>39134817.820000008</v>
          </cell>
          <cell r="CC4">
            <v>0</v>
          </cell>
        </row>
        <row r="5">
          <cell r="A5" t="str">
            <v>Accumulated Amortization</v>
          </cell>
          <cell r="B5" t="str">
            <v>ACCDEP</v>
          </cell>
          <cell r="C5">
            <v>2009</v>
          </cell>
          <cell r="D5">
            <v>-44481601.130000003</v>
          </cell>
          <cell r="E5">
            <v>-2756093.09</v>
          </cell>
          <cell r="F5">
            <v>-43588545</v>
          </cell>
          <cell r="G5">
            <v>-8345415</v>
          </cell>
          <cell r="H5">
            <v>-23274722.41</v>
          </cell>
          <cell r="I5">
            <v>-114390672.12</v>
          </cell>
          <cell r="J5">
            <v>-84713702</v>
          </cell>
          <cell r="K5">
            <v>-32627360.039999999</v>
          </cell>
          <cell r="L5">
            <v>-8541456.1999999993</v>
          </cell>
          <cell r="M5">
            <v>-1386046.74</v>
          </cell>
          <cell r="N5">
            <v>-29005219.25</v>
          </cell>
          <cell r="O5">
            <v>-482033.18</v>
          </cell>
          <cell r="P5">
            <v>-13535483.52</v>
          </cell>
          <cell r="Q5">
            <v>-955777.12</v>
          </cell>
          <cell r="R5">
            <v>-13904673.85</v>
          </cell>
          <cell r="S5">
            <v>-416914977</v>
          </cell>
          <cell r="T5">
            <v>-110625592.67</v>
          </cell>
          <cell r="U5">
            <v>-6853982.9400000004</v>
          </cell>
          <cell r="V5">
            <v>-4456311.3899999997</v>
          </cell>
          <cell r="W5">
            <v>-14124638.890000001</v>
          </cell>
          <cell r="X5">
            <v>-41215068</v>
          </cell>
          <cell r="Y5">
            <v>-7200757.0999999996</v>
          </cell>
          <cell r="Z5">
            <v>-98197097.569999993</v>
          </cell>
          <cell r="AA5">
            <v>-12409113.029999999</v>
          </cell>
          <cell r="AB5">
            <v>-49740922.030000001</v>
          </cell>
          <cell r="AC5">
            <v>-20204612.049999997</v>
          </cell>
          <cell r="AD5">
            <v>-16360967</v>
          </cell>
          <cell r="AE5">
            <v>-2965512.85</v>
          </cell>
          <cell r="AF5">
            <v>-312468399.76999998</v>
          </cell>
          <cell r="AG5">
            <v>-374064.05</v>
          </cell>
          <cell r="AH5">
            <v>-1451310.55</v>
          </cell>
          <cell r="AI5">
            <v>-228617035</v>
          </cell>
          <cell r="AJ5">
            <v>-2616227620.5599999</v>
          </cell>
          <cell r="AK5">
            <v>-425915070.54000002</v>
          </cell>
          <cell r="AL5">
            <v>-25719209.039999999</v>
          </cell>
          <cell r="AM5">
            <v>-6318925.5499999998</v>
          </cell>
          <cell r="AN5">
            <v>-15873352</v>
          </cell>
          <cell r="AO5">
            <v>-127552269.91</v>
          </cell>
          <cell r="AP5">
            <v>-6903142.4100000001</v>
          </cell>
          <cell r="AQ5">
            <v>-8368002.7800000003</v>
          </cell>
          <cell r="AR5">
            <v>-168594993.84</v>
          </cell>
          <cell r="AS5">
            <v>-10346237.939999999</v>
          </cell>
          <cell r="AT5">
            <v>-10546691.18</v>
          </cell>
          <cell r="AU5">
            <v>-44074817.899999999</v>
          </cell>
          <cell r="AV5">
            <v>-55458126.369999997</v>
          </cell>
          <cell r="AW5">
            <v>-94711979.799999997</v>
          </cell>
          <cell r="AX5">
            <v>-18485599.91</v>
          </cell>
          <cell r="AY5">
            <v>-36317916.18</v>
          </cell>
          <cell r="AZ5">
            <v>-46271663.259999998</v>
          </cell>
          <cell r="BA5">
            <v>-3188722.9</v>
          </cell>
          <cell r="BB5">
            <v>-78668455.930000007</v>
          </cell>
          <cell r="BC5">
            <v>-15691593.1</v>
          </cell>
          <cell r="BD5">
            <v>-17556726.25</v>
          </cell>
          <cell r="BE5">
            <v>-78500104.129999995</v>
          </cell>
          <cell r="BF5">
            <v>-15633695.17</v>
          </cell>
          <cell r="BG5">
            <v>-6855301.0099999998</v>
          </cell>
          <cell r="BH5">
            <v>-26568256.75</v>
          </cell>
          <cell r="BI5">
            <v>-1683379.55</v>
          </cell>
          <cell r="BJ5">
            <v>-597964297</v>
          </cell>
          <cell r="BK5">
            <v>-46258843</v>
          </cell>
          <cell r="BL5">
            <v>-7819389.4000000004</v>
          </cell>
          <cell r="BM5">
            <v>-1643982.68</v>
          </cell>
          <cell r="BN5">
            <v>-2588353.38</v>
          </cell>
          <cell r="BO5">
            <v>-19274042.640000001</v>
          </cell>
          <cell r="BP5">
            <v>-79903058.560000002</v>
          </cell>
          <cell r="BQ5">
            <v>-8135671.8899999997</v>
          </cell>
          <cell r="BR5">
            <v>-2124641603.1700001</v>
          </cell>
          <cell r="BS5">
            <v>-171437346</v>
          </cell>
          <cell r="BT5">
            <v>-10771926.720000001</v>
          </cell>
          <cell r="BU5">
            <v>-97922615</v>
          </cell>
          <cell r="BV5">
            <v>-25262201</v>
          </cell>
          <cell r="BW5">
            <v>-5383107.1500000004</v>
          </cell>
          <cell r="BX5">
            <v>-2121710</v>
          </cell>
          <cell r="BY5">
            <v>-3020301.47</v>
          </cell>
          <cell r="BZ5">
            <v>-13741003.51</v>
          </cell>
          <cell r="CA5">
            <v>-64107823.539999999</v>
          </cell>
          <cell r="CB5">
            <v>-15214319.1</v>
          </cell>
          <cell r="CC5">
            <v>0</v>
          </cell>
        </row>
        <row r="6">
          <cell r="A6" t="str">
            <v>Amortization Expense</v>
          </cell>
          <cell r="C6">
            <v>0</v>
          </cell>
          <cell r="D6">
            <v>0</v>
          </cell>
          <cell r="E6">
            <v>0</v>
          </cell>
          <cell r="F6">
            <v>0</v>
          </cell>
          <cell r="G6">
            <v>0</v>
          </cell>
          <cell r="H6">
            <v>0</v>
          </cell>
          <cell r="I6">
            <v>0</v>
          </cell>
          <cell r="J6">
            <v>0</v>
          </cell>
          <cell r="K6">
            <v>0</v>
          </cell>
          <cell r="L6">
            <v>0</v>
          </cell>
          <cell r="M6">
            <v>0</v>
          </cell>
          <cell r="N6">
            <v>0</v>
          </cell>
          <cell r="O6">
            <v>0</v>
          </cell>
          <cell r="P6">
            <v>0</v>
          </cell>
          <cell r="Q6">
            <v>0</v>
          </cell>
          <cell r="R6">
            <v>0</v>
          </cell>
          <cell r="S6">
            <v>0</v>
          </cell>
          <cell r="T6">
            <v>0</v>
          </cell>
          <cell r="U6">
            <v>0</v>
          </cell>
          <cell r="V6">
            <v>0</v>
          </cell>
          <cell r="W6">
            <v>0</v>
          </cell>
          <cell r="X6">
            <v>0</v>
          </cell>
          <cell r="Y6">
            <v>0</v>
          </cell>
          <cell r="Z6">
            <v>0</v>
          </cell>
          <cell r="AA6">
            <v>0</v>
          </cell>
          <cell r="AB6">
            <v>0</v>
          </cell>
          <cell r="AC6">
            <v>0</v>
          </cell>
          <cell r="AD6">
            <v>0</v>
          </cell>
          <cell r="AE6">
            <v>0</v>
          </cell>
          <cell r="AF6">
            <v>0</v>
          </cell>
          <cell r="AG6">
            <v>0</v>
          </cell>
          <cell r="AH6">
            <v>0</v>
          </cell>
          <cell r="AI6">
            <v>0</v>
          </cell>
          <cell r="AJ6">
            <v>0</v>
          </cell>
          <cell r="AK6">
            <v>0</v>
          </cell>
          <cell r="AL6">
            <v>0</v>
          </cell>
          <cell r="AM6">
            <v>0</v>
          </cell>
          <cell r="AN6">
            <v>0</v>
          </cell>
          <cell r="AO6">
            <v>0</v>
          </cell>
          <cell r="AP6">
            <v>0</v>
          </cell>
          <cell r="AQ6">
            <v>0</v>
          </cell>
          <cell r="AR6">
            <v>0</v>
          </cell>
          <cell r="AS6">
            <v>0</v>
          </cell>
          <cell r="AT6">
            <v>0</v>
          </cell>
          <cell r="AU6">
            <v>0</v>
          </cell>
          <cell r="AV6">
            <v>0</v>
          </cell>
          <cell r="AW6">
            <v>0</v>
          </cell>
          <cell r="AX6">
            <v>0</v>
          </cell>
          <cell r="AY6">
            <v>0</v>
          </cell>
          <cell r="AZ6">
            <v>0</v>
          </cell>
          <cell r="BA6">
            <v>0</v>
          </cell>
          <cell r="BB6">
            <v>0</v>
          </cell>
          <cell r="BC6">
            <v>0</v>
          </cell>
          <cell r="BD6">
            <v>0</v>
          </cell>
          <cell r="BE6">
            <v>0</v>
          </cell>
          <cell r="BF6">
            <v>0</v>
          </cell>
          <cell r="BG6">
            <v>0</v>
          </cell>
          <cell r="BH6">
            <v>0</v>
          </cell>
          <cell r="BI6">
            <v>0</v>
          </cell>
          <cell r="BJ6">
            <v>0</v>
          </cell>
          <cell r="BK6">
            <v>0</v>
          </cell>
          <cell r="BL6">
            <v>0</v>
          </cell>
          <cell r="BM6">
            <v>0</v>
          </cell>
          <cell r="BN6">
            <v>0</v>
          </cell>
          <cell r="BO6">
            <v>0</v>
          </cell>
          <cell r="BP6">
            <v>0</v>
          </cell>
          <cell r="BQ6">
            <v>0</v>
          </cell>
          <cell r="BR6">
            <v>0</v>
          </cell>
          <cell r="BS6">
            <v>0</v>
          </cell>
          <cell r="BT6">
            <v>0</v>
          </cell>
          <cell r="BU6">
            <v>0</v>
          </cell>
          <cell r="BV6">
            <v>0</v>
          </cell>
          <cell r="BW6">
            <v>0</v>
          </cell>
          <cell r="BX6">
            <v>0</v>
          </cell>
          <cell r="BY6">
            <v>0</v>
          </cell>
          <cell r="BZ6">
            <v>0</v>
          </cell>
          <cell r="CA6">
            <v>0</v>
          </cell>
          <cell r="CB6">
            <v>0</v>
          </cell>
          <cell r="CC6">
            <v>0</v>
          </cell>
        </row>
        <row r="7">
          <cell r="A7" t="str">
            <v>Plant Additions</v>
          </cell>
          <cell r="B7" t="str">
            <v>PADD</v>
          </cell>
          <cell r="C7">
            <v>2009</v>
          </cell>
          <cell r="D7">
            <v>7425297.79</v>
          </cell>
          <cell r="E7">
            <v>183820</v>
          </cell>
          <cell r="F7">
            <v>5369353</v>
          </cell>
          <cell r="G7">
            <v>1617575</v>
          </cell>
          <cell r="H7">
            <v>5760419</v>
          </cell>
          <cell r="I7">
            <v>18080892.870000001</v>
          </cell>
          <cell r="J7">
            <v>0</v>
          </cell>
          <cell r="K7">
            <v>4304187.01</v>
          </cell>
          <cell r="L7">
            <v>731115.78</v>
          </cell>
          <cell r="M7">
            <v>8254.7900000000009</v>
          </cell>
          <cell r="N7">
            <v>4229823</v>
          </cell>
          <cell r="O7">
            <v>141600</v>
          </cell>
          <cell r="P7">
            <v>1170639.8999999999</v>
          </cell>
          <cell r="Q7">
            <v>99261</v>
          </cell>
          <cell r="R7">
            <v>569399.15</v>
          </cell>
          <cell r="S7">
            <v>55778638</v>
          </cell>
          <cell r="T7">
            <v>17255362</v>
          </cell>
          <cell r="U7">
            <v>1794153</v>
          </cell>
          <cell r="V7">
            <v>152061.29999999999</v>
          </cell>
          <cell r="W7">
            <v>2843642.87</v>
          </cell>
          <cell r="X7">
            <v>3819544</v>
          </cell>
          <cell r="Y7">
            <v>261955.3</v>
          </cell>
          <cell r="Z7">
            <v>8534635.7200000007</v>
          </cell>
          <cell r="AA7">
            <v>1359102.63</v>
          </cell>
          <cell r="AB7">
            <v>16474781.77</v>
          </cell>
          <cell r="AC7">
            <v>4888068</v>
          </cell>
          <cell r="AD7">
            <v>3366112.97</v>
          </cell>
          <cell r="AE7">
            <v>520048.74</v>
          </cell>
          <cell r="AF7">
            <v>44674968.369999997</v>
          </cell>
          <cell r="AG7">
            <v>109286.19</v>
          </cell>
          <cell r="AH7">
            <v>209225.89</v>
          </cell>
          <cell r="AI7">
            <v>32880858</v>
          </cell>
          <cell r="AJ7">
            <v>606200000</v>
          </cell>
          <cell r="AK7">
            <v>52507794</v>
          </cell>
          <cell r="AL7">
            <v>4312278</v>
          </cell>
          <cell r="AM7">
            <v>1531286</v>
          </cell>
          <cell r="AN7">
            <v>3641040</v>
          </cell>
          <cell r="AO7">
            <v>15259839.710000001</v>
          </cell>
          <cell r="AP7">
            <v>1210827.32</v>
          </cell>
          <cell r="AQ7">
            <v>1991348.31</v>
          </cell>
          <cell r="AR7">
            <v>26511233</v>
          </cell>
          <cell r="AS7">
            <v>1553746</v>
          </cell>
          <cell r="AT7">
            <v>2281088.4</v>
          </cell>
          <cell r="AU7">
            <v>7366783.0700000003</v>
          </cell>
          <cell r="AV7">
            <v>5920779</v>
          </cell>
          <cell r="AW7">
            <v>11997289.720000001</v>
          </cell>
          <cell r="AX7">
            <v>2505181.7000000002</v>
          </cell>
          <cell r="AY7">
            <v>9599769.0099999998</v>
          </cell>
          <cell r="AZ7">
            <v>7318512.5099999998</v>
          </cell>
          <cell r="BA7">
            <v>247069</v>
          </cell>
          <cell r="BB7">
            <v>19045132.629999999</v>
          </cell>
          <cell r="BC7">
            <v>1783450.36</v>
          </cell>
          <cell r="BD7">
            <v>1617709</v>
          </cell>
          <cell r="BE7">
            <v>6350924</v>
          </cell>
          <cell r="BF7">
            <v>1128076.25</v>
          </cell>
          <cell r="BG7">
            <v>491417.51</v>
          </cell>
          <cell r="BH7">
            <v>6804755</v>
          </cell>
          <cell r="BI7">
            <v>2906930</v>
          </cell>
          <cell r="BJ7">
            <v>63314708</v>
          </cell>
          <cell r="BK7">
            <v>5856346</v>
          </cell>
          <cell r="BL7">
            <v>633656</v>
          </cell>
          <cell r="BM7">
            <v>543809.79</v>
          </cell>
          <cell r="BN7">
            <v>387978.47</v>
          </cell>
          <cell r="BO7">
            <v>1266179.68</v>
          </cell>
          <cell r="BP7">
            <v>8516762</v>
          </cell>
          <cell r="BQ7">
            <v>1020825</v>
          </cell>
          <cell r="BR7">
            <v>261125162</v>
          </cell>
          <cell r="BS7">
            <v>30741373</v>
          </cell>
          <cell r="BT7">
            <v>2086187</v>
          </cell>
          <cell r="BU7">
            <v>17408533</v>
          </cell>
          <cell r="BV7">
            <v>2015222</v>
          </cell>
          <cell r="BW7">
            <v>414053.7</v>
          </cell>
          <cell r="BX7">
            <v>913116</v>
          </cell>
          <cell r="BY7">
            <v>570321.86</v>
          </cell>
          <cell r="BZ7">
            <v>3329535</v>
          </cell>
          <cell r="CA7">
            <v>5524972</v>
          </cell>
          <cell r="CB7">
            <v>4117713.67</v>
          </cell>
          <cell r="CC7">
            <v>887746.88</v>
          </cell>
        </row>
        <row r="8">
          <cell r="A8" t="str">
            <v>OM&amp;A Expense</v>
          </cell>
          <cell r="B8" t="str">
            <v>COMA</v>
          </cell>
          <cell r="C8">
            <v>2009</v>
          </cell>
          <cell r="D8">
            <v>8573686.379999999</v>
          </cell>
          <cell r="E8">
            <v>865062.42</v>
          </cell>
          <cell r="F8">
            <v>9822988</v>
          </cell>
          <cell r="G8">
            <v>4169574</v>
          </cell>
          <cell r="H8">
            <v>7448485.8500000006</v>
          </cell>
          <cell r="I8">
            <v>12936278.32</v>
          </cell>
          <cell r="J8">
            <v>9648851</v>
          </cell>
          <cell r="K8">
            <v>4639201.5999999996</v>
          </cell>
          <cell r="L8">
            <v>1675445.8699999999</v>
          </cell>
          <cell r="M8">
            <v>483671.37</v>
          </cell>
          <cell r="N8">
            <v>5369670.3700000001</v>
          </cell>
          <cell r="O8">
            <v>587931.16</v>
          </cell>
          <cell r="P8">
            <v>3832696.84</v>
          </cell>
          <cell r="Q8">
            <v>409001.89000000007</v>
          </cell>
          <cell r="R8">
            <v>2250714.77</v>
          </cell>
          <cell r="S8">
            <v>47890746</v>
          </cell>
          <cell r="T8">
            <v>19417835.399999999</v>
          </cell>
          <cell r="U8">
            <v>4306817.08</v>
          </cell>
          <cell r="V8">
            <v>1094953.1300000001</v>
          </cell>
          <cell r="W8">
            <v>5016386.2699999996</v>
          </cell>
          <cell r="X8">
            <v>3586186</v>
          </cell>
          <cell r="Y8">
            <v>1310033.75</v>
          </cell>
          <cell r="Z8">
            <v>11143531.409999998</v>
          </cell>
          <cell r="AA8">
            <v>1744090.7000000002</v>
          </cell>
          <cell r="AB8">
            <v>9222877.8499999996</v>
          </cell>
          <cell r="AC8">
            <v>6832035.2600000007</v>
          </cell>
          <cell r="AD8">
            <v>4353194</v>
          </cell>
          <cell r="AE8">
            <v>833662.94000000006</v>
          </cell>
          <cell r="AF8">
            <v>38690882.360000007</v>
          </cell>
          <cell r="AG8">
            <v>261779.44999999998</v>
          </cell>
          <cell r="AH8">
            <v>774132.09</v>
          </cell>
          <cell r="AI8">
            <v>16617613</v>
          </cell>
          <cell r="AJ8">
            <v>485626331.73999995</v>
          </cell>
          <cell r="AK8">
            <v>50330790.689999998</v>
          </cell>
          <cell r="AL8">
            <v>3632923.9299999997</v>
          </cell>
          <cell r="AM8">
            <v>1760368.6199999999</v>
          </cell>
          <cell r="AN8">
            <v>5311350</v>
          </cell>
          <cell r="AO8">
            <v>12330019.859999999</v>
          </cell>
          <cell r="AP8">
            <v>1863847.04</v>
          </cell>
          <cell r="AQ8">
            <v>2904443.74</v>
          </cell>
          <cell r="AR8">
            <v>26532275.159999996</v>
          </cell>
          <cell r="AS8">
            <v>1634702.4699999997</v>
          </cell>
          <cell r="AT8">
            <v>1708574.8</v>
          </cell>
          <cell r="AU8">
            <v>5286434.95</v>
          </cell>
          <cell r="AV8">
            <v>6377763.4799999995</v>
          </cell>
          <cell r="AW8">
            <v>12617618.790000001</v>
          </cell>
          <cell r="AX8">
            <v>1808520.6800000002</v>
          </cell>
          <cell r="AY8">
            <v>4332649.28</v>
          </cell>
          <cell r="AZ8">
            <v>4616463.49</v>
          </cell>
          <cell r="BA8">
            <v>1984070.12</v>
          </cell>
          <cell r="BB8">
            <v>10168114.280000001</v>
          </cell>
          <cell r="BC8">
            <v>2354774.4200000004</v>
          </cell>
          <cell r="BD8">
            <v>3831334.23</v>
          </cell>
          <cell r="BE8">
            <v>8399845.8200000003</v>
          </cell>
          <cell r="BF8">
            <v>2364575.9000000004</v>
          </cell>
          <cell r="BG8">
            <v>1210059.1100000001</v>
          </cell>
          <cell r="BH8">
            <v>6329469.4500000002</v>
          </cell>
          <cell r="BI8">
            <v>3387196.17</v>
          </cell>
          <cell r="BJ8">
            <v>55129046</v>
          </cell>
          <cell r="BK8">
            <v>7756509.3600000013</v>
          </cell>
          <cell r="BL8">
            <v>1008660.1900000001</v>
          </cell>
          <cell r="BM8">
            <v>1555712.19</v>
          </cell>
          <cell r="BN8">
            <v>1102924.6599999999</v>
          </cell>
          <cell r="BO8">
            <v>3152055.5900000003</v>
          </cell>
          <cell r="BP8">
            <v>11703465.470000001</v>
          </cell>
          <cell r="BQ8">
            <v>1846785.04</v>
          </cell>
          <cell r="BR8">
            <v>171193582.38000003</v>
          </cell>
          <cell r="BS8">
            <v>18832922</v>
          </cell>
          <cell r="BT8">
            <v>1980210.5500000003</v>
          </cell>
          <cell r="BU8">
            <v>8582506</v>
          </cell>
          <cell r="BV8">
            <v>4808050</v>
          </cell>
          <cell r="BW8">
            <v>1139669.9100000001</v>
          </cell>
          <cell r="BX8">
            <v>1434994</v>
          </cell>
          <cell r="BY8">
            <v>716315.33000000007</v>
          </cell>
          <cell r="BZ8">
            <v>4230081.6399999997</v>
          </cell>
          <cell r="CA8">
            <v>8192476.2000000002</v>
          </cell>
          <cell r="CB8">
            <v>3291799.4800000004</v>
          </cell>
          <cell r="CC8">
            <v>0</v>
          </cell>
        </row>
        <row r="9">
          <cell r="A9" t="str">
            <v>Income Taxes</v>
          </cell>
          <cell r="B9" t="str">
            <v>CTAXINC</v>
          </cell>
          <cell r="C9">
            <v>2009</v>
          </cell>
          <cell r="D9">
            <v>1033536.12</v>
          </cell>
          <cell r="E9">
            <v>0</v>
          </cell>
          <cell r="F9">
            <v>1293000</v>
          </cell>
          <cell r="G9">
            <v>342923</v>
          </cell>
          <cell r="H9">
            <v>887911</v>
          </cell>
          <cell r="I9">
            <v>1104962.53</v>
          </cell>
          <cell r="J9">
            <v>1146529</v>
          </cell>
          <cell r="K9">
            <v>442170.02</v>
          </cell>
          <cell r="L9">
            <v>-715.66</v>
          </cell>
          <cell r="M9">
            <v>0</v>
          </cell>
          <cell r="N9">
            <v>1010703.8</v>
          </cell>
          <cell r="O9">
            <v>0</v>
          </cell>
          <cell r="P9">
            <v>67969</v>
          </cell>
          <cell r="Q9">
            <v>5012</v>
          </cell>
          <cell r="R9">
            <v>562106</v>
          </cell>
          <cell r="S9">
            <v>6250773</v>
          </cell>
          <cell r="T9">
            <v>6012482</v>
          </cell>
          <cell r="U9">
            <v>91999.69</v>
          </cell>
          <cell r="V9">
            <v>0</v>
          </cell>
          <cell r="W9">
            <v>582521</v>
          </cell>
          <cell r="X9">
            <v>988000</v>
          </cell>
          <cell r="Y9">
            <v>-466</v>
          </cell>
          <cell r="Z9">
            <v>391898</v>
          </cell>
          <cell r="AA9">
            <v>130497.96</v>
          </cell>
          <cell r="AB9">
            <v>3329003</v>
          </cell>
          <cell r="AC9">
            <v>1399934</v>
          </cell>
          <cell r="AD9">
            <v>1082698</v>
          </cell>
          <cell r="AE9">
            <v>-59512</v>
          </cell>
          <cell r="AF9">
            <v>5502940.3499999996</v>
          </cell>
          <cell r="AG9">
            <v>2811</v>
          </cell>
          <cell r="AH9">
            <v>29833</v>
          </cell>
          <cell r="AI9">
            <v>8116817</v>
          </cell>
          <cell r="AJ9">
            <v>28213469.780000001</v>
          </cell>
          <cell r="AK9">
            <v>12376712</v>
          </cell>
          <cell r="AL9">
            <v>481503</v>
          </cell>
          <cell r="AM9">
            <v>5262</v>
          </cell>
          <cell r="AN9">
            <v>949352</v>
          </cell>
          <cell r="AO9">
            <v>2964835</v>
          </cell>
          <cell r="AP9">
            <v>345241</v>
          </cell>
          <cell r="AQ9">
            <v>390129</v>
          </cell>
          <cell r="AR9">
            <v>3305332.08</v>
          </cell>
          <cell r="AS9">
            <v>126627.86</v>
          </cell>
          <cell r="AT9">
            <v>68872.91</v>
          </cell>
          <cell r="AU9">
            <v>970323</v>
          </cell>
          <cell r="AV9">
            <v>1778792.12</v>
          </cell>
          <cell r="AW9">
            <v>1656184.17</v>
          </cell>
          <cell r="AX9">
            <v>325967</v>
          </cell>
          <cell r="AY9">
            <v>912000</v>
          </cell>
          <cell r="AZ9">
            <v>81634.11</v>
          </cell>
          <cell r="BA9">
            <v>25819</v>
          </cell>
          <cell r="BB9">
            <v>2489258</v>
          </cell>
          <cell r="BC9">
            <v>370750.1</v>
          </cell>
          <cell r="BD9">
            <v>293783</v>
          </cell>
          <cell r="BE9">
            <v>1923557</v>
          </cell>
          <cell r="BF9">
            <v>72916</v>
          </cell>
          <cell r="BG9">
            <v>11762</v>
          </cell>
          <cell r="BH9">
            <v>1060000</v>
          </cell>
          <cell r="BI9">
            <v>40757.25</v>
          </cell>
          <cell r="BJ9">
            <v>8561170</v>
          </cell>
          <cell r="BK9">
            <v>971999.96</v>
          </cell>
          <cell r="BL9">
            <v>21172</v>
          </cell>
          <cell r="BM9">
            <v>28706</v>
          </cell>
          <cell r="BN9">
            <v>35709.410000000003</v>
          </cell>
          <cell r="BO9">
            <v>509687</v>
          </cell>
          <cell r="BP9">
            <v>-3091000</v>
          </cell>
          <cell r="BQ9">
            <v>21641</v>
          </cell>
          <cell r="BR9">
            <v>21242454</v>
          </cell>
          <cell r="BS9">
            <v>4258155</v>
          </cell>
          <cell r="BT9">
            <v>396882.86</v>
          </cell>
          <cell r="BU9">
            <v>2013033</v>
          </cell>
          <cell r="BV9">
            <v>288430</v>
          </cell>
          <cell r="BW9">
            <v>43082.25</v>
          </cell>
          <cell r="BX9">
            <v>47781</v>
          </cell>
          <cell r="BY9">
            <v>0</v>
          </cell>
          <cell r="BZ9">
            <v>723571</v>
          </cell>
          <cell r="CA9">
            <v>1601769</v>
          </cell>
          <cell r="CB9">
            <v>412679.36</v>
          </cell>
          <cell r="CC9">
            <v>0</v>
          </cell>
        </row>
        <row r="10">
          <cell r="A10" t="str">
            <v>Total Customers (not including Street &amp; Sentinel Lighting Connections and unmetered scattered loads)</v>
          </cell>
          <cell r="B10" t="str">
            <v>YN</v>
          </cell>
          <cell r="C10">
            <v>2009</v>
          </cell>
          <cell r="D10">
            <v>11688</v>
          </cell>
          <cell r="E10">
            <v>1662</v>
          </cell>
          <cell r="F10">
            <v>35323</v>
          </cell>
          <cell r="G10">
            <v>9563</v>
          </cell>
          <cell r="H10">
            <v>37223</v>
          </cell>
          <cell r="I10">
            <v>63532</v>
          </cell>
          <cell r="J10">
            <v>50136</v>
          </cell>
          <cell r="K10">
            <v>15607</v>
          </cell>
          <cell r="L10">
            <v>6380</v>
          </cell>
          <cell r="M10">
            <v>1320</v>
          </cell>
          <cell r="N10">
            <v>31976</v>
          </cell>
          <cell r="O10">
            <v>1649</v>
          </cell>
          <cell r="P10">
            <v>14878</v>
          </cell>
          <cell r="Q10">
            <v>1941</v>
          </cell>
          <cell r="R10">
            <v>11112</v>
          </cell>
          <cell r="S10">
            <v>189540</v>
          </cell>
          <cell r="T10">
            <v>84697</v>
          </cell>
          <cell r="U10">
            <v>13935</v>
          </cell>
          <cell r="V10">
            <v>3359</v>
          </cell>
          <cell r="W10">
            <v>28054</v>
          </cell>
          <cell r="X10">
            <v>19531</v>
          </cell>
          <cell r="Y10">
            <v>3761</v>
          </cell>
          <cell r="Z10">
            <v>46349</v>
          </cell>
          <cell r="AA10">
            <v>9992</v>
          </cell>
          <cell r="AB10">
            <v>49259</v>
          </cell>
          <cell r="AC10">
            <v>20827</v>
          </cell>
          <cell r="AD10">
            <v>21044</v>
          </cell>
          <cell r="AE10">
            <v>2764</v>
          </cell>
          <cell r="AF10">
            <v>234666</v>
          </cell>
          <cell r="AG10">
            <v>1178</v>
          </cell>
          <cell r="AH10">
            <v>5449</v>
          </cell>
          <cell r="AI10">
            <v>131027</v>
          </cell>
          <cell r="AJ10">
            <v>1193767</v>
          </cell>
          <cell r="AK10">
            <v>296007</v>
          </cell>
          <cell r="AL10">
            <v>14563</v>
          </cell>
          <cell r="AM10">
            <v>5579</v>
          </cell>
          <cell r="AN10">
            <v>26832</v>
          </cell>
          <cell r="AO10">
            <v>85174</v>
          </cell>
          <cell r="AP10">
            <v>9440</v>
          </cell>
          <cell r="AQ10">
            <v>9344</v>
          </cell>
          <cell r="AR10">
            <v>145298</v>
          </cell>
          <cell r="AS10">
            <v>7860</v>
          </cell>
          <cell r="AT10">
            <v>6893</v>
          </cell>
          <cell r="AU10">
            <v>27323</v>
          </cell>
          <cell r="AV10">
            <v>32429</v>
          </cell>
          <cell r="AW10">
            <v>50403</v>
          </cell>
          <cell r="AX10">
            <v>7858</v>
          </cell>
          <cell r="AY10">
            <v>18893</v>
          </cell>
          <cell r="AZ10">
            <v>23755</v>
          </cell>
          <cell r="BA10">
            <v>6050</v>
          </cell>
          <cell r="BB10">
            <v>62179</v>
          </cell>
          <cell r="BC10">
            <v>11091</v>
          </cell>
          <cell r="BD10">
            <v>12809</v>
          </cell>
          <cell r="BE10">
            <v>52184</v>
          </cell>
          <cell r="BF10">
            <v>10389</v>
          </cell>
          <cell r="BG10">
            <v>3359</v>
          </cell>
          <cell r="BH10">
            <v>34654</v>
          </cell>
          <cell r="BI10">
            <v>9124</v>
          </cell>
          <cell r="BJ10">
            <v>317914</v>
          </cell>
          <cell r="BK10">
            <v>32808</v>
          </cell>
          <cell r="BL10">
            <v>4180</v>
          </cell>
          <cell r="BM10">
            <v>5814</v>
          </cell>
          <cell r="BN10">
            <v>2727</v>
          </cell>
          <cell r="BO10">
            <v>16238</v>
          </cell>
          <cell r="BP10">
            <v>49453</v>
          </cell>
          <cell r="BQ10">
            <v>6669</v>
          </cell>
          <cell r="BR10">
            <v>689138</v>
          </cell>
          <cell r="BS10">
            <v>111101</v>
          </cell>
          <cell r="BT10">
            <v>11844</v>
          </cell>
          <cell r="BU10">
            <v>51075</v>
          </cell>
          <cell r="BV10">
            <v>21702</v>
          </cell>
          <cell r="BW10">
            <v>3585</v>
          </cell>
          <cell r="BX10">
            <v>3759</v>
          </cell>
          <cell r="BY10">
            <v>2047</v>
          </cell>
          <cell r="BZ10">
            <v>21744</v>
          </cell>
          <cell r="CA10">
            <v>39123</v>
          </cell>
          <cell r="CB10">
            <v>14799</v>
          </cell>
          <cell r="CC10">
            <v>3560</v>
          </cell>
        </row>
        <row r="11">
          <cell r="A11" t="str">
            <v>Customers - Residential</v>
          </cell>
          <cell r="B11" t="str">
            <v>YNR</v>
          </cell>
          <cell r="C11">
            <v>2009</v>
          </cell>
          <cell r="D11">
            <v>10630</v>
          </cell>
          <cell r="E11">
            <v>1415</v>
          </cell>
          <cell r="F11">
            <v>31420</v>
          </cell>
          <cell r="G11">
            <v>8171</v>
          </cell>
          <cell r="H11">
            <v>34089</v>
          </cell>
          <cell r="I11">
            <v>57578</v>
          </cell>
          <cell r="J11">
            <v>44805</v>
          </cell>
          <cell r="K11">
            <v>14248</v>
          </cell>
          <cell r="L11">
            <v>5603</v>
          </cell>
          <cell r="M11">
            <v>1144</v>
          </cell>
          <cell r="N11">
            <v>28463</v>
          </cell>
          <cell r="O11">
            <v>1411</v>
          </cell>
          <cell r="P11">
            <v>13152</v>
          </cell>
          <cell r="Q11">
            <v>1757</v>
          </cell>
          <cell r="R11">
            <v>9843</v>
          </cell>
          <cell r="S11">
            <v>168288</v>
          </cell>
          <cell r="T11">
            <v>76528</v>
          </cell>
          <cell r="U11">
            <v>12550</v>
          </cell>
          <cell r="V11">
            <v>2857</v>
          </cell>
          <cell r="W11">
            <v>25817</v>
          </cell>
          <cell r="X11">
            <v>17311</v>
          </cell>
          <cell r="Y11">
            <v>3296</v>
          </cell>
          <cell r="Z11">
            <v>41926</v>
          </cell>
          <cell r="AA11">
            <v>9222</v>
          </cell>
          <cell r="AB11">
            <v>45023</v>
          </cell>
          <cell r="AC11">
            <v>18309</v>
          </cell>
          <cell r="AD11">
            <v>18924</v>
          </cell>
          <cell r="AE11">
            <v>2332</v>
          </cell>
          <cell r="AF11">
            <v>212580</v>
          </cell>
          <cell r="AG11">
            <v>1027</v>
          </cell>
          <cell r="AH11">
            <v>4781</v>
          </cell>
          <cell r="AI11">
            <v>121692</v>
          </cell>
          <cell r="AJ11">
            <v>1084186</v>
          </cell>
          <cell r="AK11">
            <v>269288</v>
          </cell>
          <cell r="AL11">
            <v>13636</v>
          </cell>
          <cell r="AM11">
            <v>4777</v>
          </cell>
          <cell r="AN11">
            <v>23223</v>
          </cell>
          <cell r="AO11">
            <v>76755</v>
          </cell>
          <cell r="AP11">
            <v>8243</v>
          </cell>
          <cell r="AQ11">
            <v>7697</v>
          </cell>
          <cell r="AR11">
            <v>131734</v>
          </cell>
          <cell r="AS11">
            <v>6984</v>
          </cell>
          <cell r="AT11">
            <v>6052</v>
          </cell>
          <cell r="AU11">
            <v>24832</v>
          </cell>
          <cell r="AV11">
            <v>29138</v>
          </cell>
          <cell r="AW11">
            <v>45167</v>
          </cell>
          <cell r="AX11">
            <v>6507</v>
          </cell>
          <cell r="AY11">
            <v>16653</v>
          </cell>
          <cell r="AZ11">
            <v>20850</v>
          </cell>
          <cell r="BA11">
            <v>5179</v>
          </cell>
          <cell r="BB11">
            <v>56419</v>
          </cell>
          <cell r="BC11">
            <v>9814</v>
          </cell>
          <cell r="BD11">
            <v>11296</v>
          </cell>
          <cell r="BE11">
            <v>47769</v>
          </cell>
          <cell r="BF11">
            <v>8851</v>
          </cell>
          <cell r="BG11">
            <v>2751</v>
          </cell>
          <cell r="BH11">
            <v>30680</v>
          </cell>
          <cell r="BI11">
            <v>8170</v>
          </cell>
          <cell r="BJ11">
            <v>283665</v>
          </cell>
          <cell r="BK11">
            <v>29028</v>
          </cell>
          <cell r="BL11">
            <v>3613</v>
          </cell>
          <cell r="BM11">
            <v>4974</v>
          </cell>
          <cell r="BN11">
            <v>2296</v>
          </cell>
          <cell r="BO11">
            <v>14374</v>
          </cell>
          <cell r="BP11">
            <v>44443</v>
          </cell>
          <cell r="BQ11">
            <v>5907</v>
          </cell>
          <cell r="BR11">
            <v>611357</v>
          </cell>
          <cell r="BS11">
            <v>101547</v>
          </cell>
          <cell r="BT11">
            <v>11010</v>
          </cell>
          <cell r="BU11">
            <v>45113</v>
          </cell>
          <cell r="BV11">
            <v>19803</v>
          </cell>
          <cell r="BW11">
            <v>3056</v>
          </cell>
          <cell r="BX11">
            <v>3231</v>
          </cell>
          <cell r="BY11">
            <v>1786</v>
          </cell>
          <cell r="BZ11">
            <v>19033</v>
          </cell>
          <cell r="CA11">
            <v>36762</v>
          </cell>
          <cell r="CB11">
            <v>13429</v>
          </cell>
          <cell r="CC11">
            <v>3104</v>
          </cell>
        </row>
        <row r="12">
          <cell r="A12" t="str">
            <v xml:space="preserve">Customers- General Service </v>
          </cell>
          <cell r="C12">
            <v>2009</v>
          </cell>
          <cell r="D12">
            <v>1057</v>
          </cell>
          <cell r="E12">
            <v>247</v>
          </cell>
          <cell r="F12">
            <v>3900</v>
          </cell>
          <cell r="G12">
            <v>1392</v>
          </cell>
          <cell r="H12">
            <v>3134</v>
          </cell>
          <cell r="I12">
            <v>5954</v>
          </cell>
          <cell r="J12">
            <v>5329</v>
          </cell>
          <cell r="K12">
            <v>1359</v>
          </cell>
          <cell r="L12">
            <v>777</v>
          </cell>
          <cell r="M12">
            <v>176</v>
          </cell>
          <cell r="N12">
            <v>3512</v>
          </cell>
          <cell r="O12">
            <v>238</v>
          </cell>
          <cell r="P12">
            <v>1725</v>
          </cell>
          <cell r="Q12">
            <v>184</v>
          </cell>
          <cell r="R12">
            <v>1269</v>
          </cell>
          <cell r="S12">
            <v>21242</v>
          </cell>
          <cell r="T12">
            <v>8159</v>
          </cell>
          <cell r="U12">
            <v>1380</v>
          </cell>
          <cell r="V12">
            <v>502</v>
          </cell>
          <cell r="W12">
            <v>2237</v>
          </cell>
          <cell r="X12">
            <v>2218</v>
          </cell>
          <cell r="Y12">
            <v>465</v>
          </cell>
          <cell r="Z12">
            <v>4423</v>
          </cell>
          <cell r="AA12">
            <v>770</v>
          </cell>
          <cell r="AB12">
            <v>4232</v>
          </cell>
          <cell r="AC12">
            <v>2518</v>
          </cell>
          <cell r="AD12">
            <v>2120</v>
          </cell>
          <cell r="AE12">
            <v>432</v>
          </cell>
          <cell r="AF12">
            <v>22074</v>
          </cell>
          <cell r="AG12">
            <v>151</v>
          </cell>
          <cell r="AH12">
            <v>667</v>
          </cell>
          <cell r="AI12">
            <v>9329</v>
          </cell>
          <cell r="AJ12">
            <v>109208</v>
          </cell>
          <cell r="AK12">
            <v>26708</v>
          </cell>
          <cell r="AL12">
            <v>927</v>
          </cell>
          <cell r="AM12">
            <v>802</v>
          </cell>
          <cell r="AN12">
            <v>3606</v>
          </cell>
          <cell r="AO12">
            <v>8417</v>
          </cell>
          <cell r="AP12">
            <v>1197</v>
          </cell>
          <cell r="AQ12">
            <v>1647</v>
          </cell>
          <cell r="AR12">
            <v>13561</v>
          </cell>
          <cell r="AS12">
            <v>875</v>
          </cell>
          <cell r="AT12">
            <v>841</v>
          </cell>
          <cell r="AU12">
            <v>2489</v>
          </cell>
          <cell r="AV12">
            <v>3291</v>
          </cell>
          <cell r="AW12">
            <v>5236</v>
          </cell>
          <cell r="AX12">
            <v>1351</v>
          </cell>
          <cell r="AY12">
            <v>2240</v>
          </cell>
          <cell r="AZ12">
            <v>2905</v>
          </cell>
          <cell r="BA12">
            <v>871</v>
          </cell>
          <cell r="BB12">
            <v>5760</v>
          </cell>
          <cell r="BC12">
            <v>1277</v>
          </cell>
          <cell r="BD12">
            <v>1513</v>
          </cell>
          <cell r="BE12">
            <v>4414</v>
          </cell>
          <cell r="BF12">
            <v>1538</v>
          </cell>
          <cell r="BG12">
            <v>608</v>
          </cell>
          <cell r="BH12">
            <v>3972</v>
          </cell>
          <cell r="BI12">
            <v>954</v>
          </cell>
          <cell r="BJ12">
            <v>34248</v>
          </cell>
          <cell r="BK12">
            <v>3780</v>
          </cell>
          <cell r="BL12">
            <v>567</v>
          </cell>
          <cell r="BM12">
            <v>840</v>
          </cell>
          <cell r="BN12">
            <v>431</v>
          </cell>
          <cell r="BO12">
            <v>1864</v>
          </cell>
          <cell r="BP12">
            <v>5010</v>
          </cell>
          <cell r="BQ12">
            <v>762</v>
          </cell>
          <cell r="BR12">
            <v>77734</v>
          </cell>
          <cell r="BS12">
            <v>9550</v>
          </cell>
          <cell r="BT12">
            <v>834</v>
          </cell>
          <cell r="BU12">
            <v>5961</v>
          </cell>
          <cell r="BV12">
            <v>1897</v>
          </cell>
          <cell r="BW12">
            <v>529</v>
          </cell>
          <cell r="BX12">
            <v>527</v>
          </cell>
          <cell r="BY12">
            <v>261</v>
          </cell>
          <cell r="BZ12">
            <v>2711</v>
          </cell>
          <cell r="CA12">
            <v>2361</v>
          </cell>
          <cell r="CB12">
            <v>1370</v>
          </cell>
          <cell r="CC12">
            <v>456</v>
          </cell>
        </row>
        <row r="13">
          <cell r="A13" t="str">
            <v>Customers- Large User, Sub- Transmission, Intermediate/ Embedded Distributor</v>
          </cell>
          <cell r="C13">
            <v>2009</v>
          </cell>
          <cell r="D13">
            <v>1</v>
          </cell>
          <cell r="E13">
            <v>0</v>
          </cell>
          <cell r="F13">
            <v>3</v>
          </cell>
          <cell r="G13">
            <v>0</v>
          </cell>
          <cell r="H13">
            <v>0</v>
          </cell>
          <cell r="I13">
            <v>0</v>
          </cell>
          <cell r="J13">
            <v>2</v>
          </cell>
          <cell r="K13">
            <v>0</v>
          </cell>
          <cell r="L13">
            <v>0</v>
          </cell>
          <cell r="M13">
            <v>0</v>
          </cell>
          <cell r="N13">
            <v>1</v>
          </cell>
          <cell r="O13">
            <v>0</v>
          </cell>
          <cell r="P13">
            <v>1</v>
          </cell>
          <cell r="Q13">
            <v>0</v>
          </cell>
          <cell r="R13">
            <v>0</v>
          </cell>
          <cell r="S13">
            <v>10</v>
          </cell>
          <cell r="T13">
            <v>10</v>
          </cell>
          <cell r="U13">
            <v>5</v>
          </cell>
          <cell r="V13">
            <v>0</v>
          </cell>
          <cell r="W13">
            <v>0</v>
          </cell>
          <cell r="X13">
            <v>2</v>
          </cell>
          <cell r="Y13">
            <v>0</v>
          </cell>
          <cell r="Z13">
            <v>0</v>
          </cell>
          <cell r="AA13">
            <v>0</v>
          </cell>
          <cell r="AB13">
            <v>4</v>
          </cell>
          <cell r="AC13">
            <v>0</v>
          </cell>
          <cell r="AD13">
            <v>0</v>
          </cell>
          <cell r="AE13">
            <v>0</v>
          </cell>
          <cell r="AF13">
            <v>12</v>
          </cell>
          <cell r="AG13">
            <v>0</v>
          </cell>
          <cell r="AH13">
            <v>1</v>
          </cell>
          <cell r="AI13">
            <v>6</v>
          </cell>
          <cell r="AJ13">
            <v>373</v>
          </cell>
          <cell r="AK13">
            <v>11</v>
          </cell>
          <cell r="AL13">
            <v>0</v>
          </cell>
          <cell r="AM13">
            <v>0</v>
          </cell>
          <cell r="AN13">
            <v>3</v>
          </cell>
          <cell r="AO13">
            <v>2</v>
          </cell>
          <cell r="AP13">
            <v>0</v>
          </cell>
          <cell r="AQ13">
            <v>0</v>
          </cell>
          <cell r="AR13">
            <v>3</v>
          </cell>
          <cell r="AS13">
            <v>1</v>
          </cell>
          <cell r="AT13">
            <v>0</v>
          </cell>
          <cell r="AU13">
            <v>2</v>
          </cell>
          <cell r="AV13">
            <v>0</v>
          </cell>
          <cell r="AW13">
            <v>0</v>
          </cell>
          <cell r="AX13">
            <v>0</v>
          </cell>
          <cell r="AY13">
            <v>0</v>
          </cell>
          <cell r="AZ13">
            <v>0</v>
          </cell>
          <cell r="BA13">
            <v>0</v>
          </cell>
          <cell r="BB13">
            <v>0</v>
          </cell>
          <cell r="BC13">
            <v>0</v>
          </cell>
          <cell r="BD13">
            <v>0</v>
          </cell>
          <cell r="BE13">
            <v>1</v>
          </cell>
          <cell r="BF13">
            <v>0</v>
          </cell>
          <cell r="BG13">
            <v>0</v>
          </cell>
          <cell r="BH13">
            <v>2</v>
          </cell>
          <cell r="BI13">
            <v>0</v>
          </cell>
          <cell r="BJ13">
            <v>1</v>
          </cell>
          <cell r="BK13">
            <v>0</v>
          </cell>
          <cell r="BL13">
            <v>0</v>
          </cell>
          <cell r="BM13">
            <v>0</v>
          </cell>
          <cell r="BN13">
            <v>0</v>
          </cell>
          <cell r="BO13">
            <v>0</v>
          </cell>
          <cell r="BP13">
            <v>0</v>
          </cell>
          <cell r="BQ13">
            <v>0</v>
          </cell>
          <cell r="BR13">
            <v>47</v>
          </cell>
          <cell r="BS13">
            <v>4</v>
          </cell>
          <cell r="BT13">
            <v>0</v>
          </cell>
          <cell r="BU13">
            <v>1</v>
          </cell>
          <cell r="BV13">
            <v>2</v>
          </cell>
          <cell r="BW13">
            <v>0</v>
          </cell>
          <cell r="BX13">
            <v>1</v>
          </cell>
          <cell r="BY13">
            <v>0</v>
          </cell>
          <cell r="BZ13">
            <v>0</v>
          </cell>
          <cell r="CA13">
            <v>0</v>
          </cell>
          <cell r="CB13">
            <v>0</v>
          </cell>
          <cell r="CC13">
            <v>0</v>
          </cell>
        </row>
        <row r="14">
          <cell r="A14" t="str">
            <v>Customers- Street Lighting</v>
          </cell>
          <cell r="B14" t="str">
            <v>YNST</v>
          </cell>
          <cell r="C14">
            <v>2009</v>
          </cell>
          <cell r="D14">
            <v>100</v>
          </cell>
          <cell r="E14">
            <v>619</v>
          </cell>
          <cell r="F14">
            <v>9882</v>
          </cell>
          <cell r="G14">
            <v>2640</v>
          </cell>
          <cell r="H14">
            <v>9952</v>
          </cell>
          <cell r="I14">
            <v>14457</v>
          </cell>
          <cell r="J14">
            <v>12526</v>
          </cell>
          <cell r="K14">
            <v>3088</v>
          </cell>
          <cell r="L14">
            <v>1159</v>
          </cell>
          <cell r="M14">
            <v>341</v>
          </cell>
          <cell r="N14">
            <v>10679</v>
          </cell>
          <cell r="O14">
            <v>709</v>
          </cell>
          <cell r="P14">
            <v>3</v>
          </cell>
          <cell r="Q14">
            <v>418</v>
          </cell>
          <cell r="R14">
            <v>6</v>
          </cell>
          <cell r="S14">
            <v>48836</v>
          </cell>
          <cell r="T14">
            <v>23428</v>
          </cell>
          <cell r="U14">
            <v>2956</v>
          </cell>
          <cell r="V14">
            <v>1045</v>
          </cell>
          <cell r="W14">
            <v>7674</v>
          </cell>
          <cell r="X14">
            <v>5938</v>
          </cell>
          <cell r="Y14">
            <v>1006</v>
          </cell>
          <cell r="Z14">
            <v>9513</v>
          </cell>
          <cell r="AA14">
            <v>2494</v>
          </cell>
          <cell r="AB14">
            <v>12839</v>
          </cell>
          <cell r="AC14">
            <v>2878</v>
          </cell>
          <cell r="AD14">
            <v>1</v>
          </cell>
          <cell r="AE14">
            <v>922</v>
          </cell>
          <cell r="AF14">
            <v>52281</v>
          </cell>
          <cell r="AG14">
            <v>368</v>
          </cell>
          <cell r="AH14">
            <v>1</v>
          </cell>
          <cell r="AI14">
            <v>2</v>
          </cell>
          <cell r="AJ14">
            <v>138103</v>
          </cell>
          <cell r="AK14">
            <v>52861</v>
          </cell>
          <cell r="AL14">
            <v>2489</v>
          </cell>
          <cell r="AM14">
            <v>532</v>
          </cell>
          <cell r="AN14">
            <v>5116</v>
          </cell>
          <cell r="AO14">
            <v>23085</v>
          </cell>
          <cell r="AP14">
            <v>2745</v>
          </cell>
          <cell r="AQ14">
            <v>2130</v>
          </cell>
          <cell r="AR14">
            <v>33643</v>
          </cell>
          <cell r="AS14">
            <v>2252</v>
          </cell>
          <cell r="AT14">
            <v>1525</v>
          </cell>
          <cell r="AU14">
            <v>7228</v>
          </cell>
          <cell r="AV14">
            <v>8494</v>
          </cell>
          <cell r="AW14">
            <v>12237</v>
          </cell>
          <cell r="AX14">
            <v>1915</v>
          </cell>
          <cell r="AY14">
            <v>3897</v>
          </cell>
          <cell r="AZ14">
            <v>5571</v>
          </cell>
          <cell r="BA14">
            <v>1546</v>
          </cell>
          <cell r="BB14">
            <v>16286</v>
          </cell>
          <cell r="BC14">
            <v>2614</v>
          </cell>
          <cell r="BD14">
            <v>3554</v>
          </cell>
          <cell r="BE14">
            <v>11946</v>
          </cell>
          <cell r="BF14">
            <v>6652</v>
          </cell>
          <cell r="BG14">
            <v>1004</v>
          </cell>
          <cell r="BH14">
            <v>8006</v>
          </cell>
          <cell r="BI14">
            <v>2034</v>
          </cell>
          <cell r="BJ14">
            <v>37</v>
          </cell>
          <cell r="BK14">
            <v>8839</v>
          </cell>
          <cell r="BL14">
            <v>1169</v>
          </cell>
          <cell r="BM14">
            <v>1640</v>
          </cell>
          <cell r="BN14">
            <v>534</v>
          </cell>
          <cell r="BO14">
            <v>4758</v>
          </cell>
          <cell r="BP14">
            <v>13055</v>
          </cell>
          <cell r="BQ14">
            <v>2625</v>
          </cell>
          <cell r="BR14">
            <v>162472</v>
          </cell>
          <cell r="BS14">
            <v>27619</v>
          </cell>
          <cell r="BT14">
            <v>2473</v>
          </cell>
          <cell r="BU14">
            <v>12919</v>
          </cell>
          <cell r="BV14">
            <v>6685</v>
          </cell>
          <cell r="BW14">
            <v>931</v>
          </cell>
          <cell r="BX14">
            <v>1280</v>
          </cell>
          <cell r="BY14">
            <v>618</v>
          </cell>
          <cell r="BZ14">
            <v>6006</v>
          </cell>
          <cell r="CA14">
            <v>11371</v>
          </cell>
          <cell r="CB14">
            <v>4234</v>
          </cell>
          <cell r="CC14">
            <v>621</v>
          </cell>
        </row>
        <row r="15">
          <cell r="A15" t="str">
            <v>Customers- Sentinel Lighting</v>
          </cell>
          <cell r="B15" t="str">
            <v>YNSL</v>
          </cell>
          <cell r="C15">
            <v>2009</v>
          </cell>
          <cell r="D15">
            <v>0</v>
          </cell>
          <cell r="E15">
            <v>6</v>
          </cell>
          <cell r="F15">
            <v>497</v>
          </cell>
          <cell r="G15">
            <v>217</v>
          </cell>
          <cell r="H15">
            <v>716</v>
          </cell>
          <cell r="I15">
            <v>0</v>
          </cell>
          <cell r="J15">
            <v>0</v>
          </cell>
          <cell r="K15">
            <v>961</v>
          </cell>
          <cell r="L15">
            <v>31</v>
          </cell>
          <cell r="M15">
            <v>23</v>
          </cell>
          <cell r="N15">
            <v>340</v>
          </cell>
          <cell r="O15">
            <v>38</v>
          </cell>
          <cell r="P15">
            <v>0</v>
          </cell>
          <cell r="Q15">
            <v>0</v>
          </cell>
          <cell r="R15">
            <v>2</v>
          </cell>
          <cell r="S15">
            <v>0</v>
          </cell>
          <cell r="T15">
            <v>725</v>
          </cell>
          <cell r="U15">
            <v>228</v>
          </cell>
          <cell r="V15">
            <v>29</v>
          </cell>
          <cell r="W15">
            <v>393</v>
          </cell>
          <cell r="X15">
            <v>82</v>
          </cell>
          <cell r="Y15">
            <v>0</v>
          </cell>
          <cell r="Z15">
            <v>183</v>
          </cell>
          <cell r="AA15">
            <v>0</v>
          </cell>
          <cell r="AB15">
            <v>28</v>
          </cell>
          <cell r="AC15">
            <v>656</v>
          </cell>
          <cell r="AD15">
            <v>186</v>
          </cell>
          <cell r="AE15">
            <v>12</v>
          </cell>
          <cell r="AF15">
            <v>502</v>
          </cell>
          <cell r="AG15">
            <v>0</v>
          </cell>
          <cell r="AH15">
            <v>21</v>
          </cell>
          <cell r="AI15">
            <v>0</v>
          </cell>
          <cell r="AJ15">
            <v>26305</v>
          </cell>
          <cell r="AK15">
            <v>76</v>
          </cell>
          <cell r="AL15">
            <v>186</v>
          </cell>
          <cell r="AM15">
            <v>0</v>
          </cell>
          <cell r="AN15">
            <v>0</v>
          </cell>
          <cell r="AO15">
            <v>0</v>
          </cell>
          <cell r="AP15">
            <v>52</v>
          </cell>
          <cell r="AQ15">
            <v>45</v>
          </cell>
          <cell r="AR15">
            <v>737</v>
          </cell>
          <cell r="AS15">
            <v>48</v>
          </cell>
          <cell r="AT15">
            <v>10</v>
          </cell>
          <cell r="AU15">
            <v>279</v>
          </cell>
          <cell r="AV15">
            <v>421</v>
          </cell>
          <cell r="AW15">
            <v>346</v>
          </cell>
          <cell r="AX15">
            <v>71</v>
          </cell>
          <cell r="AY15">
            <v>389</v>
          </cell>
          <cell r="AZ15">
            <v>518</v>
          </cell>
          <cell r="BA15">
            <v>1</v>
          </cell>
          <cell r="BB15">
            <v>183</v>
          </cell>
          <cell r="BC15">
            <v>167</v>
          </cell>
          <cell r="BD15">
            <v>197</v>
          </cell>
          <cell r="BE15">
            <v>28</v>
          </cell>
          <cell r="BF15">
            <v>200</v>
          </cell>
          <cell r="BG15">
            <v>15</v>
          </cell>
          <cell r="BH15">
            <v>416</v>
          </cell>
          <cell r="BI15">
            <v>38</v>
          </cell>
          <cell r="BJ15">
            <v>135</v>
          </cell>
          <cell r="BK15">
            <v>416</v>
          </cell>
          <cell r="BL15">
            <v>0</v>
          </cell>
          <cell r="BM15">
            <v>76</v>
          </cell>
          <cell r="BN15">
            <v>0</v>
          </cell>
          <cell r="BO15">
            <v>50</v>
          </cell>
          <cell r="BP15">
            <v>168</v>
          </cell>
          <cell r="BQ15">
            <v>0</v>
          </cell>
          <cell r="BR15">
            <v>0</v>
          </cell>
          <cell r="BS15">
            <v>704</v>
          </cell>
          <cell r="BT15">
            <v>0</v>
          </cell>
          <cell r="BU15">
            <v>0</v>
          </cell>
          <cell r="BV15">
            <v>740</v>
          </cell>
          <cell r="BW15">
            <v>33</v>
          </cell>
          <cell r="BX15">
            <v>13</v>
          </cell>
          <cell r="BY15">
            <v>7</v>
          </cell>
          <cell r="BZ15">
            <v>6</v>
          </cell>
          <cell r="CA15">
            <v>34</v>
          </cell>
          <cell r="CB15">
            <v>0</v>
          </cell>
          <cell r="CC15">
            <v>89</v>
          </cell>
        </row>
        <row r="16">
          <cell r="A16" t="str">
            <v>kWh (net of scattered unmetered load)</v>
          </cell>
          <cell r="C16">
            <v>2009</v>
          </cell>
          <cell r="D16">
            <v>186826562</v>
          </cell>
          <cell r="E16">
            <v>24810879.390000004</v>
          </cell>
          <cell r="F16">
            <v>1014894015</v>
          </cell>
          <cell r="G16">
            <v>270197028</v>
          </cell>
          <cell r="H16">
            <v>954349490</v>
          </cell>
          <cell r="I16">
            <v>1654209046</v>
          </cell>
          <cell r="J16">
            <v>1418249796</v>
          </cell>
          <cell r="K16">
            <v>276124114</v>
          </cell>
          <cell r="L16">
            <v>154225799.30000001</v>
          </cell>
          <cell r="M16">
            <v>28674687</v>
          </cell>
          <cell r="N16">
            <v>697061130</v>
          </cell>
          <cell r="O16">
            <v>29094541</v>
          </cell>
          <cell r="P16">
            <v>306783697</v>
          </cell>
          <cell r="Q16">
            <v>29476112</v>
          </cell>
          <cell r="R16">
            <v>231256859</v>
          </cell>
          <cell r="S16">
            <v>7747244745</v>
          </cell>
          <cell r="T16">
            <v>2217497147</v>
          </cell>
          <cell r="U16">
            <v>390452764</v>
          </cell>
          <cell r="V16">
            <v>65264543</v>
          </cell>
          <cell r="W16">
            <v>565404881.51999998</v>
          </cell>
          <cell r="X16">
            <v>549506615</v>
          </cell>
          <cell r="Y16">
            <v>82558537</v>
          </cell>
          <cell r="Z16">
            <v>957230159.17000008</v>
          </cell>
          <cell r="AA16">
            <v>179672015.21000001</v>
          </cell>
          <cell r="AB16">
            <v>1485530568</v>
          </cell>
          <cell r="AC16">
            <v>338528028</v>
          </cell>
          <cell r="AD16">
            <v>493699000</v>
          </cell>
          <cell r="AE16">
            <v>77414752</v>
          </cell>
          <cell r="AF16">
            <v>5279120084</v>
          </cell>
          <cell r="AG16">
            <v>26230086</v>
          </cell>
          <cell r="AH16">
            <v>179636985</v>
          </cell>
          <cell r="AI16">
            <v>3724190759</v>
          </cell>
          <cell r="AJ16">
            <v>21762000000</v>
          </cell>
          <cell r="AK16">
            <v>7557357094.3999996</v>
          </cell>
          <cell r="AL16">
            <v>238660027.01999998</v>
          </cell>
          <cell r="AM16">
            <v>110828990</v>
          </cell>
          <cell r="AN16">
            <v>735126071</v>
          </cell>
          <cell r="AO16">
            <v>1837078457</v>
          </cell>
          <cell r="AP16">
            <v>260568563</v>
          </cell>
          <cell r="AQ16">
            <v>213656607</v>
          </cell>
          <cell r="AR16">
            <v>3150821439</v>
          </cell>
          <cell r="AS16">
            <v>184693861</v>
          </cell>
          <cell r="AT16">
            <v>203110374</v>
          </cell>
          <cell r="AU16">
            <v>674088801</v>
          </cell>
          <cell r="AV16">
            <v>676328678</v>
          </cell>
          <cell r="AW16">
            <v>1171202445</v>
          </cell>
          <cell r="AX16">
            <v>173481558</v>
          </cell>
          <cell r="AY16">
            <v>363134721</v>
          </cell>
          <cell r="AZ16">
            <v>552881331</v>
          </cell>
          <cell r="BA16">
            <v>123574678</v>
          </cell>
          <cell r="BB16">
            <v>1547576995</v>
          </cell>
          <cell r="BC16">
            <v>243621743</v>
          </cell>
          <cell r="BD16">
            <v>309605840</v>
          </cell>
          <cell r="BE16">
            <v>1134000394</v>
          </cell>
          <cell r="BF16">
            <v>197012949.49000001</v>
          </cell>
          <cell r="BG16">
            <v>89991083.279999986</v>
          </cell>
          <cell r="BH16">
            <v>791578450</v>
          </cell>
          <cell r="BI16">
            <v>190210936</v>
          </cell>
          <cell r="BJ16">
            <v>8292914586</v>
          </cell>
          <cell r="BK16">
            <v>707756700</v>
          </cell>
          <cell r="BL16">
            <v>96981360</v>
          </cell>
          <cell r="BM16">
            <v>110613517</v>
          </cell>
          <cell r="BN16">
            <v>72428352</v>
          </cell>
          <cell r="BO16">
            <v>289185003</v>
          </cell>
          <cell r="BP16">
            <v>982671593</v>
          </cell>
          <cell r="BQ16">
            <v>184230659</v>
          </cell>
          <cell r="BR16">
            <v>24588094032</v>
          </cell>
          <cell r="BS16">
            <v>2473069288</v>
          </cell>
          <cell r="BT16">
            <v>97280499.019999996</v>
          </cell>
          <cell r="BU16">
            <v>1360024643</v>
          </cell>
          <cell r="BV16">
            <v>402188612</v>
          </cell>
          <cell r="BW16">
            <v>87132498.900000006</v>
          </cell>
          <cell r="BX16">
            <v>155318970.66</v>
          </cell>
          <cell r="BY16">
            <v>56276704</v>
          </cell>
          <cell r="BZ16">
            <v>475053892</v>
          </cell>
          <cell r="CA16">
            <v>843306758</v>
          </cell>
          <cell r="CB16">
            <v>342064464</v>
          </cell>
          <cell r="CC16">
            <v>60765743</v>
          </cell>
        </row>
        <row r="17">
          <cell r="A17" t="str">
            <v>kWh - Residential</v>
          </cell>
          <cell r="B17" t="str">
            <v>YVR</v>
          </cell>
          <cell r="C17">
            <v>2009</v>
          </cell>
          <cell r="D17">
            <v>88878032</v>
          </cell>
          <cell r="E17">
            <v>10082213</v>
          </cell>
          <cell r="F17">
            <v>256212050</v>
          </cell>
          <cell r="G17">
            <v>78687855</v>
          </cell>
          <cell r="H17">
            <v>289270611</v>
          </cell>
          <cell r="I17">
            <v>544341574</v>
          </cell>
          <cell r="J17">
            <v>382507290</v>
          </cell>
          <cell r="K17">
            <v>111596385</v>
          </cell>
          <cell r="L17">
            <v>45838418.299999997</v>
          </cell>
          <cell r="M17">
            <v>15271942</v>
          </cell>
          <cell r="N17">
            <v>229006740</v>
          </cell>
          <cell r="O17">
            <v>11682740</v>
          </cell>
          <cell r="P17">
            <v>114248439</v>
          </cell>
          <cell r="Q17">
            <v>19949042</v>
          </cell>
          <cell r="R17">
            <v>88729098</v>
          </cell>
          <cell r="S17">
            <v>1554921855</v>
          </cell>
          <cell r="T17">
            <v>608088215</v>
          </cell>
          <cell r="U17">
            <v>112395473</v>
          </cell>
          <cell r="V17">
            <v>33443599</v>
          </cell>
          <cell r="W17">
            <v>261922933.90000001</v>
          </cell>
          <cell r="X17">
            <v>139254714</v>
          </cell>
          <cell r="Y17">
            <v>39845835</v>
          </cell>
          <cell r="Z17">
            <v>412159187.95999998</v>
          </cell>
          <cell r="AA17">
            <v>91249171.829999998</v>
          </cell>
          <cell r="AB17">
            <v>352708669</v>
          </cell>
          <cell r="AC17">
            <v>168226691</v>
          </cell>
          <cell r="AD17">
            <v>217916715</v>
          </cell>
          <cell r="AE17">
            <v>26719860</v>
          </cell>
          <cell r="AF17">
            <v>1597158130</v>
          </cell>
          <cell r="AG17">
            <v>15905549</v>
          </cell>
          <cell r="AH17">
            <v>55896455</v>
          </cell>
          <cell r="AI17">
            <v>1121010160</v>
          </cell>
          <cell r="AJ17">
            <v>11607000000</v>
          </cell>
          <cell r="AK17">
            <v>2256567858</v>
          </cell>
          <cell r="AL17">
            <v>158478924</v>
          </cell>
          <cell r="AM17">
            <v>39909017</v>
          </cell>
          <cell r="AN17">
            <v>200816087</v>
          </cell>
          <cell r="AO17">
            <v>647493718</v>
          </cell>
          <cell r="AP17">
            <v>77155275</v>
          </cell>
          <cell r="AQ17">
            <v>82722597</v>
          </cell>
          <cell r="AR17">
            <v>1067984894</v>
          </cell>
          <cell r="AS17">
            <v>59459192</v>
          </cell>
          <cell r="AT17">
            <v>47639419</v>
          </cell>
          <cell r="AU17">
            <v>230386763</v>
          </cell>
          <cell r="AV17">
            <v>261208138</v>
          </cell>
          <cell r="AW17">
            <v>396244635</v>
          </cell>
          <cell r="AX17">
            <v>63529367</v>
          </cell>
          <cell r="AY17">
            <v>139365167</v>
          </cell>
          <cell r="AZ17">
            <v>213412762</v>
          </cell>
          <cell r="BA17">
            <v>43042148</v>
          </cell>
          <cell r="BB17">
            <v>583830856</v>
          </cell>
          <cell r="BC17">
            <v>84392286</v>
          </cell>
          <cell r="BD17">
            <v>108280800</v>
          </cell>
          <cell r="BE17">
            <v>490807351</v>
          </cell>
          <cell r="BF17">
            <v>79726454.040000007</v>
          </cell>
          <cell r="BG17">
            <v>34644938.590000004</v>
          </cell>
          <cell r="BH17">
            <v>283366850</v>
          </cell>
          <cell r="BI17">
            <v>63037704</v>
          </cell>
          <cell r="BJ17">
            <v>2693171018</v>
          </cell>
          <cell r="BK17">
            <v>348619359</v>
          </cell>
          <cell r="BL17">
            <v>30635928</v>
          </cell>
          <cell r="BM17">
            <v>45271935</v>
          </cell>
          <cell r="BN17">
            <v>33747939</v>
          </cell>
          <cell r="BO17">
            <v>115181982</v>
          </cell>
          <cell r="BP17">
            <v>348392935</v>
          </cell>
          <cell r="BQ17">
            <v>51473373</v>
          </cell>
          <cell r="BR17">
            <v>5037152555</v>
          </cell>
          <cell r="BS17">
            <v>942215878</v>
          </cell>
          <cell r="BT17">
            <v>67145247.980000004</v>
          </cell>
          <cell r="BU17">
            <v>397106489</v>
          </cell>
          <cell r="BV17">
            <v>152795281</v>
          </cell>
          <cell r="BW17">
            <v>25181847.100000001</v>
          </cell>
          <cell r="BX17">
            <v>25808454</v>
          </cell>
          <cell r="BY17">
            <v>15500136</v>
          </cell>
          <cell r="BZ17">
            <v>220302768</v>
          </cell>
          <cell r="CA17">
            <v>347011249</v>
          </cell>
          <cell r="CB17">
            <v>93622824</v>
          </cell>
          <cell r="CC17">
            <v>29586436</v>
          </cell>
        </row>
        <row r="18">
          <cell r="A18" t="str">
            <v xml:space="preserve">kWh- General Service </v>
          </cell>
          <cell r="C18">
            <v>2009</v>
          </cell>
          <cell r="D18">
            <v>87531301</v>
          </cell>
          <cell r="E18">
            <v>14185990.09</v>
          </cell>
          <cell r="F18">
            <v>496098777</v>
          </cell>
          <cell r="G18">
            <v>189135902</v>
          </cell>
          <cell r="H18">
            <v>655288322</v>
          </cell>
          <cell r="I18">
            <v>1096569241</v>
          </cell>
          <cell r="J18">
            <v>844492564</v>
          </cell>
          <cell r="K18">
            <v>161678666</v>
          </cell>
          <cell r="L18">
            <v>106727551</v>
          </cell>
          <cell r="M18">
            <v>13070959</v>
          </cell>
          <cell r="N18">
            <v>437569051</v>
          </cell>
          <cell r="O18">
            <v>16962762</v>
          </cell>
          <cell r="P18">
            <v>170378538</v>
          </cell>
          <cell r="Q18">
            <v>9175409</v>
          </cell>
          <cell r="R18">
            <v>140320895</v>
          </cell>
          <cell r="S18">
            <v>5117289556</v>
          </cell>
          <cell r="T18">
            <v>1182084800</v>
          </cell>
          <cell r="U18">
            <v>160814267</v>
          </cell>
          <cell r="V18">
            <v>31010319</v>
          </cell>
          <cell r="W18">
            <v>295209721.62</v>
          </cell>
          <cell r="X18">
            <v>356164858</v>
          </cell>
          <cell r="Y18">
            <v>41586924</v>
          </cell>
          <cell r="Z18">
            <v>533693727.51999998</v>
          </cell>
          <cell r="AA18">
            <v>86393864.670000002</v>
          </cell>
          <cell r="AB18">
            <v>883790730</v>
          </cell>
          <cell r="AC18">
            <v>167040018</v>
          </cell>
          <cell r="AD18">
            <v>271470425</v>
          </cell>
          <cell r="AE18">
            <v>49666675</v>
          </cell>
          <cell r="AF18">
            <v>2405798278</v>
          </cell>
          <cell r="AG18">
            <v>9939641</v>
          </cell>
          <cell r="AH18">
            <v>109288825</v>
          </cell>
          <cell r="AI18">
            <v>2228052497</v>
          </cell>
          <cell r="AJ18">
            <v>7290000000</v>
          </cell>
          <cell r="AK18">
            <v>4608004085</v>
          </cell>
          <cell r="AL18">
            <v>79660814</v>
          </cell>
          <cell r="AM18">
            <v>69229284</v>
          </cell>
          <cell r="AN18">
            <v>377625816</v>
          </cell>
          <cell r="AO18">
            <v>1089490763</v>
          </cell>
          <cell r="AP18">
            <v>181110478</v>
          </cell>
          <cell r="AQ18">
            <v>128854701</v>
          </cell>
          <cell r="AR18">
            <v>1866290183</v>
          </cell>
          <cell r="AS18">
            <v>106131570</v>
          </cell>
          <cell r="AT18">
            <v>153765633</v>
          </cell>
          <cell r="AU18">
            <v>376577008</v>
          </cell>
          <cell r="AV18">
            <v>409340360</v>
          </cell>
          <cell r="AW18">
            <v>765203798</v>
          </cell>
          <cell r="AX18">
            <v>108619958</v>
          </cell>
          <cell r="AY18">
            <v>219855795</v>
          </cell>
          <cell r="AZ18">
            <v>335275993</v>
          </cell>
          <cell r="BA18">
            <v>78795798</v>
          </cell>
          <cell r="BB18">
            <v>947793212</v>
          </cell>
          <cell r="BC18">
            <v>156957669</v>
          </cell>
          <cell r="BD18">
            <v>197578908</v>
          </cell>
          <cell r="BE18">
            <v>592382764</v>
          </cell>
          <cell r="BF18">
            <v>112269292.68000001</v>
          </cell>
          <cell r="BG18">
            <v>54406540.5</v>
          </cell>
          <cell r="BH18">
            <v>441174330</v>
          </cell>
          <cell r="BI18">
            <v>125337076</v>
          </cell>
          <cell r="BJ18">
            <v>5499754106</v>
          </cell>
          <cell r="BK18">
            <v>350448362</v>
          </cell>
          <cell r="BL18">
            <v>65230700</v>
          </cell>
          <cell r="BM18">
            <v>63472480</v>
          </cell>
          <cell r="BN18">
            <v>38166216</v>
          </cell>
          <cell r="BO18">
            <v>164384301</v>
          </cell>
          <cell r="BP18">
            <v>620641698</v>
          </cell>
          <cell r="BQ18">
            <v>132109515</v>
          </cell>
          <cell r="BR18">
            <v>16687171110</v>
          </cell>
          <cell r="BS18">
            <v>1308782369</v>
          </cell>
          <cell r="BT18">
            <v>28423928.280000001</v>
          </cell>
          <cell r="BU18">
            <v>953431086</v>
          </cell>
          <cell r="BV18">
            <v>190691489</v>
          </cell>
          <cell r="BW18">
            <v>61158986.799999997</v>
          </cell>
          <cell r="BX18">
            <v>53322026</v>
          </cell>
          <cell r="BY18">
            <v>40298477</v>
          </cell>
          <cell r="BZ18">
            <v>248329689</v>
          </cell>
          <cell r="CA18">
            <v>485811269</v>
          </cell>
          <cell r="CB18">
            <v>240772702</v>
          </cell>
          <cell r="CC18">
            <v>30553949</v>
          </cell>
        </row>
        <row r="19">
          <cell r="A19" t="str">
            <v>kWh- Large User, Sub- Transmission, Intermediate/ Embedded Distributor</v>
          </cell>
          <cell r="C19">
            <v>2009</v>
          </cell>
          <cell r="D19">
            <v>9625233</v>
          </cell>
          <cell r="E19">
            <v>0</v>
          </cell>
          <cell r="F19">
            <v>250931008</v>
          </cell>
          <cell r="G19">
            <v>0</v>
          </cell>
          <cell r="H19">
            <v>0</v>
          </cell>
          <cell r="I19">
            <v>0</v>
          </cell>
          <cell r="J19">
            <v>179655218</v>
          </cell>
          <cell r="K19">
            <v>0</v>
          </cell>
          <cell r="L19">
            <v>0</v>
          </cell>
          <cell r="M19">
            <v>0</v>
          </cell>
          <cell r="N19">
            <v>22651157</v>
          </cell>
          <cell r="O19">
            <v>0</v>
          </cell>
          <cell r="P19">
            <v>19589969</v>
          </cell>
          <cell r="Q19">
            <v>0</v>
          </cell>
          <cell r="R19">
            <v>0</v>
          </cell>
          <cell r="S19">
            <v>1024236074</v>
          </cell>
          <cell r="T19">
            <v>404733663</v>
          </cell>
          <cell r="U19">
            <v>113260735</v>
          </cell>
          <cell r="V19">
            <v>0</v>
          </cell>
          <cell r="W19">
            <v>0</v>
          </cell>
          <cell r="X19">
            <v>50273064</v>
          </cell>
          <cell r="Y19">
            <v>0</v>
          </cell>
          <cell r="Z19">
            <v>0</v>
          </cell>
          <cell r="AA19">
            <v>0</v>
          </cell>
          <cell r="AB19">
            <v>237183984</v>
          </cell>
          <cell r="AC19">
            <v>0</v>
          </cell>
          <cell r="AD19">
            <v>0</v>
          </cell>
          <cell r="AE19">
            <v>0</v>
          </cell>
          <cell r="AF19">
            <v>1236169244</v>
          </cell>
          <cell r="AG19">
            <v>0</v>
          </cell>
          <cell r="AH19">
            <v>12918796</v>
          </cell>
          <cell r="AI19">
            <v>346811250</v>
          </cell>
          <cell r="AJ19">
            <v>2721000000</v>
          </cell>
          <cell r="AK19">
            <v>633982714</v>
          </cell>
          <cell r="AL19">
            <v>0</v>
          </cell>
          <cell r="AM19">
            <v>0</v>
          </cell>
          <cell r="AN19">
            <v>150585959</v>
          </cell>
          <cell r="AO19">
            <v>80245444</v>
          </cell>
          <cell r="AP19">
            <v>0</v>
          </cell>
          <cell r="AQ19">
            <v>0</v>
          </cell>
          <cell r="AR19">
            <v>186745206</v>
          </cell>
          <cell r="AS19">
            <v>17181839</v>
          </cell>
          <cell r="AT19">
            <v>0</v>
          </cell>
          <cell r="AU19">
            <v>60254116</v>
          </cell>
          <cell r="AV19">
            <v>0</v>
          </cell>
          <cell r="AW19">
            <v>0</v>
          </cell>
          <cell r="AX19">
            <v>0</v>
          </cell>
          <cell r="AY19">
            <v>0</v>
          </cell>
          <cell r="AZ19">
            <v>0</v>
          </cell>
          <cell r="BA19">
            <v>0</v>
          </cell>
          <cell r="BB19">
            <v>0</v>
          </cell>
          <cell r="BC19">
            <v>0</v>
          </cell>
          <cell r="BD19">
            <v>0</v>
          </cell>
          <cell r="BE19">
            <v>37110704</v>
          </cell>
          <cell r="BF19">
            <v>0</v>
          </cell>
          <cell r="BG19">
            <v>0</v>
          </cell>
          <cell r="BH19">
            <v>58295017</v>
          </cell>
          <cell r="BI19">
            <v>0</v>
          </cell>
          <cell r="BJ19">
            <v>28111147</v>
          </cell>
          <cell r="BK19">
            <v>0</v>
          </cell>
          <cell r="BL19">
            <v>0</v>
          </cell>
          <cell r="BM19">
            <v>0</v>
          </cell>
          <cell r="BN19">
            <v>0</v>
          </cell>
          <cell r="BO19">
            <v>6504824</v>
          </cell>
          <cell r="BP19">
            <v>0</v>
          </cell>
          <cell r="BQ19">
            <v>0</v>
          </cell>
          <cell r="BR19">
            <v>2695557210</v>
          </cell>
          <cell r="BS19">
            <v>195617726</v>
          </cell>
          <cell r="BT19">
            <v>0</v>
          </cell>
          <cell r="BU19">
            <v>1</v>
          </cell>
          <cell r="BV19">
            <v>51909228</v>
          </cell>
          <cell r="BW19">
            <v>0</v>
          </cell>
          <cell r="BX19">
            <v>75068855.659999996</v>
          </cell>
          <cell r="BY19">
            <v>0</v>
          </cell>
          <cell r="BZ19">
            <v>0</v>
          </cell>
          <cell r="CA19">
            <v>0</v>
          </cell>
          <cell r="CB19">
            <v>4509648</v>
          </cell>
          <cell r="CC19">
            <v>0</v>
          </cell>
        </row>
        <row r="20">
          <cell r="A20" t="str">
            <v>kWh- Street Lighting</v>
          </cell>
          <cell r="B20" t="str">
            <v>YVST</v>
          </cell>
          <cell r="C20">
            <v>2009</v>
          </cell>
          <cell r="D20">
            <v>791996</v>
          </cell>
          <cell r="E20">
            <v>534104.30000000005</v>
          </cell>
          <cell r="F20">
            <v>8841203</v>
          </cell>
          <cell r="G20">
            <v>1696627</v>
          </cell>
          <cell r="H20">
            <v>7623876</v>
          </cell>
          <cell r="I20">
            <v>9661679</v>
          </cell>
          <cell r="J20">
            <v>9462131</v>
          </cell>
          <cell r="K20">
            <v>2164346</v>
          </cell>
          <cell r="L20">
            <v>1192551</v>
          </cell>
          <cell r="M20">
            <v>296713</v>
          </cell>
          <cell r="N20">
            <v>6592774</v>
          </cell>
          <cell r="O20">
            <v>356960</v>
          </cell>
          <cell r="P20">
            <v>2062829</v>
          </cell>
          <cell r="Q20">
            <v>351661</v>
          </cell>
          <cell r="R20">
            <v>2032659</v>
          </cell>
          <cell r="S20">
            <v>40684789</v>
          </cell>
          <cell r="T20">
            <v>16930328</v>
          </cell>
          <cell r="U20">
            <v>3240573</v>
          </cell>
          <cell r="V20">
            <v>615553</v>
          </cell>
          <cell r="W20">
            <v>6126997</v>
          </cell>
          <cell r="X20">
            <v>3588301</v>
          </cell>
          <cell r="Y20">
            <v>1064445</v>
          </cell>
          <cell r="Z20">
            <v>8601957.3399999999</v>
          </cell>
          <cell r="AA20">
            <v>1632172.13</v>
          </cell>
          <cell r="AB20">
            <v>9321265</v>
          </cell>
          <cell r="AC20">
            <v>2312050</v>
          </cell>
          <cell r="AD20">
            <v>2797244</v>
          </cell>
          <cell r="AE20">
            <v>1001530</v>
          </cell>
          <cell r="AF20">
            <v>39460323</v>
          </cell>
          <cell r="AG20">
            <v>365190</v>
          </cell>
          <cell r="AH20">
            <v>1224413</v>
          </cell>
          <cell r="AI20">
            <v>28316852</v>
          </cell>
          <cell r="AJ20">
            <v>120960000</v>
          </cell>
          <cell r="AK20">
            <v>38843816</v>
          </cell>
          <cell r="AL20">
            <v>0.01</v>
          </cell>
          <cell r="AM20">
            <v>1690689</v>
          </cell>
          <cell r="AN20">
            <v>3756879</v>
          </cell>
          <cell r="AO20">
            <v>16444712</v>
          </cell>
          <cell r="AP20">
            <v>1463974</v>
          </cell>
          <cell r="AQ20">
            <v>1872584</v>
          </cell>
          <cell r="AR20">
            <v>23394430</v>
          </cell>
          <cell r="AS20">
            <v>1567431</v>
          </cell>
          <cell r="AT20">
            <v>1169602</v>
          </cell>
          <cell r="AU20">
            <v>5438382</v>
          </cell>
          <cell r="AV20">
            <v>5286191</v>
          </cell>
          <cell r="AW20">
            <v>7275676</v>
          </cell>
          <cell r="AX20">
            <v>1124575</v>
          </cell>
          <cell r="AY20">
            <v>3085993</v>
          </cell>
          <cell r="AZ20">
            <v>3322759</v>
          </cell>
          <cell r="BA20">
            <v>1607552</v>
          </cell>
          <cell r="BB20">
            <v>11667574</v>
          </cell>
          <cell r="BC20">
            <v>1770107</v>
          </cell>
          <cell r="BD20">
            <v>2561703</v>
          </cell>
          <cell r="BE20">
            <v>10699688</v>
          </cell>
          <cell r="BF20">
            <v>2376274.96</v>
          </cell>
          <cell r="BG20">
            <v>867845.96</v>
          </cell>
          <cell r="BH20">
            <v>6133999</v>
          </cell>
          <cell r="BI20">
            <v>1824488</v>
          </cell>
          <cell r="BJ20">
            <v>58633153</v>
          </cell>
          <cell r="BK20">
            <v>7603009</v>
          </cell>
          <cell r="BL20">
            <v>1114732</v>
          </cell>
          <cell r="BM20">
            <v>1412527</v>
          </cell>
          <cell r="BN20">
            <v>471711</v>
          </cell>
          <cell r="BO20">
            <v>3047943</v>
          </cell>
          <cell r="BP20">
            <v>11577185</v>
          </cell>
          <cell r="BQ20">
            <v>554483</v>
          </cell>
          <cell r="BR20">
            <v>110481462</v>
          </cell>
          <cell r="BS20">
            <v>19765818</v>
          </cell>
          <cell r="BT20">
            <v>1543826.76</v>
          </cell>
          <cell r="BU20">
            <v>7543734</v>
          </cell>
          <cell r="BV20">
            <v>4691957</v>
          </cell>
          <cell r="BW20">
            <v>750742</v>
          </cell>
          <cell r="BX20">
            <v>1002011</v>
          </cell>
          <cell r="BY20">
            <v>445029</v>
          </cell>
          <cell r="BZ20">
            <v>6032292</v>
          </cell>
          <cell r="CA20">
            <v>8007322</v>
          </cell>
          <cell r="CB20">
            <v>2512077</v>
          </cell>
          <cell r="CC20">
            <v>554733</v>
          </cell>
        </row>
        <row r="21">
          <cell r="A21" t="str">
            <v>kWh- Sentinel Lighting</v>
          </cell>
          <cell r="B21" t="str">
            <v>YVSL</v>
          </cell>
          <cell r="C21">
            <v>2009</v>
          </cell>
          <cell r="D21">
            <v>0</v>
          </cell>
          <cell r="E21">
            <v>830</v>
          </cell>
          <cell r="F21">
            <v>655494</v>
          </cell>
          <cell r="G21">
            <v>180388</v>
          </cell>
          <cell r="H21">
            <v>548904</v>
          </cell>
          <cell r="I21">
            <v>0</v>
          </cell>
          <cell r="J21">
            <v>0</v>
          </cell>
          <cell r="K21">
            <v>684717</v>
          </cell>
          <cell r="L21">
            <v>48394</v>
          </cell>
          <cell r="M21">
            <v>27861</v>
          </cell>
          <cell r="N21">
            <v>396774</v>
          </cell>
          <cell r="O21">
            <v>31489</v>
          </cell>
          <cell r="P21">
            <v>0</v>
          </cell>
          <cell r="Q21">
            <v>0</v>
          </cell>
          <cell r="R21">
            <v>174207</v>
          </cell>
          <cell r="S21">
            <v>0</v>
          </cell>
          <cell r="T21">
            <v>1013069</v>
          </cell>
          <cell r="U21">
            <v>225271</v>
          </cell>
          <cell r="V21">
            <v>24640</v>
          </cell>
          <cell r="W21">
            <v>398169</v>
          </cell>
          <cell r="X21">
            <v>225678</v>
          </cell>
          <cell r="Y21">
            <v>0</v>
          </cell>
          <cell r="Z21">
            <v>523174.88</v>
          </cell>
          <cell r="AA21">
            <v>0</v>
          </cell>
          <cell r="AB21">
            <v>101502</v>
          </cell>
          <cell r="AC21">
            <v>467767</v>
          </cell>
          <cell r="AD21">
            <v>612173</v>
          </cell>
          <cell r="AE21">
            <v>26687</v>
          </cell>
          <cell r="AF21">
            <v>534109</v>
          </cell>
          <cell r="AG21">
            <v>0</v>
          </cell>
          <cell r="AH21">
            <v>115767</v>
          </cell>
          <cell r="AI21">
            <v>0</v>
          </cell>
          <cell r="AJ21">
            <v>23040000</v>
          </cell>
          <cell r="AK21">
            <v>79588.399999999994</v>
          </cell>
          <cell r="AL21">
            <v>0.01</v>
          </cell>
          <cell r="AM21">
            <v>0</v>
          </cell>
          <cell r="AN21">
            <v>0</v>
          </cell>
          <cell r="AO21">
            <v>0</v>
          </cell>
          <cell r="AP21">
            <v>48641</v>
          </cell>
          <cell r="AQ21">
            <v>41068</v>
          </cell>
          <cell r="AR21">
            <v>836233</v>
          </cell>
          <cell r="AS21">
            <v>43012</v>
          </cell>
          <cell r="AT21">
            <v>6772</v>
          </cell>
          <cell r="AU21">
            <v>172687</v>
          </cell>
          <cell r="AV21">
            <v>314839</v>
          </cell>
          <cell r="AW21">
            <v>432939</v>
          </cell>
          <cell r="AX21">
            <v>5467</v>
          </cell>
          <cell r="AY21">
            <v>331566</v>
          </cell>
          <cell r="AZ21">
            <v>557946</v>
          </cell>
          <cell r="BA21">
            <v>1</v>
          </cell>
          <cell r="BB21">
            <v>141813</v>
          </cell>
          <cell r="BC21">
            <v>128510</v>
          </cell>
          <cell r="BD21">
            <v>337906</v>
          </cell>
          <cell r="BE21">
            <v>36793</v>
          </cell>
          <cell r="BF21">
            <v>264652.84999999998</v>
          </cell>
          <cell r="BG21">
            <v>12597.91</v>
          </cell>
          <cell r="BH21">
            <v>894437</v>
          </cell>
          <cell r="BI21">
            <v>11668</v>
          </cell>
          <cell r="BJ21">
            <v>492224</v>
          </cell>
          <cell r="BK21">
            <v>262522</v>
          </cell>
          <cell r="BL21">
            <v>0</v>
          </cell>
          <cell r="BM21">
            <v>108556</v>
          </cell>
          <cell r="BN21">
            <v>0</v>
          </cell>
          <cell r="BO21">
            <v>56665</v>
          </cell>
          <cell r="BP21">
            <v>64650</v>
          </cell>
          <cell r="BQ21">
            <v>0</v>
          </cell>
          <cell r="BR21">
            <v>0</v>
          </cell>
          <cell r="BS21">
            <v>854965</v>
          </cell>
          <cell r="BT21">
            <v>0</v>
          </cell>
          <cell r="BU21">
            <v>0</v>
          </cell>
          <cell r="BV21">
            <v>930303</v>
          </cell>
          <cell r="BW21">
            <v>31618.5</v>
          </cell>
          <cell r="BX21">
            <v>23314</v>
          </cell>
          <cell r="BY21">
            <v>16740</v>
          </cell>
          <cell r="BZ21">
            <v>19086</v>
          </cell>
          <cell r="CA21">
            <v>45177</v>
          </cell>
          <cell r="CB21">
            <v>0</v>
          </cell>
          <cell r="CC21">
            <v>70625</v>
          </cell>
        </row>
        <row r="22">
          <cell r="A22" t="str">
            <v>kW</v>
          </cell>
          <cell r="B22" t="str">
            <v>YD</v>
          </cell>
          <cell r="C22">
            <v>2009</v>
          </cell>
          <cell r="D22">
            <v>150499</v>
          </cell>
          <cell r="E22">
            <v>31409</v>
          </cell>
          <cell r="F22">
            <v>1394434</v>
          </cell>
          <cell r="G22">
            <v>4609</v>
          </cell>
          <cell r="H22">
            <v>1394970</v>
          </cell>
          <cell r="I22">
            <v>2386423</v>
          </cell>
          <cell r="J22">
            <v>2308821</v>
          </cell>
          <cell r="K22">
            <v>376220</v>
          </cell>
          <cell r="L22">
            <v>228343</v>
          </cell>
          <cell r="M22">
            <v>20811</v>
          </cell>
          <cell r="N22">
            <v>1084858</v>
          </cell>
          <cell r="O22">
            <v>35048</v>
          </cell>
          <cell r="P22">
            <v>350608</v>
          </cell>
          <cell r="Q22">
            <v>13113</v>
          </cell>
          <cell r="R22">
            <v>213198</v>
          </cell>
          <cell r="S22">
            <v>13345239</v>
          </cell>
          <cell r="T22">
            <v>3827049</v>
          </cell>
          <cell r="U22">
            <v>645563</v>
          </cell>
          <cell r="V22">
            <v>0</v>
          </cell>
          <cell r="W22">
            <v>603729</v>
          </cell>
          <cell r="X22">
            <v>950901</v>
          </cell>
          <cell r="Y22">
            <v>65081</v>
          </cell>
          <cell r="Z22">
            <v>992846</v>
          </cell>
          <cell r="AA22">
            <v>163379</v>
          </cell>
          <cell r="AB22">
            <v>2360057</v>
          </cell>
          <cell r="AC22">
            <v>325026</v>
          </cell>
          <cell r="AD22">
            <v>598454</v>
          </cell>
          <cell r="AE22">
            <v>119711</v>
          </cell>
          <cell r="AF22">
            <v>7817413</v>
          </cell>
          <cell r="AG22">
            <v>12224</v>
          </cell>
          <cell r="AH22">
            <v>239150</v>
          </cell>
          <cell r="AI22">
            <v>5664567</v>
          </cell>
          <cell r="AJ22">
            <v>26925898</v>
          </cell>
          <cell r="AK22">
            <v>10264696</v>
          </cell>
          <cell r="AL22">
            <v>148422</v>
          </cell>
          <cell r="AM22">
            <v>114230</v>
          </cell>
          <cell r="AN22">
            <v>1030442</v>
          </cell>
          <cell r="AO22">
            <v>2384630</v>
          </cell>
          <cell r="AP22">
            <v>345047</v>
          </cell>
          <cell r="AQ22">
            <v>213142</v>
          </cell>
          <cell r="AR22">
            <v>4384882</v>
          </cell>
          <cell r="AS22">
            <v>277595</v>
          </cell>
          <cell r="AT22">
            <v>332223</v>
          </cell>
          <cell r="AU22">
            <v>925046</v>
          </cell>
          <cell r="AV22">
            <v>812260</v>
          </cell>
          <cell r="AW22">
            <v>1725139</v>
          </cell>
          <cell r="AX22">
            <v>197662</v>
          </cell>
          <cell r="AY22">
            <v>372852</v>
          </cell>
          <cell r="AZ22">
            <v>675234</v>
          </cell>
          <cell r="BA22">
            <v>172175</v>
          </cell>
          <cell r="BB22">
            <v>1955912</v>
          </cell>
          <cell r="BC22">
            <v>312469</v>
          </cell>
          <cell r="BD22">
            <v>393736</v>
          </cell>
          <cell r="BE22">
            <v>1168105</v>
          </cell>
          <cell r="BF22">
            <v>217261</v>
          </cell>
          <cell r="BG22">
            <v>96580</v>
          </cell>
          <cell r="BH22">
            <v>963985</v>
          </cell>
          <cell r="BI22">
            <v>363702</v>
          </cell>
          <cell r="BJ22">
            <v>11721832</v>
          </cell>
          <cell r="BK22">
            <v>659698</v>
          </cell>
          <cell r="BL22">
            <v>144821</v>
          </cell>
          <cell r="BM22">
            <v>134035</v>
          </cell>
          <cell r="BN22">
            <v>58186</v>
          </cell>
          <cell r="BO22">
            <v>367423</v>
          </cell>
          <cell r="BP22">
            <v>1351705</v>
          </cell>
          <cell r="BQ22">
            <v>0</v>
          </cell>
          <cell r="BR22">
            <v>42350721</v>
          </cell>
          <cell r="BS22">
            <v>2878540</v>
          </cell>
          <cell r="BT22">
            <v>30125</v>
          </cell>
          <cell r="BU22">
            <v>1850782</v>
          </cell>
          <cell r="BV22">
            <v>709365</v>
          </cell>
          <cell r="BW22">
            <v>154016</v>
          </cell>
          <cell r="BX22">
            <v>276794</v>
          </cell>
          <cell r="BY22">
            <v>89880</v>
          </cell>
          <cell r="BZ22">
            <v>469679</v>
          </cell>
          <cell r="CA22">
            <v>1003290</v>
          </cell>
          <cell r="CB22">
            <v>578242</v>
          </cell>
          <cell r="CC22">
            <v>56504</v>
          </cell>
        </row>
        <row r="23">
          <cell r="A23" t="str">
            <v>kW - Residential</v>
          </cell>
          <cell r="B23" t="str">
            <v>YDR</v>
          </cell>
          <cell r="C23">
            <v>2009</v>
          </cell>
          <cell r="D23">
            <v>0</v>
          </cell>
          <cell r="E23">
            <v>0</v>
          </cell>
          <cell r="F23">
            <v>0</v>
          </cell>
          <cell r="G23">
            <v>0</v>
          </cell>
          <cell r="H23">
            <v>0</v>
          </cell>
          <cell r="I23">
            <v>0</v>
          </cell>
          <cell r="J23">
            <v>0</v>
          </cell>
          <cell r="K23">
            <v>0</v>
          </cell>
          <cell r="L23">
            <v>0</v>
          </cell>
          <cell r="M23">
            <v>0</v>
          </cell>
          <cell r="N23">
            <v>0</v>
          </cell>
          <cell r="O23">
            <v>0</v>
          </cell>
          <cell r="P23">
            <v>0</v>
          </cell>
          <cell r="Q23">
            <v>0</v>
          </cell>
          <cell r="R23">
            <v>0</v>
          </cell>
          <cell r="S23">
            <v>0</v>
          </cell>
          <cell r="T23">
            <v>0</v>
          </cell>
          <cell r="U23">
            <v>0</v>
          </cell>
          <cell r="V23">
            <v>0</v>
          </cell>
          <cell r="W23">
            <v>0</v>
          </cell>
          <cell r="X23">
            <v>0</v>
          </cell>
          <cell r="Y23">
            <v>0</v>
          </cell>
          <cell r="Z23">
            <v>0</v>
          </cell>
          <cell r="AA23">
            <v>0</v>
          </cell>
          <cell r="AB23">
            <v>0</v>
          </cell>
          <cell r="AC23">
            <v>0</v>
          </cell>
          <cell r="AD23">
            <v>0</v>
          </cell>
          <cell r="AE23">
            <v>0</v>
          </cell>
          <cell r="AF23">
            <v>0</v>
          </cell>
          <cell r="AG23">
            <v>0</v>
          </cell>
          <cell r="AH23">
            <v>0</v>
          </cell>
          <cell r="AI23">
            <v>0</v>
          </cell>
          <cell r="AJ23">
            <v>0</v>
          </cell>
          <cell r="AK23">
            <v>0</v>
          </cell>
          <cell r="AL23">
            <v>0</v>
          </cell>
          <cell r="AM23">
            <v>0</v>
          </cell>
          <cell r="AN23">
            <v>0</v>
          </cell>
          <cell r="AO23">
            <v>0</v>
          </cell>
          <cell r="AP23">
            <v>0</v>
          </cell>
          <cell r="AQ23">
            <v>0</v>
          </cell>
          <cell r="AR23">
            <v>0</v>
          </cell>
          <cell r="AS23">
            <v>0</v>
          </cell>
          <cell r="AT23">
            <v>0</v>
          </cell>
          <cell r="AU23">
            <v>0</v>
          </cell>
          <cell r="AV23">
            <v>0</v>
          </cell>
          <cell r="AW23">
            <v>0</v>
          </cell>
          <cell r="AX23">
            <v>0</v>
          </cell>
          <cell r="AY23">
            <v>0</v>
          </cell>
          <cell r="AZ23">
            <v>0</v>
          </cell>
          <cell r="BA23">
            <v>0</v>
          </cell>
          <cell r="BB23">
            <v>0</v>
          </cell>
          <cell r="BC23">
            <v>0</v>
          </cell>
          <cell r="BD23">
            <v>0</v>
          </cell>
          <cell r="BE23">
            <v>0</v>
          </cell>
          <cell r="BF23">
            <v>0</v>
          </cell>
          <cell r="BG23">
            <v>0</v>
          </cell>
          <cell r="BH23">
            <v>0</v>
          </cell>
          <cell r="BI23">
            <v>0</v>
          </cell>
          <cell r="BJ23">
            <v>0</v>
          </cell>
          <cell r="BK23">
            <v>0</v>
          </cell>
          <cell r="BL23">
            <v>0</v>
          </cell>
          <cell r="BM23">
            <v>0</v>
          </cell>
          <cell r="BN23">
            <v>0</v>
          </cell>
          <cell r="BO23">
            <v>0</v>
          </cell>
          <cell r="BP23">
            <v>0</v>
          </cell>
          <cell r="BQ23">
            <v>0</v>
          </cell>
          <cell r="BR23">
            <v>0</v>
          </cell>
          <cell r="BS23">
            <v>0</v>
          </cell>
          <cell r="BT23">
            <v>0</v>
          </cell>
          <cell r="BU23">
            <v>0</v>
          </cell>
          <cell r="BV23">
            <v>0</v>
          </cell>
          <cell r="BW23">
            <v>0</v>
          </cell>
          <cell r="BX23">
            <v>0</v>
          </cell>
          <cell r="BY23">
            <v>0</v>
          </cell>
          <cell r="BZ23">
            <v>0</v>
          </cell>
          <cell r="CA23">
            <v>0</v>
          </cell>
          <cell r="CB23">
            <v>0</v>
          </cell>
          <cell r="CC23">
            <v>0</v>
          </cell>
        </row>
        <row r="24">
          <cell r="A24" t="str">
            <v>kW- General Service</v>
          </cell>
          <cell r="C24">
            <v>2009</v>
          </cell>
          <cell r="D24">
            <v>131171</v>
          </cell>
          <cell r="E24">
            <v>31409</v>
          </cell>
          <cell r="F24">
            <v>957595</v>
          </cell>
          <cell r="G24">
            <v>0</v>
          </cell>
          <cell r="H24">
            <v>1370760</v>
          </cell>
          <cell r="I24">
            <v>2360556</v>
          </cell>
          <cell r="J24">
            <v>1867612</v>
          </cell>
          <cell r="K24">
            <v>366305</v>
          </cell>
          <cell r="L24">
            <v>224980</v>
          </cell>
          <cell r="M24">
            <v>19966</v>
          </cell>
          <cell r="N24">
            <v>986256</v>
          </cell>
          <cell r="O24">
            <v>33765</v>
          </cell>
          <cell r="P24">
            <v>295894</v>
          </cell>
          <cell r="Q24">
            <v>12095</v>
          </cell>
          <cell r="R24">
            <v>207445</v>
          </cell>
          <cell r="S24">
            <v>11433805</v>
          </cell>
          <cell r="T24">
            <v>2879927</v>
          </cell>
          <cell r="U24">
            <v>419236</v>
          </cell>
          <cell r="V24">
            <v>0</v>
          </cell>
          <cell r="W24">
            <v>585081</v>
          </cell>
          <cell r="X24">
            <v>829669</v>
          </cell>
          <cell r="Y24">
            <v>61771</v>
          </cell>
          <cell r="Z24">
            <v>967553</v>
          </cell>
          <cell r="AA24">
            <v>159057</v>
          </cell>
          <cell r="AB24">
            <v>1894309</v>
          </cell>
          <cell r="AC24">
            <v>317232</v>
          </cell>
          <cell r="AD24">
            <v>590285</v>
          </cell>
          <cell r="AE24">
            <v>116567</v>
          </cell>
          <cell r="AF24">
            <v>5231608</v>
          </cell>
          <cell r="AG24">
            <v>11258</v>
          </cell>
          <cell r="AH24">
            <v>194342</v>
          </cell>
          <cell r="AI24">
            <v>4885794</v>
          </cell>
          <cell r="AJ24">
            <v>14797731</v>
          </cell>
          <cell r="AK24">
            <v>9000639</v>
          </cell>
          <cell r="AL24">
            <v>143459</v>
          </cell>
          <cell r="AM24">
            <v>108938</v>
          </cell>
          <cell r="AN24">
            <v>730263</v>
          </cell>
          <cell r="AO24">
            <v>2169095</v>
          </cell>
          <cell r="AP24">
            <v>341311</v>
          </cell>
          <cell r="AQ24">
            <v>208067</v>
          </cell>
          <cell r="AR24">
            <v>3924437</v>
          </cell>
          <cell r="AS24">
            <v>233868</v>
          </cell>
          <cell r="AT24">
            <v>329053</v>
          </cell>
          <cell r="AU24">
            <v>755110</v>
          </cell>
          <cell r="AV24">
            <v>796992</v>
          </cell>
          <cell r="AW24">
            <v>1697684</v>
          </cell>
          <cell r="AX24">
            <v>194671</v>
          </cell>
          <cell r="AY24">
            <v>354307</v>
          </cell>
          <cell r="AZ24">
            <v>664443</v>
          </cell>
          <cell r="BA24">
            <v>168237</v>
          </cell>
          <cell r="BB24">
            <v>1922592</v>
          </cell>
          <cell r="BC24">
            <v>306995</v>
          </cell>
          <cell r="BD24">
            <v>385654</v>
          </cell>
          <cell r="BE24">
            <v>1052057</v>
          </cell>
          <cell r="BF24">
            <v>209853</v>
          </cell>
          <cell r="BG24">
            <v>94156</v>
          </cell>
          <cell r="BH24">
            <v>818800</v>
          </cell>
          <cell r="BI24">
            <v>358674</v>
          </cell>
          <cell r="BJ24">
            <v>11481216</v>
          </cell>
          <cell r="BK24">
            <v>637622</v>
          </cell>
          <cell r="BL24">
            <v>141729</v>
          </cell>
          <cell r="BM24">
            <v>130261</v>
          </cell>
          <cell r="BN24">
            <v>56741</v>
          </cell>
          <cell r="BO24">
            <v>343044</v>
          </cell>
          <cell r="BP24">
            <v>1320724</v>
          </cell>
          <cell r="BQ24">
            <v>0</v>
          </cell>
          <cell r="BR24">
            <v>36871518</v>
          </cell>
          <cell r="BS24">
            <v>2462324</v>
          </cell>
          <cell r="BT24">
            <v>25515</v>
          </cell>
          <cell r="BU24">
            <v>1829731</v>
          </cell>
          <cell r="BV24">
            <v>490546</v>
          </cell>
          <cell r="BW24">
            <v>151905</v>
          </cell>
          <cell r="BX24">
            <v>104358</v>
          </cell>
          <cell r="BY24">
            <v>88591</v>
          </cell>
          <cell r="BZ24">
            <v>453956</v>
          </cell>
          <cell r="CA24">
            <v>981247</v>
          </cell>
          <cell r="CB24">
            <v>554388</v>
          </cell>
          <cell r="CC24">
            <v>54592</v>
          </cell>
        </row>
        <row r="25">
          <cell r="A25" t="str">
            <v>kW- Large User, Sub- Transmission, Intermediate/ Embedded Distributor</v>
          </cell>
          <cell r="C25">
            <v>2009</v>
          </cell>
          <cell r="D25">
            <v>19328</v>
          </cell>
          <cell r="E25">
            <v>0</v>
          </cell>
          <cell r="F25">
            <v>411290</v>
          </cell>
          <cell r="G25">
            <v>0</v>
          </cell>
          <cell r="H25">
            <v>0</v>
          </cell>
          <cell r="I25">
            <v>0</v>
          </cell>
          <cell r="J25">
            <v>414778</v>
          </cell>
          <cell r="K25">
            <v>0</v>
          </cell>
          <cell r="L25">
            <v>0</v>
          </cell>
          <cell r="M25">
            <v>0</v>
          </cell>
          <cell r="N25">
            <v>77988</v>
          </cell>
          <cell r="O25">
            <v>0</v>
          </cell>
          <cell r="P25">
            <v>48799</v>
          </cell>
          <cell r="Q25">
            <v>0</v>
          </cell>
          <cell r="R25">
            <v>0</v>
          </cell>
          <cell r="S25">
            <v>1800927</v>
          </cell>
          <cell r="T25">
            <v>898383</v>
          </cell>
          <cell r="U25">
            <v>217411</v>
          </cell>
          <cell r="V25">
            <v>0</v>
          </cell>
          <cell r="W25">
            <v>0</v>
          </cell>
          <cell r="X25">
            <v>109729</v>
          </cell>
          <cell r="Y25">
            <v>0</v>
          </cell>
          <cell r="Z25">
            <v>0</v>
          </cell>
          <cell r="AA25">
            <v>0</v>
          </cell>
          <cell r="AB25">
            <v>439421</v>
          </cell>
          <cell r="AC25">
            <v>0</v>
          </cell>
          <cell r="AD25">
            <v>0</v>
          </cell>
          <cell r="AE25">
            <v>0</v>
          </cell>
          <cell r="AF25">
            <v>2474130</v>
          </cell>
          <cell r="AG25">
            <v>0</v>
          </cell>
          <cell r="AH25">
            <v>41542</v>
          </cell>
          <cell r="AI25">
            <v>696852</v>
          </cell>
          <cell r="AJ25">
            <v>12128167</v>
          </cell>
          <cell r="AK25">
            <v>1150430</v>
          </cell>
          <cell r="AL25">
            <v>0</v>
          </cell>
          <cell r="AM25">
            <v>0</v>
          </cell>
          <cell r="AN25">
            <v>289874</v>
          </cell>
          <cell r="AO25">
            <v>171310</v>
          </cell>
          <cell r="AP25">
            <v>0</v>
          </cell>
          <cell r="AQ25">
            <v>0</v>
          </cell>
          <cell r="AR25">
            <v>392524</v>
          </cell>
          <cell r="AS25">
            <v>38952</v>
          </cell>
          <cell r="AT25">
            <v>0</v>
          </cell>
          <cell r="AU25">
            <v>154282</v>
          </cell>
          <cell r="AV25">
            <v>0</v>
          </cell>
          <cell r="AW25">
            <v>0</v>
          </cell>
          <cell r="AX25">
            <v>0</v>
          </cell>
          <cell r="AY25">
            <v>0</v>
          </cell>
          <cell r="AZ25">
            <v>0</v>
          </cell>
          <cell r="BA25">
            <v>0</v>
          </cell>
          <cell r="BB25">
            <v>2363</v>
          </cell>
          <cell r="BC25">
            <v>0</v>
          </cell>
          <cell r="BD25">
            <v>0</v>
          </cell>
          <cell r="BE25">
            <v>89006</v>
          </cell>
          <cell r="BF25">
            <v>0</v>
          </cell>
          <cell r="BG25">
            <v>0</v>
          </cell>
          <cell r="BH25">
            <v>126986</v>
          </cell>
          <cell r="BI25">
            <v>0</v>
          </cell>
          <cell r="BJ25">
            <v>83090</v>
          </cell>
          <cell r="BK25">
            <v>0</v>
          </cell>
          <cell r="BL25">
            <v>0</v>
          </cell>
          <cell r="BM25">
            <v>0</v>
          </cell>
          <cell r="BN25">
            <v>0</v>
          </cell>
          <cell r="BO25">
            <v>15788</v>
          </cell>
          <cell r="BP25">
            <v>0</v>
          </cell>
          <cell r="BQ25">
            <v>0</v>
          </cell>
          <cell r="BR25">
            <v>5158140</v>
          </cell>
          <cell r="BS25">
            <v>358799</v>
          </cell>
          <cell r="BT25">
            <v>0</v>
          </cell>
          <cell r="BU25">
            <v>1</v>
          </cell>
          <cell r="BV25">
            <v>201911</v>
          </cell>
          <cell r="BW25">
            <v>0</v>
          </cell>
          <cell r="BX25">
            <v>169745</v>
          </cell>
          <cell r="BY25">
            <v>0</v>
          </cell>
          <cell r="BZ25">
            <v>0</v>
          </cell>
          <cell r="CA25">
            <v>0</v>
          </cell>
          <cell r="CB25">
            <v>16618</v>
          </cell>
          <cell r="CC25">
            <v>0</v>
          </cell>
        </row>
        <row r="26">
          <cell r="A26" t="str">
            <v>kW- Street Lighting</v>
          </cell>
          <cell r="C26">
            <v>2009</v>
          </cell>
          <cell r="D26">
            <v>0</v>
          </cell>
          <cell r="E26">
            <v>0</v>
          </cell>
          <cell r="F26">
            <v>24000</v>
          </cell>
          <cell r="G26">
            <v>4609</v>
          </cell>
          <cell r="H26">
            <v>22380</v>
          </cell>
          <cell r="I26">
            <v>25867</v>
          </cell>
          <cell r="J26">
            <v>26431</v>
          </cell>
          <cell r="K26">
            <v>7658</v>
          </cell>
          <cell r="L26">
            <v>3235</v>
          </cell>
          <cell r="M26">
            <v>780</v>
          </cell>
          <cell r="N26">
            <v>19516</v>
          </cell>
          <cell r="O26">
            <v>1008</v>
          </cell>
          <cell r="P26">
            <v>5915</v>
          </cell>
          <cell r="Q26">
            <v>1018</v>
          </cell>
          <cell r="R26">
            <v>5753</v>
          </cell>
          <cell r="S26">
            <v>110507</v>
          </cell>
          <cell r="T26">
            <v>48739</v>
          </cell>
          <cell r="U26">
            <v>7968</v>
          </cell>
          <cell r="V26">
            <v>0</v>
          </cell>
          <cell r="W26">
            <v>17600</v>
          </cell>
          <cell r="X26">
            <v>10878</v>
          </cell>
          <cell r="Y26">
            <v>3310</v>
          </cell>
          <cell r="Z26">
            <v>24038</v>
          </cell>
          <cell r="AA26">
            <v>4322</v>
          </cell>
          <cell r="AB26">
            <v>26052</v>
          </cell>
          <cell r="AC26">
            <v>6501</v>
          </cell>
          <cell r="AD26">
            <v>7542</v>
          </cell>
          <cell r="AE26">
            <v>3068</v>
          </cell>
          <cell r="AF26">
            <v>110133</v>
          </cell>
          <cell r="AG26">
            <v>966</v>
          </cell>
          <cell r="AH26">
            <v>2935</v>
          </cell>
          <cell r="AI26">
            <v>81921</v>
          </cell>
          <cell r="AJ26">
            <v>0</v>
          </cell>
          <cell r="AK26">
            <v>113406</v>
          </cell>
          <cell r="AL26">
            <v>4606</v>
          </cell>
          <cell r="AM26">
            <v>5292</v>
          </cell>
          <cell r="AN26">
            <v>10305</v>
          </cell>
          <cell r="AO26">
            <v>44225</v>
          </cell>
          <cell r="AP26">
            <v>3736</v>
          </cell>
          <cell r="AQ26">
            <v>5075</v>
          </cell>
          <cell r="AR26">
            <v>65643</v>
          </cell>
          <cell r="AS26">
            <v>4656</v>
          </cell>
          <cell r="AT26">
            <v>3147</v>
          </cell>
          <cell r="AU26">
            <v>15174</v>
          </cell>
          <cell r="AV26">
            <v>14394</v>
          </cell>
          <cell r="AW26">
            <v>26756</v>
          </cell>
          <cell r="AX26">
            <v>2864</v>
          </cell>
          <cell r="AY26">
            <v>9351</v>
          </cell>
          <cell r="AZ26">
            <v>9285</v>
          </cell>
          <cell r="BA26">
            <v>3938</v>
          </cell>
          <cell r="BB26">
            <v>30957</v>
          </cell>
          <cell r="BC26">
            <v>5112</v>
          </cell>
          <cell r="BD26">
            <v>7143</v>
          </cell>
          <cell r="BE26">
            <v>27042</v>
          </cell>
          <cell r="BF26">
            <v>6652</v>
          </cell>
          <cell r="BG26">
            <v>2424</v>
          </cell>
          <cell r="BH26">
            <v>16283</v>
          </cell>
          <cell r="BI26">
            <v>4990</v>
          </cell>
          <cell r="BJ26">
            <v>156308</v>
          </cell>
          <cell r="BK26">
            <v>21346</v>
          </cell>
          <cell r="BL26">
            <v>3092</v>
          </cell>
          <cell r="BM26">
            <v>3774</v>
          </cell>
          <cell r="BN26">
            <v>1445</v>
          </cell>
          <cell r="BO26">
            <v>8434</v>
          </cell>
          <cell r="BP26">
            <v>30981</v>
          </cell>
          <cell r="BQ26">
            <v>0</v>
          </cell>
          <cell r="BR26">
            <v>321063</v>
          </cell>
          <cell r="BS26">
            <v>55040</v>
          </cell>
          <cell r="BT26">
            <v>4610</v>
          </cell>
          <cell r="BU26">
            <v>21050</v>
          </cell>
          <cell r="BV26">
            <v>13094</v>
          </cell>
          <cell r="BW26">
            <v>2022</v>
          </cell>
          <cell r="BX26">
            <v>2691</v>
          </cell>
          <cell r="BY26">
            <v>1196</v>
          </cell>
          <cell r="BZ26">
            <v>15704</v>
          </cell>
          <cell r="CA26">
            <v>21926</v>
          </cell>
          <cell r="CB26">
            <v>7236</v>
          </cell>
          <cell r="CC26">
            <v>1680</v>
          </cell>
        </row>
        <row r="27">
          <cell r="A27" t="str">
            <v>kW- Sentinel Lighting</v>
          </cell>
          <cell r="C27">
            <v>2009</v>
          </cell>
          <cell r="D27">
            <v>0</v>
          </cell>
          <cell r="E27">
            <v>0</v>
          </cell>
          <cell r="F27">
            <v>1549</v>
          </cell>
          <cell r="G27">
            <v>0</v>
          </cell>
          <cell r="H27">
            <v>1830</v>
          </cell>
          <cell r="I27">
            <v>0</v>
          </cell>
          <cell r="J27">
            <v>0</v>
          </cell>
          <cell r="K27">
            <v>2257</v>
          </cell>
          <cell r="L27">
            <v>128</v>
          </cell>
          <cell r="M27">
            <v>65</v>
          </cell>
          <cell r="N27">
            <v>1098</v>
          </cell>
          <cell r="O27">
            <v>109</v>
          </cell>
          <cell r="P27">
            <v>0</v>
          </cell>
          <cell r="Q27">
            <v>0</v>
          </cell>
          <cell r="R27">
            <v>0</v>
          </cell>
          <cell r="S27">
            <v>0</v>
          </cell>
          <cell r="T27">
            <v>0</v>
          </cell>
          <cell r="U27">
            <v>948</v>
          </cell>
          <cell r="V27">
            <v>0</v>
          </cell>
          <cell r="W27">
            <v>1048</v>
          </cell>
          <cell r="X27">
            <v>625</v>
          </cell>
          <cell r="Y27">
            <v>0</v>
          </cell>
          <cell r="Z27">
            <v>1255</v>
          </cell>
          <cell r="AA27">
            <v>0</v>
          </cell>
          <cell r="AB27">
            <v>275</v>
          </cell>
          <cell r="AC27">
            <v>1293</v>
          </cell>
          <cell r="AD27">
            <v>627</v>
          </cell>
          <cell r="AE27">
            <v>76</v>
          </cell>
          <cell r="AF27">
            <v>1542</v>
          </cell>
          <cell r="AG27">
            <v>0</v>
          </cell>
          <cell r="AH27">
            <v>331</v>
          </cell>
          <cell r="AI27">
            <v>0</v>
          </cell>
          <cell r="AJ27">
            <v>0</v>
          </cell>
          <cell r="AK27">
            <v>221</v>
          </cell>
          <cell r="AL27">
            <v>357</v>
          </cell>
          <cell r="AM27">
            <v>0</v>
          </cell>
          <cell r="AN27">
            <v>0</v>
          </cell>
          <cell r="AO27">
            <v>0</v>
          </cell>
          <cell r="AP27">
            <v>0</v>
          </cell>
          <cell r="AQ27">
            <v>0</v>
          </cell>
          <cell r="AR27">
            <v>2278</v>
          </cell>
          <cell r="AS27">
            <v>119</v>
          </cell>
          <cell r="AT27">
            <v>23</v>
          </cell>
          <cell r="AU27">
            <v>480</v>
          </cell>
          <cell r="AV27">
            <v>874</v>
          </cell>
          <cell r="AW27">
            <v>699</v>
          </cell>
          <cell r="AX27">
            <v>127</v>
          </cell>
          <cell r="AY27">
            <v>9194</v>
          </cell>
          <cell r="AZ27">
            <v>1506</v>
          </cell>
          <cell r="BA27">
            <v>0</v>
          </cell>
          <cell r="BB27">
            <v>0</v>
          </cell>
          <cell r="BC27">
            <v>362</v>
          </cell>
          <cell r="BD27">
            <v>939</v>
          </cell>
          <cell r="BE27">
            <v>0</v>
          </cell>
          <cell r="BF27">
            <v>756</v>
          </cell>
          <cell r="BG27">
            <v>0</v>
          </cell>
          <cell r="BH27">
            <v>1916</v>
          </cell>
          <cell r="BI27">
            <v>38</v>
          </cell>
          <cell r="BJ27">
            <v>1218</v>
          </cell>
          <cell r="BK27">
            <v>730</v>
          </cell>
          <cell r="BL27">
            <v>0</v>
          </cell>
          <cell r="BM27">
            <v>0</v>
          </cell>
          <cell r="BN27">
            <v>0</v>
          </cell>
          <cell r="BO27">
            <v>157</v>
          </cell>
          <cell r="BP27">
            <v>0</v>
          </cell>
          <cell r="BQ27">
            <v>0</v>
          </cell>
          <cell r="BR27">
            <v>0</v>
          </cell>
          <cell r="BS27">
            <v>2377</v>
          </cell>
          <cell r="BT27">
            <v>0</v>
          </cell>
          <cell r="BU27">
            <v>0</v>
          </cell>
          <cell r="BV27">
            <v>3814</v>
          </cell>
          <cell r="BW27">
            <v>89</v>
          </cell>
          <cell r="BX27">
            <v>0</v>
          </cell>
          <cell r="BY27">
            <v>47</v>
          </cell>
          <cell r="BZ27">
            <v>19</v>
          </cell>
          <cell r="CA27">
            <v>117</v>
          </cell>
          <cell r="CB27">
            <v>0</v>
          </cell>
          <cell r="CC27">
            <v>232</v>
          </cell>
        </row>
        <row r="28">
          <cell r="A28" t="str">
            <v>Billed Total Distribution Revenues</v>
          </cell>
          <cell r="B28" t="str">
            <v>RTOT</v>
          </cell>
          <cell r="C28">
            <v>2009</v>
          </cell>
          <cell r="D28">
            <v>7555256.7299999995</v>
          </cell>
          <cell r="E28">
            <v>1234365.1499999999</v>
          </cell>
          <cell r="F28">
            <v>16881501</v>
          </cell>
          <cell r="G28">
            <v>5640622</v>
          </cell>
          <cell r="H28">
            <v>14979894</v>
          </cell>
          <cell r="I28">
            <v>26398087.950000003</v>
          </cell>
          <cell r="J28">
            <v>19610462</v>
          </cell>
          <cell r="K28">
            <v>8500381.1799999997</v>
          </cell>
          <cell r="L28">
            <v>2631952.62</v>
          </cell>
          <cell r="M28">
            <v>637143.48</v>
          </cell>
          <cell r="N28">
            <v>13055129</v>
          </cell>
          <cell r="O28">
            <v>500649.04</v>
          </cell>
          <cell r="P28">
            <v>5107772.9000000004</v>
          </cell>
          <cell r="Q28">
            <v>604858</v>
          </cell>
          <cell r="R28">
            <v>1519644.95</v>
          </cell>
          <cell r="S28">
            <v>115488075</v>
          </cell>
          <cell r="T28">
            <v>45791981.07</v>
          </cell>
          <cell r="U28">
            <v>5688766</v>
          </cell>
          <cell r="V28">
            <v>1223941.8700000001</v>
          </cell>
          <cell r="W28">
            <v>9551967.25</v>
          </cell>
          <cell r="X28">
            <v>9118827.7800000012</v>
          </cell>
          <cell r="Y28">
            <v>1470613.89</v>
          </cell>
          <cell r="Z28">
            <v>21544350.390000001</v>
          </cell>
          <cell r="AA28">
            <v>3313473.9</v>
          </cell>
          <cell r="AB28">
            <v>23336419.73</v>
          </cell>
          <cell r="AC28">
            <v>11259587</v>
          </cell>
          <cell r="AD28">
            <v>9069856</v>
          </cell>
          <cell r="AE28">
            <v>800092</v>
          </cell>
          <cell r="AF28">
            <v>88583103.560000002</v>
          </cell>
          <cell r="AG28">
            <v>323891.77</v>
          </cell>
          <cell r="AH28">
            <v>724172</v>
          </cell>
          <cell r="AI28">
            <v>61042529</v>
          </cell>
          <cell r="AJ28">
            <v>904572000</v>
          </cell>
          <cell r="AK28">
            <v>143900861.56</v>
          </cell>
          <cell r="AL28">
            <v>7256567.8399999999</v>
          </cell>
          <cell r="AM28">
            <v>1987773.42</v>
          </cell>
          <cell r="AN28">
            <v>9606108.8199999984</v>
          </cell>
          <cell r="AO28">
            <v>32038189.59</v>
          </cell>
          <cell r="AP28">
            <v>3746645.13</v>
          </cell>
          <cell r="AQ28">
            <v>4331856.58</v>
          </cell>
          <cell r="AR28">
            <v>52551023</v>
          </cell>
          <cell r="AS28">
            <v>2766303</v>
          </cell>
          <cell r="AT28">
            <v>3125557.09</v>
          </cell>
          <cell r="AU28">
            <v>11407217.199999999</v>
          </cell>
          <cell r="AV28">
            <v>14498647.829999998</v>
          </cell>
          <cell r="AW28">
            <v>25632175.050000001</v>
          </cell>
          <cell r="AX28">
            <v>4527216.8499999996</v>
          </cell>
          <cell r="AY28">
            <v>11073817.49</v>
          </cell>
          <cell r="AZ28">
            <v>9809599</v>
          </cell>
          <cell r="BA28">
            <v>2397658</v>
          </cell>
          <cell r="BB28">
            <v>27816864.940000001</v>
          </cell>
          <cell r="BC28">
            <v>4408423.99</v>
          </cell>
          <cell r="BD28">
            <v>6072740</v>
          </cell>
          <cell r="BE28">
            <v>18392254</v>
          </cell>
          <cell r="BF28">
            <v>3529331.53</v>
          </cell>
          <cell r="BG28">
            <v>1677651.64</v>
          </cell>
          <cell r="BH28">
            <v>13090125.559999999</v>
          </cell>
          <cell r="BI28">
            <v>4999903.4400000004</v>
          </cell>
          <cell r="BJ28">
            <v>143030450</v>
          </cell>
          <cell r="BK28">
            <v>14782065</v>
          </cell>
          <cell r="BL28">
            <v>1398913</v>
          </cell>
          <cell r="BM28">
            <v>1983789.05</v>
          </cell>
          <cell r="BN28">
            <v>1765777.47</v>
          </cell>
          <cell r="BO28">
            <v>5686811.9199999999</v>
          </cell>
          <cell r="BP28">
            <v>16908091.620000001</v>
          </cell>
          <cell r="BQ28">
            <v>2709940.56</v>
          </cell>
          <cell r="BR28">
            <v>465200310</v>
          </cell>
          <cell r="BS28">
            <v>43939215</v>
          </cell>
          <cell r="BT28">
            <v>3380649.24</v>
          </cell>
          <cell r="BU28">
            <v>24999515</v>
          </cell>
          <cell r="BV28">
            <v>7920817</v>
          </cell>
          <cell r="BW28">
            <v>1792547.96</v>
          </cell>
          <cell r="BX28">
            <v>2048171.28</v>
          </cell>
          <cell r="BY28">
            <v>2723393.38</v>
          </cell>
          <cell r="BZ28">
            <v>8025009.1399999987</v>
          </cell>
          <cell r="CA28">
            <v>17670321</v>
          </cell>
          <cell r="CB28">
            <v>6341061.8000000007</v>
          </cell>
          <cell r="CC28">
            <v>1851156.73</v>
          </cell>
        </row>
        <row r="29">
          <cell r="A29" t="str">
            <v>Billed Residential Distribution Revenue</v>
          </cell>
          <cell r="B29" t="str">
            <v>RR</v>
          </cell>
          <cell r="C29">
            <v>2009</v>
          </cell>
          <cell r="D29">
            <v>6890829.0700000003</v>
          </cell>
          <cell r="E29">
            <v>758251.89</v>
          </cell>
          <cell r="F29">
            <v>9157764</v>
          </cell>
          <cell r="G29">
            <v>2804327</v>
          </cell>
          <cell r="H29">
            <v>8301363</v>
          </cell>
          <cell r="I29">
            <v>16289521.18</v>
          </cell>
          <cell r="J29">
            <v>9579085</v>
          </cell>
          <cell r="K29">
            <v>4526264.67</v>
          </cell>
          <cell r="L29">
            <v>1497544.96</v>
          </cell>
          <cell r="M29">
            <v>425334.95</v>
          </cell>
          <cell r="N29">
            <v>7985703</v>
          </cell>
          <cell r="O29">
            <v>280149.61</v>
          </cell>
          <cell r="P29">
            <v>3509127.09</v>
          </cell>
          <cell r="Q29">
            <v>435106</v>
          </cell>
          <cell r="R29">
            <v>843319.95</v>
          </cell>
          <cell r="S29">
            <v>44995913</v>
          </cell>
          <cell r="T29">
            <v>21658066.989999998</v>
          </cell>
          <cell r="U29">
            <v>3219336.85</v>
          </cell>
          <cell r="V29">
            <v>768750.06</v>
          </cell>
          <cell r="W29">
            <v>6786808.8499999996</v>
          </cell>
          <cell r="X29">
            <v>5103847.9800000004</v>
          </cell>
          <cell r="Y29">
            <v>833634.67</v>
          </cell>
          <cell r="Z29">
            <v>12627665.74</v>
          </cell>
          <cell r="AA29">
            <v>2414962.87</v>
          </cell>
          <cell r="AB29">
            <v>13114937.66</v>
          </cell>
          <cell r="AC29">
            <v>7584891</v>
          </cell>
          <cell r="AD29">
            <v>5365267</v>
          </cell>
          <cell r="AE29">
            <v>458256.79</v>
          </cell>
          <cell r="AF29">
            <v>55192117.229999997</v>
          </cell>
          <cell r="AG29">
            <v>202809.56</v>
          </cell>
          <cell r="AH29">
            <v>459030</v>
          </cell>
          <cell r="AI29">
            <v>35076490</v>
          </cell>
          <cell r="AJ29">
            <v>626046000</v>
          </cell>
          <cell r="AK29">
            <v>80607007.030000001</v>
          </cell>
          <cell r="AL29">
            <v>5692352.8899999997</v>
          </cell>
          <cell r="AM29">
            <v>1189684.68</v>
          </cell>
          <cell r="AN29">
            <v>5323895.07</v>
          </cell>
          <cell r="AO29">
            <v>16684100.960000001</v>
          </cell>
          <cell r="AP29">
            <v>1848573.52</v>
          </cell>
          <cell r="AQ29">
            <v>2391504.7000000002</v>
          </cell>
          <cell r="AR29">
            <v>33503321</v>
          </cell>
          <cell r="AS29">
            <v>2087535</v>
          </cell>
          <cell r="AT29">
            <v>1808381.12</v>
          </cell>
          <cell r="AU29">
            <v>7107078.04</v>
          </cell>
          <cell r="AV29">
            <v>8091757.9500000002</v>
          </cell>
          <cell r="AW29">
            <v>13491773.189999999</v>
          </cell>
          <cell r="AX29">
            <v>2214848.63</v>
          </cell>
          <cell r="AY29">
            <v>6962430.1900000004</v>
          </cell>
          <cell r="AZ29">
            <v>5534543</v>
          </cell>
          <cell r="BA29">
            <v>1556635</v>
          </cell>
          <cell r="BB29">
            <v>17558908.75</v>
          </cell>
          <cell r="BC29">
            <v>2986224.85</v>
          </cell>
          <cell r="BD29">
            <v>3165109</v>
          </cell>
          <cell r="BE29">
            <v>10503425</v>
          </cell>
          <cell r="BF29">
            <v>2025173.8</v>
          </cell>
          <cell r="BG29">
            <v>937164.24</v>
          </cell>
          <cell r="BH29">
            <v>7729831.7199999997</v>
          </cell>
          <cell r="BI29">
            <v>2843518.07</v>
          </cell>
          <cell r="BJ29">
            <v>77327995</v>
          </cell>
          <cell r="BK29">
            <v>8375415</v>
          </cell>
          <cell r="BL29">
            <v>849085</v>
          </cell>
          <cell r="BM29">
            <v>1156502.4099999999</v>
          </cell>
          <cell r="BN29">
            <v>1049003.82</v>
          </cell>
          <cell r="BO29">
            <v>742203.24</v>
          </cell>
          <cell r="BP29">
            <v>10704867.369999999</v>
          </cell>
          <cell r="BQ29">
            <v>1653969.83</v>
          </cell>
          <cell r="BR29">
            <v>193430604</v>
          </cell>
          <cell r="BS29">
            <v>27976891</v>
          </cell>
          <cell r="BT29">
            <v>2752650.99</v>
          </cell>
          <cell r="BU29">
            <v>13521851</v>
          </cell>
          <cell r="BV29">
            <v>5402478</v>
          </cell>
          <cell r="BW29">
            <v>865937.11</v>
          </cell>
          <cell r="BX29">
            <v>899422.41</v>
          </cell>
          <cell r="BY29">
            <v>414576.78</v>
          </cell>
          <cell r="BZ29">
            <v>4543177.22</v>
          </cell>
          <cell r="CA29">
            <v>11826831</v>
          </cell>
          <cell r="CB29">
            <v>3851591.03</v>
          </cell>
          <cell r="CC29">
            <v>938784.32</v>
          </cell>
        </row>
        <row r="30">
          <cell r="A30" t="str">
            <v>Billed General Service Customers Distribution Revenue</v>
          </cell>
          <cell r="B30" t="str">
            <v>RGS</v>
          </cell>
          <cell r="C30">
            <v>2009</v>
          </cell>
          <cell r="D30">
            <v>914320.98</v>
          </cell>
          <cell r="E30">
            <v>380713.44999999995</v>
          </cell>
          <cell r="F30">
            <v>6153760</v>
          </cell>
          <cell r="G30">
            <v>2763117</v>
          </cell>
          <cell r="H30">
            <v>6462519</v>
          </cell>
          <cell r="I30">
            <v>9943840.2200000007</v>
          </cell>
          <cell r="J30">
            <v>9272272</v>
          </cell>
          <cell r="K30">
            <v>3829947.56</v>
          </cell>
          <cell r="L30">
            <v>1060876.27</v>
          </cell>
          <cell r="M30">
            <v>192454.27000000002</v>
          </cell>
          <cell r="N30">
            <v>4426443</v>
          </cell>
          <cell r="O30">
            <v>215075.46000000002</v>
          </cell>
          <cell r="P30">
            <v>1343662.6400000001</v>
          </cell>
          <cell r="Q30">
            <v>162243</v>
          </cell>
          <cell r="R30">
            <v>673077.47</v>
          </cell>
          <cell r="S30">
            <v>62109572</v>
          </cell>
          <cell r="T30">
            <v>18145239.380000003</v>
          </cell>
          <cell r="U30">
            <v>1636436.79</v>
          </cell>
          <cell r="V30">
            <v>421248.86</v>
          </cell>
          <cell r="W30">
            <v>2605840.91</v>
          </cell>
          <cell r="X30">
            <v>3659147.1100000003</v>
          </cell>
          <cell r="Y30">
            <v>610825.57999999996</v>
          </cell>
          <cell r="Z30">
            <v>8772405.1699999999</v>
          </cell>
          <cell r="AA30">
            <v>860831.02</v>
          </cell>
          <cell r="AB30">
            <v>9082851.9000000004</v>
          </cell>
          <cell r="AC30">
            <v>3548220</v>
          </cell>
          <cell r="AD30">
            <v>3487466</v>
          </cell>
          <cell r="AE30">
            <v>326373.28000000003</v>
          </cell>
          <cell r="AF30">
            <v>26912708.380000003</v>
          </cell>
          <cell r="AG30">
            <v>108561.31999999999</v>
          </cell>
          <cell r="AH30">
            <v>186292</v>
          </cell>
          <cell r="AI30">
            <v>23846756</v>
          </cell>
          <cell r="AJ30">
            <v>263006000</v>
          </cell>
          <cell r="AK30">
            <v>58106126.060000002</v>
          </cell>
          <cell r="AL30">
            <v>1389653.53</v>
          </cell>
          <cell r="AM30">
            <v>762198.3600000001</v>
          </cell>
          <cell r="AN30">
            <v>3825594.0300000003</v>
          </cell>
          <cell r="AO30">
            <v>14138838.66</v>
          </cell>
          <cell r="AP30">
            <v>1778763.3900000001</v>
          </cell>
          <cell r="AQ30">
            <v>1824169.62</v>
          </cell>
          <cell r="AR30">
            <v>17815470</v>
          </cell>
          <cell r="AS30">
            <v>635052</v>
          </cell>
          <cell r="AT30">
            <v>1254365.8500000001</v>
          </cell>
          <cell r="AU30">
            <v>3807039.02</v>
          </cell>
          <cell r="AV30">
            <v>6202631.5</v>
          </cell>
          <cell r="AW30">
            <v>11946574.689999999</v>
          </cell>
          <cell r="AX30">
            <v>2211518.39</v>
          </cell>
          <cell r="AY30">
            <v>3926579.13</v>
          </cell>
          <cell r="AZ30">
            <v>4173914</v>
          </cell>
          <cell r="BA30">
            <v>757051</v>
          </cell>
          <cell r="BB30">
            <v>9935255.9000000004</v>
          </cell>
          <cell r="BC30">
            <v>1403163.8900000001</v>
          </cell>
          <cell r="BD30">
            <v>2780860</v>
          </cell>
          <cell r="BE30">
            <v>6935027</v>
          </cell>
          <cell r="BF30">
            <v>1444168.1099999999</v>
          </cell>
          <cell r="BG30">
            <v>722197.09</v>
          </cell>
          <cell r="BH30">
            <v>4874207.51</v>
          </cell>
          <cell r="BI30">
            <v>2089488.42</v>
          </cell>
          <cell r="BJ30">
            <v>63586096</v>
          </cell>
          <cell r="BK30">
            <v>5909585</v>
          </cell>
          <cell r="BL30">
            <v>531983</v>
          </cell>
          <cell r="BM30">
            <v>729254.1</v>
          </cell>
          <cell r="BN30">
            <v>648335.52</v>
          </cell>
          <cell r="BO30">
            <v>4933542.7699999996</v>
          </cell>
          <cell r="BP30">
            <v>5769108.2199999997</v>
          </cell>
          <cell r="BQ30">
            <v>996485.01</v>
          </cell>
          <cell r="BR30">
            <v>243097929</v>
          </cell>
          <cell r="BS30">
            <v>14637336</v>
          </cell>
          <cell r="BT30">
            <v>616292.21</v>
          </cell>
          <cell r="BU30">
            <v>11159961</v>
          </cell>
          <cell r="BV30">
            <v>1778827</v>
          </cell>
          <cell r="BW30">
            <v>857668.83</v>
          </cell>
          <cell r="BX30">
            <v>844361.57000000007</v>
          </cell>
          <cell r="BY30">
            <v>332380.25</v>
          </cell>
          <cell r="BZ30">
            <v>3163244.74</v>
          </cell>
          <cell r="CA30">
            <v>5482894</v>
          </cell>
          <cell r="CB30">
            <v>2323793.0499999998</v>
          </cell>
          <cell r="CC30">
            <v>879975.18</v>
          </cell>
        </row>
        <row r="31">
          <cell r="A31" t="str">
            <v>Billed Large User, Sub- Transmission, Intermediate/ Embedded Distributor Distribution Revenue</v>
          </cell>
          <cell r="B31" t="str">
            <v>RLG</v>
          </cell>
          <cell r="C31">
            <v>2009</v>
          </cell>
          <cell r="D31">
            <v>-289098</v>
          </cell>
          <cell r="E31">
            <v>0</v>
          </cell>
          <cell r="F31">
            <v>1087819</v>
          </cell>
          <cell r="G31">
            <v>0</v>
          </cell>
          <cell r="H31">
            <v>0</v>
          </cell>
          <cell r="I31">
            <v>0</v>
          </cell>
          <cell r="J31">
            <v>606625</v>
          </cell>
          <cell r="K31">
            <v>0</v>
          </cell>
          <cell r="L31">
            <v>0</v>
          </cell>
          <cell r="M31">
            <v>0</v>
          </cell>
          <cell r="N31">
            <v>491155</v>
          </cell>
          <cell r="O31">
            <v>0</v>
          </cell>
          <cell r="P31">
            <v>155302.43</v>
          </cell>
          <cell r="Q31">
            <v>0</v>
          </cell>
          <cell r="R31">
            <v>0</v>
          </cell>
          <cell r="S31">
            <v>5983948</v>
          </cell>
          <cell r="T31">
            <v>4879089.75</v>
          </cell>
          <cell r="U31">
            <v>601378.22</v>
          </cell>
          <cell r="V31">
            <v>0</v>
          </cell>
          <cell r="W31">
            <v>0</v>
          </cell>
          <cell r="X31">
            <v>294188.83</v>
          </cell>
          <cell r="Y31">
            <v>0</v>
          </cell>
          <cell r="Z31">
            <v>0</v>
          </cell>
          <cell r="AA31">
            <v>0</v>
          </cell>
          <cell r="AB31">
            <v>978521.01</v>
          </cell>
          <cell r="AC31">
            <v>0</v>
          </cell>
          <cell r="AD31">
            <v>0</v>
          </cell>
          <cell r="AE31">
            <v>0</v>
          </cell>
          <cell r="AF31">
            <v>4797287.92</v>
          </cell>
          <cell r="AG31">
            <v>0</v>
          </cell>
          <cell r="AH31">
            <v>65756</v>
          </cell>
          <cell r="AI31">
            <v>1937968</v>
          </cell>
          <cell r="AJ31">
            <v>8968000</v>
          </cell>
          <cell r="AK31">
            <v>3961064.68</v>
          </cell>
          <cell r="AL31">
            <v>0</v>
          </cell>
          <cell r="AM31">
            <v>0</v>
          </cell>
          <cell r="AN31">
            <v>318950.74</v>
          </cell>
          <cell r="AO31">
            <v>653208.34</v>
          </cell>
          <cell r="AP31">
            <v>0</v>
          </cell>
          <cell r="AQ31">
            <v>0</v>
          </cell>
          <cell r="AR31">
            <v>882791</v>
          </cell>
          <cell r="AS31">
            <v>27873</v>
          </cell>
          <cell r="AT31">
            <v>0</v>
          </cell>
          <cell r="AU31">
            <v>425846.88</v>
          </cell>
          <cell r="AV31">
            <v>0</v>
          </cell>
          <cell r="AW31">
            <v>0</v>
          </cell>
          <cell r="AX31">
            <v>0</v>
          </cell>
          <cell r="AY31">
            <v>0</v>
          </cell>
          <cell r="AZ31">
            <v>0</v>
          </cell>
          <cell r="BA31">
            <v>0</v>
          </cell>
          <cell r="BB31">
            <v>84407.49</v>
          </cell>
          <cell r="BC31">
            <v>0</v>
          </cell>
          <cell r="BD31">
            <v>0</v>
          </cell>
          <cell r="BE31">
            <v>404283</v>
          </cell>
          <cell r="BF31">
            <v>0</v>
          </cell>
          <cell r="BG31">
            <v>0</v>
          </cell>
          <cell r="BH31">
            <v>139681.70000000001</v>
          </cell>
          <cell r="BI31">
            <v>0</v>
          </cell>
          <cell r="BJ31">
            <v>233984</v>
          </cell>
          <cell r="BK31">
            <v>0</v>
          </cell>
          <cell r="BL31">
            <v>0</v>
          </cell>
          <cell r="BM31">
            <v>0</v>
          </cell>
          <cell r="BN31">
            <v>0</v>
          </cell>
          <cell r="BO31">
            <v>4685.28</v>
          </cell>
          <cell r="BP31">
            <v>0</v>
          </cell>
          <cell r="BQ31">
            <v>0</v>
          </cell>
          <cell r="BR31">
            <v>18782845</v>
          </cell>
          <cell r="BS31">
            <v>762031</v>
          </cell>
          <cell r="BT31">
            <v>0</v>
          </cell>
          <cell r="BU31">
            <v>0</v>
          </cell>
          <cell r="BV31">
            <v>565381</v>
          </cell>
          <cell r="BW31">
            <v>0</v>
          </cell>
          <cell r="BX31">
            <v>262735.28000000003</v>
          </cell>
          <cell r="BY31">
            <v>0</v>
          </cell>
          <cell r="BZ31">
            <v>0</v>
          </cell>
          <cell r="CA31">
            <v>0</v>
          </cell>
          <cell r="CB31">
            <v>86920.07</v>
          </cell>
          <cell r="CC31">
            <v>0</v>
          </cell>
        </row>
        <row r="32">
          <cell r="A32" t="str">
            <v>Billed Street lighting Distribution Revenue</v>
          </cell>
          <cell r="B32" t="str">
            <v>RST</v>
          </cell>
          <cell r="C32">
            <v>2009</v>
          </cell>
          <cell r="D32">
            <v>39204.68</v>
          </cell>
          <cell r="E32">
            <v>66619.69</v>
          </cell>
          <cell r="F32">
            <v>360409</v>
          </cell>
          <cell r="G32">
            <v>46802</v>
          </cell>
          <cell r="H32">
            <v>113932</v>
          </cell>
          <cell r="I32">
            <v>39993.67</v>
          </cell>
          <cell r="J32">
            <v>85549</v>
          </cell>
          <cell r="K32">
            <v>116241.37</v>
          </cell>
          <cell r="L32">
            <v>62321.47</v>
          </cell>
          <cell r="M32">
            <v>16701.990000000002</v>
          </cell>
          <cell r="N32">
            <v>120908</v>
          </cell>
          <cell r="O32">
            <v>3395.92</v>
          </cell>
          <cell r="P32">
            <v>91420.15</v>
          </cell>
          <cell r="Q32">
            <v>7509</v>
          </cell>
          <cell r="R32">
            <v>2831.91</v>
          </cell>
          <cell r="S32">
            <v>1875943</v>
          </cell>
          <cell r="T32">
            <v>888291.68</v>
          </cell>
          <cell r="U32">
            <v>195526.85</v>
          </cell>
          <cell r="V32">
            <v>32931.24</v>
          </cell>
          <cell r="W32">
            <v>89266.53</v>
          </cell>
          <cell r="X32">
            <v>58201.97</v>
          </cell>
          <cell r="Y32">
            <v>23241.759999999998</v>
          </cell>
          <cell r="Z32">
            <v>52005.86</v>
          </cell>
          <cell r="AA32">
            <v>32295.97</v>
          </cell>
          <cell r="AB32">
            <v>108202.75</v>
          </cell>
          <cell r="AC32">
            <v>85892</v>
          </cell>
          <cell r="AD32">
            <v>172027</v>
          </cell>
          <cell r="AE32">
            <v>14231.38</v>
          </cell>
          <cell r="AF32">
            <v>1650885.35</v>
          </cell>
          <cell r="AG32">
            <v>11513.97</v>
          </cell>
          <cell r="AH32">
            <v>10387</v>
          </cell>
          <cell r="AI32">
            <v>181315</v>
          </cell>
          <cell r="AJ32">
            <v>5503680</v>
          </cell>
          <cell r="AK32">
            <v>688784.01</v>
          </cell>
          <cell r="AL32">
            <v>128732.83</v>
          </cell>
          <cell r="AM32">
            <v>35890.379999999997</v>
          </cell>
          <cell r="AN32">
            <v>90243.11</v>
          </cell>
          <cell r="AO32">
            <v>408162.22</v>
          </cell>
          <cell r="AP32">
            <v>83706.36</v>
          </cell>
          <cell r="AQ32">
            <v>103134.14</v>
          </cell>
          <cell r="AR32">
            <v>279924</v>
          </cell>
          <cell r="AS32">
            <v>8363</v>
          </cell>
          <cell r="AT32">
            <v>48892.72</v>
          </cell>
          <cell r="AU32">
            <v>27021.75</v>
          </cell>
          <cell r="AV32">
            <v>191161.34</v>
          </cell>
          <cell r="AW32">
            <v>67318.429999999993</v>
          </cell>
          <cell r="AX32">
            <v>87560.89</v>
          </cell>
          <cell r="AY32">
            <v>142748.42000000001</v>
          </cell>
          <cell r="AZ32">
            <v>67568</v>
          </cell>
          <cell r="BA32">
            <v>79720</v>
          </cell>
          <cell r="BB32">
            <v>118908.98</v>
          </cell>
          <cell r="BC32">
            <v>4861.07</v>
          </cell>
          <cell r="BD32">
            <v>70905</v>
          </cell>
          <cell r="BE32">
            <v>482540</v>
          </cell>
          <cell r="BF32">
            <v>44291.71</v>
          </cell>
          <cell r="BG32">
            <v>13562.36</v>
          </cell>
          <cell r="BH32">
            <v>232099.34</v>
          </cell>
          <cell r="BI32">
            <v>65754.25</v>
          </cell>
          <cell r="BJ32">
            <v>1430201</v>
          </cell>
          <cell r="BK32">
            <v>446230</v>
          </cell>
          <cell r="BL32">
            <v>17845</v>
          </cell>
          <cell r="BM32">
            <v>77352.78</v>
          </cell>
          <cell r="BN32">
            <v>64818.48</v>
          </cell>
          <cell r="BO32">
            <v>4565.51</v>
          </cell>
          <cell r="BP32">
            <v>299271.94</v>
          </cell>
          <cell r="BQ32">
            <v>40972.129999999997</v>
          </cell>
          <cell r="BR32">
            <v>7439042</v>
          </cell>
          <cell r="BS32">
            <v>367503</v>
          </cell>
          <cell r="BT32">
            <v>9466.2999999999993</v>
          </cell>
          <cell r="BU32">
            <v>196820</v>
          </cell>
          <cell r="BV32">
            <v>114707</v>
          </cell>
          <cell r="BW32">
            <v>59222.19</v>
          </cell>
          <cell r="BX32">
            <v>36885.65</v>
          </cell>
          <cell r="BY32">
            <v>1976343</v>
          </cell>
          <cell r="BZ32">
            <v>294605.25</v>
          </cell>
          <cell r="CA32">
            <v>235595</v>
          </cell>
          <cell r="CB32">
            <v>70644.67</v>
          </cell>
          <cell r="CC32">
            <v>29409.32</v>
          </cell>
        </row>
        <row r="33">
          <cell r="A33" t="str">
            <v>Billed Sentinel Lighting Distribution Revenue</v>
          </cell>
          <cell r="B33" t="str">
            <v>RSL</v>
          </cell>
          <cell r="C33">
            <v>2009</v>
          </cell>
          <cell r="D33">
            <v>0</v>
          </cell>
          <cell r="E33">
            <v>2490.6</v>
          </cell>
          <cell r="F33">
            <v>27528</v>
          </cell>
          <cell r="G33">
            <v>11493</v>
          </cell>
          <cell r="H33">
            <v>20653</v>
          </cell>
          <cell r="I33">
            <v>0</v>
          </cell>
          <cell r="J33">
            <v>0</v>
          </cell>
          <cell r="K33">
            <v>27927.58</v>
          </cell>
          <cell r="L33">
            <v>1583.21</v>
          </cell>
          <cell r="M33">
            <v>1060.57</v>
          </cell>
          <cell r="N33">
            <v>18798</v>
          </cell>
          <cell r="O33">
            <v>290.54000000000002</v>
          </cell>
          <cell r="P33">
            <v>0</v>
          </cell>
          <cell r="Q33">
            <v>0</v>
          </cell>
          <cell r="R33">
            <v>415.62</v>
          </cell>
          <cell r="S33">
            <v>0</v>
          </cell>
          <cell r="T33">
            <v>70747.13</v>
          </cell>
          <cell r="U33">
            <v>26954.22</v>
          </cell>
          <cell r="V33">
            <v>1011.71</v>
          </cell>
          <cell r="W33">
            <v>7296.3</v>
          </cell>
          <cell r="X33">
            <v>3441.89</v>
          </cell>
          <cell r="Y33">
            <v>0</v>
          </cell>
          <cell r="Z33">
            <v>7374.26</v>
          </cell>
          <cell r="AA33">
            <v>0</v>
          </cell>
          <cell r="AB33">
            <v>4356.87</v>
          </cell>
          <cell r="AC33">
            <v>20871</v>
          </cell>
          <cell r="AD33">
            <v>17750</v>
          </cell>
          <cell r="AE33">
            <v>1230.55</v>
          </cell>
          <cell r="AF33">
            <v>30104.68</v>
          </cell>
          <cell r="AG33">
            <v>0</v>
          </cell>
          <cell r="AH33">
            <v>1504</v>
          </cell>
          <cell r="AI33">
            <v>0</v>
          </cell>
          <cell r="AJ33">
            <v>1048320</v>
          </cell>
          <cell r="AK33">
            <v>1810</v>
          </cell>
          <cell r="AL33">
            <v>11754.78</v>
          </cell>
          <cell r="AM33">
            <v>0</v>
          </cell>
          <cell r="AN33">
            <v>0</v>
          </cell>
          <cell r="AO33">
            <v>0</v>
          </cell>
          <cell r="AP33">
            <v>3738.22</v>
          </cell>
          <cell r="AQ33">
            <v>2479.91</v>
          </cell>
          <cell r="AR33">
            <v>11343</v>
          </cell>
          <cell r="AS33">
            <v>389</v>
          </cell>
          <cell r="AT33">
            <v>174.24</v>
          </cell>
          <cell r="AU33">
            <v>3342.99</v>
          </cell>
          <cell r="AV33">
            <v>13097.04</v>
          </cell>
          <cell r="AW33">
            <v>6643.2</v>
          </cell>
          <cell r="AX33">
            <v>1337.98</v>
          </cell>
          <cell r="AY33">
            <v>42059.75</v>
          </cell>
          <cell r="AZ33">
            <v>23987</v>
          </cell>
          <cell r="BA33">
            <v>48</v>
          </cell>
          <cell r="BB33">
            <v>347.4</v>
          </cell>
          <cell r="BC33">
            <v>1376.58</v>
          </cell>
          <cell r="BD33">
            <v>15076</v>
          </cell>
          <cell r="BE33">
            <v>198</v>
          </cell>
          <cell r="BF33">
            <v>6644.78</v>
          </cell>
          <cell r="BG33">
            <v>517.46</v>
          </cell>
          <cell r="BH33">
            <v>29448.62</v>
          </cell>
          <cell r="BI33">
            <v>1142.7</v>
          </cell>
          <cell r="BJ33">
            <v>13590</v>
          </cell>
          <cell r="BK33">
            <v>26615</v>
          </cell>
          <cell r="BL33">
            <v>0</v>
          </cell>
          <cell r="BM33">
            <v>4063.18</v>
          </cell>
          <cell r="BN33">
            <v>0</v>
          </cell>
          <cell r="BO33">
            <v>1203.54</v>
          </cell>
          <cell r="BP33">
            <v>0</v>
          </cell>
          <cell r="BQ33">
            <v>0</v>
          </cell>
          <cell r="BR33">
            <v>0</v>
          </cell>
          <cell r="BS33">
            <v>13982</v>
          </cell>
          <cell r="BT33">
            <v>0</v>
          </cell>
          <cell r="BU33">
            <v>0</v>
          </cell>
          <cell r="BV33">
            <v>18020</v>
          </cell>
          <cell r="BW33">
            <v>9501.9</v>
          </cell>
          <cell r="BX33">
            <v>1414.37</v>
          </cell>
          <cell r="BY33">
            <v>25.77</v>
          </cell>
          <cell r="BZ33">
            <v>386.34</v>
          </cell>
          <cell r="CA33">
            <v>1315</v>
          </cell>
          <cell r="CB33">
            <v>0</v>
          </cell>
          <cell r="CC33">
            <v>2987.91</v>
          </cell>
        </row>
        <row r="34">
          <cell r="A34" t="str">
            <v>Total service area</v>
          </cell>
          <cell r="B34" t="str">
            <v>AREA</v>
          </cell>
          <cell r="C34">
            <v>2009</v>
          </cell>
          <cell r="D34">
            <v>14200</v>
          </cell>
          <cell r="E34">
            <v>380</v>
          </cell>
          <cell r="F34">
            <v>201</v>
          </cell>
          <cell r="G34">
            <v>258</v>
          </cell>
          <cell r="H34">
            <v>74</v>
          </cell>
          <cell r="I34">
            <v>188</v>
          </cell>
          <cell r="J34">
            <v>303</v>
          </cell>
          <cell r="K34">
            <v>168</v>
          </cell>
          <cell r="L34">
            <v>10</v>
          </cell>
          <cell r="M34">
            <v>2</v>
          </cell>
          <cell r="N34">
            <v>70</v>
          </cell>
          <cell r="O34">
            <v>4</v>
          </cell>
          <cell r="P34">
            <v>57</v>
          </cell>
          <cell r="Q34">
            <v>5</v>
          </cell>
          <cell r="R34">
            <v>22</v>
          </cell>
          <cell r="S34">
            <v>287</v>
          </cell>
          <cell r="T34">
            <v>120</v>
          </cell>
          <cell r="U34">
            <v>1877</v>
          </cell>
          <cell r="V34">
            <v>99</v>
          </cell>
          <cell r="W34">
            <v>104</v>
          </cell>
          <cell r="X34">
            <v>44</v>
          </cell>
          <cell r="Y34">
            <v>26</v>
          </cell>
          <cell r="Z34">
            <v>410</v>
          </cell>
          <cell r="AA34">
            <v>67</v>
          </cell>
          <cell r="AB34">
            <v>93</v>
          </cell>
          <cell r="AC34">
            <v>1252</v>
          </cell>
          <cell r="AD34">
            <v>281</v>
          </cell>
          <cell r="AE34">
            <v>93</v>
          </cell>
          <cell r="AF34">
            <v>426</v>
          </cell>
          <cell r="AG34">
            <v>9</v>
          </cell>
          <cell r="AH34">
            <v>8</v>
          </cell>
          <cell r="AI34">
            <v>269</v>
          </cell>
          <cell r="AJ34">
            <v>650000</v>
          </cell>
          <cell r="AK34">
            <v>1104</v>
          </cell>
          <cell r="AL34">
            <v>292</v>
          </cell>
          <cell r="AM34">
            <v>24</v>
          </cell>
          <cell r="AN34">
            <v>32</v>
          </cell>
          <cell r="AO34">
            <v>404</v>
          </cell>
          <cell r="AP34">
            <v>27</v>
          </cell>
          <cell r="AQ34">
            <v>144</v>
          </cell>
          <cell r="AR34">
            <v>421</v>
          </cell>
          <cell r="AS34">
            <v>26</v>
          </cell>
          <cell r="AT34">
            <v>20</v>
          </cell>
          <cell r="AU34">
            <v>370</v>
          </cell>
          <cell r="AV34">
            <v>74</v>
          </cell>
          <cell r="AW34">
            <v>827</v>
          </cell>
          <cell r="AX34">
            <v>133</v>
          </cell>
          <cell r="AY34">
            <v>693</v>
          </cell>
          <cell r="AZ34">
            <v>330</v>
          </cell>
          <cell r="BA34">
            <v>28</v>
          </cell>
          <cell r="BB34">
            <v>143</v>
          </cell>
          <cell r="BC34">
            <v>17</v>
          </cell>
          <cell r="BD34">
            <v>27</v>
          </cell>
          <cell r="BE34">
            <v>149</v>
          </cell>
          <cell r="BF34">
            <v>35</v>
          </cell>
          <cell r="BG34">
            <v>15</v>
          </cell>
          <cell r="BH34">
            <v>64</v>
          </cell>
          <cell r="BI34">
            <v>122</v>
          </cell>
          <cell r="BJ34">
            <v>806</v>
          </cell>
          <cell r="BK34">
            <v>342</v>
          </cell>
          <cell r="BL34">
            <v>13</v>
          </cell>
          <cell r="BM34">
            <v>18</v>
          </cell>
          <cell r="BN34">
            <v>536</v>
          </cell>
          <cell r="BO34">
            <v>33</v>
          </cell>
          <cell r="BP34">
            <v>381</v>
          </cell>
          <cell r="BQ34">
            <v>24</v>
          </cell>
          <cell r="BR34">
            <v>630</v>
          </cell>
          <cell r="BS34">
            <v>639</v>
          </cell>
          <cell r="BT34">
            <v>61</v>
          </cell>
          <cell r="BU34">
            <v>672</v>
          </cell>
          <cell r="BV34">
            <v>86</v>
          </cell>
          <cell r="BW34">
            <v>14</v>
          </cell>
          <cell r="BX34">
            <v>8</v>
          </cell>
          <cell r="BY34">
            <v>6</v>
          </cell>
          <cell r="BZ34">
            <v>49</v>
          </cell>
          <cell r="CA34">
            <v>148</v>
          </cell>
          <cell r="CB34">
            <v>29</v>
          </cell>
          <cell r="CC34">
            <v>66</v>
          </cell>
        </row>
        <row r="35">
          <cell r="A35" t="str">
            <v>Urban service area</v>
          </cell>
          <cell r="B35" t="str">
            <v>AREAURB</v>
          </cell>
          <cell r="C35">
            <v>2009</v>
          </cell>
          <cell r="D35">
            <v>3</v>
          </cell>
          <cell r="E35">
            <v>380</v>
          </cell>
          <cell r="F35">
            <v>54</v>
          </cell>
          <cell r="G35">
            <v>4</v>
          </cell>
          <cell r="H35">
            <v>74</v>
          </cell>
          <cell r="I35">
            <v>98</v>
          </cell>
          <cell r="J35">
            <v>90</v>
          </cell>
          <cell r="K35">
            <v>35</v>
          </cell>
          <cell r="L35">
            <v>10</v>
          </cell>
          <cell r="M35">
            <v>2</v>
          </cell>
          <cell r="N35">
            <v>70</v>
          </cell>
          <cell r="O35">
            <v>4</v>
          </cell>
          <cell r="P35">
            <v>57</v>
          </cell>
          <cell r="Q35">
            <v>5</v>
          </cell>
          <cell r="R35">
            <v>22</v>
          </cell>
          <cell r="S35">
            <v>287</v>
          </cell>
          <cell r="T35">
            <v>120</v>
          </cell>
          <cell r="U35">
            <v>47</v>
          </cell>
          <cell r="V35">
            <v>26</v>
          </cell>
          <cell r="W35">
            <v>66</v>
          </cell>
          <cell r="X35">
            <v>44</v>
          </cell>
          <cell r="Y35">
            <v>26</v>
          </cell>
          <cell r="Z35">
            <v>290</v>
          </cell>
          <cell r="AA35">
            <v>22</v>
          </cell>
          <cell r="AB35">
            <v>93</v>
          </cell>
          <cell r="AC35">
            <v>36</v>
          </cell>
          <cell r="AD35">
            <v>25</v>
          </cell>
          <cell r="AE35">
            <v>93</v>
          </cell>
          <cell r="AF35">
            <v>338</v>
          </cell>
          <cell r="AG35">
            <v>9</v>
          </cell>
          <cell r="AH35">
            <v>8</v>
          </cell>
          <cell r="AI35">
            <v>269</v>
          </cell>
          <cell r="AJ35">
            <v>0</v>
          </cell>
          <cell r="AK35">
            <v>454</v>
          </cell>
          <cell r="AL35">
            <v>63</v>
          </cell>
          <cell r="AM35">
            <v>24</v>
          </cell>
          <cell r="AN35">
            <v>32</v>
          </cell>
          <cell r="AO35">
            <v>124</v>
          </cell>
          <cell r="AP35">
            <v>27</v>
          </cell>
          <cell r="AQ35">
            <v>16</v>
          </cell>
          <cell r="AR35">
            <v>163</v>
          </cell>
          <cell r="AS35">
            <v>26</v>
          </cell>
          <cell r="AT35">
            <v>20</v>
          </cell>
          <cell r="AU35">
            <v>57</v>
          </cell>
          <cell r="AV35">
            <v>71</v>
          </cell>
          <cell r="AW35">
            <v>68</v>
          </cell>
          <cell r="AX35">
            <v>14</v>
          </cell>
          <cell r="AY35">
            <v>144</v>
          </cell>
          <cell r="AZ35">
            <v>51</v>
          </cell>
          <cell r="BA35">
            <v>28</v>
          </cell>
          <cell r="BB35">
            <v>102</v>
          </cell>
          <cell r="BC35">
            <v>17</v>
          </cell>
          <cell r="BD35">
            <v>27</v>
          </cell>
          <cell r="BE35">
            <v>71</v>
          </cell>
          <cell r="BF35">
            <v>35</v>
          </cell>
          <cell r="BG35">
            <v>15</v>
          </cell>
          <cell r="BH35">
            <v>64</v>
          </cell>
          <cell r="BI35">
            <v>20</v>
          </cell>
          <cell r="BJ35">
            <v>503</v>
          </cell>
          <cell r="BK35">
            <v>58</v>
          </cell>
          <cell r="BL35">
            <v>13</v>
          </cell>
          <cell r="BM35">
            <v>11</v>
          </cell>
          <cell r="BN35">
            <v>6</v>
          </cell>
          <cell r="BO35">
            <v>33</v>
          </cell>
          <cell r="BP35">
            <v>122</v>
          </cell>
          <cell r="BQ35">
            <v>21</v>
          </cell>
          <cell r="BR35">
            <v>630</v>
          </cell>
          <cell r="BS35">
            <v>253</v>
          </cell>
          <cell r="BT35">
            <v>53</v>
          </cell>
          <cell r="BU35">
            <v>65</v>
          </cell>
          <cell r="BV35">
            <v>86</v>
          </cell>
          <cell r="BW35">
            <v>14</v>
          </cell>
          <cell r="BX35">
            <v>8</v>
          </cell>
          <cell r="BY35">
            <v>6</v>
          </cell>
          <cell r="BZ35">
            <v>49</v>
          </cell>
          <cell r="CA35">
            <v>67</v>
          </cell>
          <cell r="CB35">
            <v>29</v>
          </cell>
          <cell r="CC35">
            <v>18</v>
          </cell>
        </row>
        <row r="36">
          <cell r="A36" t="str">
            <v>Rural service area</v>
          </cell>
          <cell r="B36" t="str">
            <v>AREARUR</v>
          </cell>
          <cell r="C36">
            <v>2009</v>
          </cell>
          <cell r="D36">
            <v>14197</v>
          </cell>
          <cell r="E36">
            <v>0</v>
          </cell>
          <cell r="F36">
            <v>147</v>
          </cell>
          <cell r="G36">
            <v>254</v>
          </cell>
          <cell r="H36">
            <v>0</v>
          </cell>
          <cell r="I36">
            <v>90</v>
          </cell>
          <cell r="J36">
            <v>213</v>
          </cell>
          <cell r="K36">
            <v>133</v>
          </cell>
          <cell r="L36">
            <v>0</v>
          </cell>
          <cell r="M36">
            <v>0</v>
          </cell>
          <cell r="N36">
            <v>0</v>
          </cell>
          <cell r="O36">
            <v>0</v>
          </cell>
          <cell r="P36">
            <v>0</v>
          </cell>
          <cell r="Q36">
            <v>0</v>
          </cell>
          <cell r="R36">
            <v>0</v>
          </cell>
          <cell r="S36">
            <v>0</v>
          </cell>
          <cell r="T36">
            <v>0</v>
          </cell>
          <cell r="U36">
            <v>1830</v>
          </cell>
          <cell r="V36">
            <v>73</v>
          </cell>
          <cell r="W36">
            <v>38</v>
          </cell>
          <cell r="X36">
            <v>0</v>
          </cell>
          <cell r="Y36">
            <v>0</v>
          </cell>
          <cell r="Z36">
            <v>120</v>
          </cell>
          <cell r="AA36">
            <v>45</v>
          </cell>
          <cell r="AB36">
            <v>0</v>
          </cell>
          <cell r="AC36">
            <v>1216</v>
          </cell>
          <cell r="AD36">
            <v>256</v>
          </cell>
          <cell r="AE36">
            <v>0</v>
          </cell>
          <cell r="AF36">
            <v>88</v>
          </cell>
          <cell r="AG36">
            <v>0</v>
          </cell>
          <cell r="AH36">
            <v>0</v>
          </cell>
          <cell r="AI36">
            <v>0</v>
          </cell>
          <cell r="AJ36">
            <v>650000</v>
          </cell>
          <cell r="AK36">
            <v>650</v>
          </cell>
          <cell r="AL36">
            <v>229</v>
          </cell>
          <cell r="AM36">
            <v>0</v>
          </cell>
          <cell r="AN36">
            <v>0</v>
          </cell>
          <cell r="AO36">
            <v>280</v>
          </cell>
          <cell r="AP36">
            <v>0</v>
          </cell>
          <cell r="AQ36">
            <v>128</v>
          </cell>
          <cell r="AR36">
            <v>258</v>
          </cell>
          <cell r="AS36">
            <v>0</v>
          </cell>
          <cell r="AT36">
            <v>0</v>
          </cell>
          <cell r="AU36">
            <v>313</v>
          </cell>
          <cell r="AV36">
            <v>3</v>
          </cell>
          <cell r="AW36">
            <v>759</v>
          </cell>
          <cell r="AX36">
            <v>119</v>
          </cell>
          <cell r="AY36">
            <v>549</v>
          </cell>
          <cell r="AZ36">
            <v>279</v>
          </cell>
          <cell r="BA36">
            <v>0</v>
          </cell>
          <cell r="BB36">
            <v>41</v>
          </cell>
          <cell r="BC36">
            <v>0</v>
          </cell>
          <cell r="BD36">
            <v>0</v>
          </cell>
          <cell r="BE36">
            <v>78</v>
          </cell>
          <cell r="BF36">
            <v>0</v>
          </cell>
          <cell r="BG36">
            <v>0</v>
          </cell>
          <cell r="BH36">
            <v>0</v>
          </cell>
          <cell r="BI36">
            <v>102</v>
          </cell>
          <cell r="BJ36">
            <v>303</v>
          </cell>
          <cell r="BK36">
            <v>284</v>
          </cell>
          <cell r="BL36">
            <v>0</v>
          </cell>
          <cell r="BM36">
            <v>7</v>
          </cell>
          <cell r="BN36">
            <v>530</v>
          </cell>
          <cell r="BO36">
            <v>0</v>
          </cell>
          <cell r="BP36">
            <v>259</v>
          </cell>
          <cell r="BQ36">
            <v>3</v>
          </cell>
          <cell r="BR36">
            <v>0</v>
          </cell>
          <cell r="BS36">
            <v>386</v>
          </cell>
          <cell r="BT36">
            <v>8</v>
          </cell>
          <cell r="BU36">
            <v>607</v>
          </cell>
          <cell r="BV36">
            <v>0</v>
          </cell>
          <cell r="BW36">
            <v>0</v>
          </cell>
          <cell r="BX36">
            <v>0</v>
          </cell>
          <cell r="BY36">
            <v>0</v>
          </cell>
          <cell r="BZ36">
            <v>0</v>
          </cell>
          <cell r="CA36">
            <v>81</v>
          </cell>
          <cell r="CB36">
            <v>0</v>
          </cell>
          <cell r="CC36">
            <v>48</v>
          </cell>
        </row>
        <row r="37">
          <cell r="A37" t="str">
            <v>Service area population</v>
          </cell>
          <cell r="B37" t="str">
            <v>POP</v>
          </cell>
          <cell r="C37">
            <v>2009</v>
          </cell>
          <cell r="D37">
            <v>16789</v>
          </cell>
          <cell r="E37">
            <v>3000</v>
          </cell>
          <cell r="F37">
            <v>84379</v>
          </cell>
          <cell r="G37">
            <v>25000</v>
          </cell>
          <cell r="H37">
            <v>93399</v>
          </cell>
          <cell r="I37">
            <v>174300</v>
          </cell>
          <cell r="J37">
            <v>137350</v>
          </cell>
          <cell r="K37">
            <v>27698</v>
          </cell>
          <cell r="L37">
            <v>20500</v>
          </cell>
          <cell r="M37">
            <v>2428</v>
          </cell>
          <cell r="N37">
            <v>94769</v>
          </cell>
          <cell r="O37">
            <v>3100</v>
          </cell>
          <cell r="P37">
            <v>26000</v>
          </cell>
          <cell r="Q37">
            <v>4000</v>
          </cell>
          <cell r="R37">
            <v>21873</v>
          </cell>
          <cell r="S37">
            <v>729000</v>
          </cell>
          <cell r="T37">
            <v>215718</v>
          </cell>
          <cell r="U37">
            <v>32042</v>
          </cell>
          <cell r="V37">
            <v>7138</v>
          </cell>
          <cell r="W37">
            <v>73654</v>
          </cell>
          <cell r="X37">
            <v>43941</v>
          </cell>
          <cell r="Y37">
            <v>8315</v>
          </cell>
          <cell r="Z37">
            <v>109529</v>
          </cell>
          <cell r="AA37">
            <v>23935</v>
          </cell>
          <cell r="AB37">
            <v>120977</v>
          </cell>
          <cell r="AC37">
            <v>45212</v>
          </cell>
          <cell r="AD37">
            <v>55289</v>
          </cell>
          <cell r="AE37">
            <v>5635</v>
          </cell>
          <cell r="AF37">
            <v>572925</v>
          </cell>
          <cell r="AG37">
            <v>2630</v>
          </cell>
          <cell r="AH37">
            <v>10500</v>
          </cell>
          <cell r="AI37">
            <v>480000</v>
          </cell>
          <cell r="AJ37">
            <v>2994456</v>
          </cell>
          <cell r="AK37">
            <v>817560</v>
          </cell>
          <cell r="AL37">
            <v>34000</v>
          </cell>
          <cell r="AM37">
            <v>12000</v>
          </cell>
          <cell r="AN37">
            <v>58000</v>
          </cell>
          <cell r="AO37">
            <v>243200</v>
          </cell>
          <cell r="AP37">
            <v>22000</v>
          </cell>
          <cell r="AQ37">
            <v>22769</v>
          </cell>
          <cell r="AR37">
            <v>355000</v>
          </cell>
          <cell r="AS37">
            <v>7831</v>
          </cell>
          <cell r="AT37">
            <v>16000</v>
          </cell>
          <cell r="AU37">
            <v>77400</v>
          </cell>
          <cell r="AV37">
            <v>89898</v>
          </cell>
          <cell r="AW37">
            <v>136285</v>
          </cell>
          <cell r="AX37">
            <v>14587</v>
          </cell>
          <cell r="AY37">
            <v>31500</v>
          </cell>
          <cell r="AZ37">
            <v>55000</v>
          </cell>
          <cell r="BA37">
            <v>14000</v>
          </cell>
          <cell r="BB37">
            <v>177200</v>
          </cell>
          <cell r="BC37">
            <v>29182</v>
          </cell>
          <cell r="BD37">
            <v>31000</v>
          </cell>
          <cell r="BE37">
            <v>155000</v>
          </cell>
          <cell r="BF37">
            <v>20200</v>
          </cell>
          <cell r="BG37">
            <v>6500</v>
          </cell>
          <cell r="BH37">
            <v>81937</v>
          </cell>
          <cell r="BI37">
            <v>18003</v>
          </cell>
          <cell r="BJ37">
            <v>1030369</v>
          </cell>
          <cell r="BK37">
            <v>78000</v>
          </cell>
          <cell r="BL37">
            <v>7846</v>
          </cell>
          <cell r="BM37">
            <v>9900</v>
          </cell>
          <cell r="BN37">
            <v>5336</v>
          </cell>
          <cell r="BO37">
            <v>36000</v>
          </cell>
          <cell r="BP37">
            <v>110046</v>
          </cell>
          <cell r="BQ37">
            <v>15140</v>
          </cell>
          <cell r="BR37">
            <v>2503281</v>
          </cell>
          <cell r="BS37">
            <v>308114</v>
          </cell>
          <cell r="BT37">
            <v>17300</v>
          </cell>
          <cell r="BU37">
            <v>154370</v>
          </cell>
          <cell r="BV37">
            <v>50331</v>
          </cell>
          <cell r="BW37">
            <v>7200</v>
          </cell>
          <cell r="BX37">
            <v>7251</v>
          </cell>
          <cell r="BY37">
            <v>3900</v>
          </cell>
          <cell r="BZ37">
            <v>47229</v>
          </cell>
          <cell r="CA37">
            <v>121300</v>
          </cell>
          <cell r="CB37">
            <v>35000</v>
          </cell>
          <cell r="CC37">
            <v>6700</v>
          </cell>
        </row>
        <row r="38">
          <cell r="A38" t="str">
            <v>Municipal population</v>
          </cell>
          <cell r="B38" t="str">
            <v>POPCITY</v>
          </cell>
          <cell r="C38">
            <v>2009</v>
          </cell>
          <cell r="D38">
            <v>10552</v>
          </cell>
          <cell r="E38">
            <v>3000</v>
          </cell>
          <cell r="F38">
            <v>86689</v>
          </cell>
          <cell r="G38">
            <v>30000</v>
          </cell>
          <cell r="H38">
            <v>93399</v>
          </cell>
          <cell r="I38">
            <v>174300</v>
          </cell>
          <cell r="J38">
            <v>137350</v>
          </cell>
          <cell r="K38">
            <v>27698</v>
          </cell>
          <cell r="L38">
            <v>27500</v>
          </cell>
          <cell r="M38">
            <v>2428</v>
          </cell>
          <cell r="N38">
            <v>107615</v>
          </cell>
          <cell r="O38">
            <v>3100</v>
          </cell>
          <cell r="P38">
            <v>26000</v>
          </cell>
          <cell r="Q38">
            <v>12500</v>
          </cell>
          <cell r="R38">
            <v>74185</v>
          </cell>
          <cell r="S38">
            <v>729000</v>
          </cell>
          <cell r="T38">
            <v>216473</v>
          </cell>
          <cell r="U38">
            <v>35246</v>
          </cell>
          <cell r="V38">
            <v>8700</v>
          </cell>
          <cell r="W38">
            <v>105220</v>
          </cell>
          <cell r="X38">
            <v>43941</v>
          </cell>
          <cell r="Y38">
            <v>8315</v>
          </cell>
          <cell r="Z38">
            <v>170219</v>
          </cell>
          <cell r="AA38">
            <v>23935</v>
          </cell>
          <cell r="AB38">
            <v>127439</v>
          </cell>
          <cell r="AC38">
            <v>45212</v>
          </cell>
          <cell r="AD38">
            <v>55289</v>
          </cell>
          <cell r="AE38">
            <v>5635</v>
          </cell>
          <cell r="AF38">
            <v>648221</v>
          </cell>
          <cell r="AG38">
            <v>9500</v>
          </cell>
          <cell r="AH38">
            <v>10500</v>
          </cell>
          <cell r="AI38">
            <v>480000</v>
          </cell>
          <cell r="AJ38">
            <v>2994456</v>
          </cell>
          <cell r="AK38">
            <v>908400</v>
          </cell>
          <cell r="AL38">
            <v>34000</v>
          </cell>
          <cell r="AM38">
            <v>16500</v>
          </cell>
          <cell r="AN38">
            <v>119000</v>
          </cell>
          <cell r="AO38">
            <v>243200</v>
          </cell>
          <cell r="AP38">
            <v>22000</v>
          </cell>
          <cell r="AQ38">
            <v>36889</v>
          </cell>
          <cell r="AR38">
            <v>355000</v>
          </cell>
          <cell r="AS38">
            <v>21749</v>
          </cell>
          <cell r="AT38">
            <v>17000</v>
          </cell>
          <cell r="AU38">
            <v>77400</v>
          </cell>
          <cell r="AV38">
            <v>136438</v>
          </cell>
          <cell r="AW38">
            <v>137189</v>
          </cell>
          <cell r="AX38">
            <v>14587</v>
          </cell>
          <cell r="AY38">
            <v>63000</v>
          </cell>
          <cell r="AZ38">
            <v>55000</v>
          </cell>
          <cell r="BA38">
            <v>18777</v>
          </cell>
          <cell r="BB38">
            <v>177200</v>
          </cell>
          <cell r="BC38">
            <v>29182</v>
          </cell>
          <cell r="BD38">
            <v>31000</v>
          </cell>
          <cell r="BE38">
            <v>155000</v>
          </cell>
          <cell r="BF38">
            <v>20200</v>
          </cell>
          <cell r="BG38">
            <v>6500</v>
          </cell>
          <cell r="BH38">
            <v>81937</v>
          </cell>
          <cell r="BI38">
            <v>18003</v>
          </cell>
          <cell r="BJ38">
            <v>1030369</v>
          </cell>
          <cell r="BK38">
            <v>75000</v>
          </cell>
          <cell r="BL38">
            <v>7846</v>
          </cell>
          <cell r="BM38">
            <v>16700</v>
          </cell>
          <cell r="BN38">
            <v>5336</v>
          </cell>
          <cell r="BO38">
            <v>36000</v>
          </cell>
          <cell r="BP38">
            <v>109141</v>
          </cell>
          <cell r="BQ38">
            <v>15000</v>
          </cell>
          <cell r="BR38">
            <v>2503281</v>
          </cell>
          <cell r="BS38">
            <v>419985</v>
          </cell>
          <cell r="BT38">
            <v>17300</v>
          </cell>
          <cell r="BU38">
            <v>154370</v>
          </cell>
          <cell r="BV38">
            <v>50331</v>
          </cell>
          <cell r="BW38">
            <v>11500</v>
          </cell>
          <cell r="BX38">
            <v>7251</v>
          </cell>
          <cell r="BY38">
            <v>9000</v>
          </cell>
          <cell r="BZ38">
            <v>77847</v>
          </cell>
          <cell r="CA38">
            <v>121300</v>
          </cell>
          <cell r="CB38">
            <v>36000</v>
          </cell>
          <cell r="CC38">
            <v>5000</v>
          </cell>
        </row>
        <row r="39">
          <cell r="A39" t="str">
            <v>No seasonal occupacy customers</v>
          </cell>
          <cell r="B39" t="str">
            <v>YNSUM</v>
          </cell>
          <cell r="C39">
            <v>2009</v>
          </cell>
          <cell r="D39">
            <v>3643</v>
          </cell>
          <cell r="E39">
            <v>0</v>
          </cell>
          <cell r="F39">
            <v>0</v>
          </cell>
          <cell r="G39">
            <v>0</v>
          </cell>
          <cell r="H39">
            <v>0</v>
          </cell>
          <cell r="I39">
            <v>0</v>
          </cell>
          <cell r="J39">
            <v>0</v>
          </cell>
          <cell r="K39">
            <v>0</v>
          </cell>
          <cell r="L39">
            <v>0</v>
          </cell>
          <cell r="M39">
            <v>3</v>
          </cell>
          <cell r="N39">
            <v>0</v>
          </cell>
          <cell r="O39">
            <v>0</v>
          </cell>
          <cell r="P39">
            <v>0</v>
          </cell>
          <cell r="Q39">
            <v>0</v>
          </cell>
          <cell r="R39">
            <v>0</v>
          </cell>
          <cell r="S39">
            <v>0</v>
          </cell>
          <cell r="T39">
            <v>0</v>
          </cell>
          <cell r="U39">
            <v>235</v>
          </cell>
          <cell r="V39">
            <v>65</v>
          </cell>
          <cell r="W39">
            <v>0</v>
          </cell>
          <cell r="X39">
            <v>0</v>
          </cell>
          <cell r="Y39">
            <v>0</v>
          </cell>
          <cell r="Z39">
            <v>142</v>
          </cell>
          <cell r="AA39">
            <v>0</v>
          </cell>
          <cell r="AB39">
            <v>0</v>
          </cell>
          <cell r="AC39">
            <v>0</v>
          </cell>
          <cell r="AD39">
            <v>0</v>
          </cell>
          <cell r="AE39">
            <v>0</v>
          </cell>
          <cell r="AF39">
            <v>0</v>
          </cell>
          <cell r="AG39">
            <v>0</v>
          </cell>
          <cell r="AH39">
            <v>0</v>
          </cell>
          <cell r="AI39">
            <v>0</v>
          </cell>
          <cell r="AJ39">
            <v>154561</v>
          </cell>
          <cell r="AK39">
            <v>0</v>
          </cell>
          <cell r="AL39">
            <v>832</v>
          </cell>
          <cell r="AM39">
            <v>0</v>
          </cell>
          <cell r="AN39">
            <v>0</v>
          </cell>
          <cell r="AO39">
            <v>0</v>
          </cell>
          <cell r="AP39">
            <v>0</v>
          </cell>
          <cell r="AQ39">
            <v>192</v>
          </cell>
          <cell r="AR39">
            <v>0</v>
          </cell>
          <cell r="AS39">
            <v>0</v>
          </cell>
          <cell r="AT39">
            <v>0</v>
          </cell>
          <cell r="AU39">
            <v>0</v>
          </cell>
          <cell r="AV39">
            <v>525</v>
          </cell>
          <cell r="AW39">
            <v>0</v>
          </cell>
          <cell r="AX39">
            <v>250</v>
          </cell>
          <cell r="AY39">
            <v>200</v>
          </cell>
          <cell r="AZ39">
            <v>0</v>
          </cell>
          <cell r="BA39">
            <v>0</v>
          </cell>
          <cell r="BB39">
            <v>0</v>
          </cell>
          <cell r="BC39">
            <v>0</v>
          </cell>
          <cell r="BD39">
            <v>0</v>
          </cell>
          <cell r="BE39">
            <v>0</v>
          </cell>
          <cell r="BF39">
            <v>0</v>
          </cell>
          <cell r="BG39">
            <v>0</v>
          </cell>
          <cell r="BH39">
            <v>0</v>
          </cell>
          <cell r="BI39">
            <v>0</v>
          </cell>
          <cell r="BJ39">
            <v>0</v>
          </cell>
          <cell r="BK39">
            <v>100</v>
          </cell>
          <cell r="BL39">
            <v>0</v>
          </cell>
          <cell r="BM39">
            <v>0</v>
          </cell>
          <cell r="BN39">
            <v>108</v>
          </cell>
          <cell r="BO39">
            <v>0</v>
          </cell>
          <cell r="BP39">
            <v>0</v>
          </cell>
          <cell r="BQ39">
            <v>0</v>
          </cell>
          <cell r="BR39">
            <v>0</v>
          </cell>
          <cell r="BS39">
            <v>1601</v>
          </cell>
          <cell r="BT39">
            <v>1200</v>
          </cell>
          <cell r="BU39">
            <v>0</v>
          </cell>
          <cell r="BV39">
            <v>0</v>
          </cell>
          <cell r="BW39">
            <v>0</v>
          </cell>
          <cell r="BX39">
            <v>0</v>
          </cell>
          <cell r="BY39">
            <v>0</v>
          </cell>
          <cell r="BZ39">
            <v>0</v>
          </cell>
          <cell r="CA39">
            <v>0</v>
          </cell>
          <cell r="CB39">
            <v>0</v>
          </cell>
          <cell r="CC39">
            <v>200</v>
          </cell>
        </row>
        <row r="40">
          <cell r="A40" t="str">
            <v>Utility winter max peak load</v>
          </cell>
          <cell r="B40" t="str">
            <v>PEAKW</v>
          </cell>
          <cell r="C40">
            <v>2009</v>
          </cell>
          <cell r="D40">
            <v>41137</v>
          </cell>
          <cell r="E40">
            <v>5065</v>
          </cell>
          <cell r="F40">
            <v>148400</v>
          </cell>
          <cell r="G40">
            <v>44355</v>
          </cell>
          <cell r="H40">
            <v>152415</v>
          </cell>
          <cell r="I40">
            <v>267776</v>
          </cell>
          <cell r="J40">
            <v>235126</v>
          </cell>
          <cell r="K40">
            <v>48100</v>
          </cell>
          <cell r="L40">
            <v>27294</v>
          </cell>
          <cell r="M40">
            <v>7365</v>
          </cell>
          <cell r="N40">
            <v>121498</v>
          </cell>
          <cell r="O40">
            <v>5854</v>
          </cell>
          <cell r="P40">
            <v>59168</v>
          </cell>
          <cell r="Q40">
            <v>6862</v>
          </cell>
          <cell r="R40">
            <v>45013</v>
          </cell>
          <cell r="S40">
            <v>1188400</v>
          </cell>
          <cell r="T40">
            <v>399800</v>
          </cell>
          <cell r="U40">
            <v>64679</v>
          </cell>
          <cell r="V40">
            <v>15590</v>
          </cell>
          <cell r="W40">
            <v>86442</v>
          </cell>
          <cell r="X40">
            <v>93350</v>
          </cell>
          <cell r="Y40">
            <v>18432</v>
          </cell>
          <cell r="Z40">
            <v>206940</v>
          </cell>
          <cell r="AA40">
            <v>30568</v>
          </cell>
          <cell r="AB40">
            <v>246202</v>
          </cell>
          <cell r="AC40">
            <v>109996</v>
          </cell>
          <cell r="AD40">
            <v>83214</v>
          </cell>
          <cell r="AE40">
            <v>18067</v>
          </cell>
          <cell r="AF40">
            <v>850861</v>
          </cell>
          <cell r="AG40">
            <v>7009</v>
          </cell>
          <cell r="AH40">
            <v>35693</v>
          </cell>
          <cell r="AI40">
            <v>590772</v>
          </cell>
          <cell r="AJ40">
            <v>4143339</v>
          </cell>
          <cell r="AK40">
            <v>1268127</v>
          </cell>
          <cell r="AL40">
            <v>49692</v>
          </cell>
          <cell r="AM40">
            <v>22360</v>
          </cell>
          <cell r="AN40">
            <v>134412</v>
          </cell>
          <cell r="AO40">
            <v>309396</v>
          </cell>
          <cell r="AP40">
            <v>44396</v>
          </cell>
          <cell r="AQ40">
            <v>44128</v>
          </cell>
          <cell r="AR40">
            <v>535154</v>
          </cell>
          <cell r="AS40">
            <v>33090</v>
          </cell>
          <cell r="AT40">
            <v>37116</v>
          </cell>
          <cell r="AU40">
            <v>118179</v>
          </cell>
          <cell r="AV40">
            <v>122972</v>
          </cell>
          <cell r="AW40">
            <v>193622</v>
          </cell>
          <cell r="AX40">
            <v>28303</v>
          </cell>
          <cell r="AY40">
            <v>82592</v>
          </cell>
          <cell r="AZ40">
            <v>119797</v>
          </cell>
          <cell r="BA40">
            <v>24291</v>
          </cell>
          <cell r="BB40">
            <v>254560</v>
          </cell>
          <cell r="BC40">
            <v>43705</v>
          </cell>
          <cell r="BD40">
            <v>59109</v>
          </cell>
          <cell r="BE40">
            <v>208345</v>
          </cell>
          <cell r="BF40">
            <v>36925</v>
          </cell>
          <cell r="BG40">
            <v>20600</v>
          </cell>
          <cell r="BH40">
            <v>153787</v>
          </cell>
          <cell r="BI40">
            <v>36100</v>
          </cell>
          <cell r="BJ40">
            <v>1336784</v>
          </cell>
          <cell r="BK40">
            <v>147108</v>
          </cell>
          <cell r="BL40">
            <v>19807</v>
          </cell>
          <cell r="BM40">
            <v>26268</v>
          </cell>
          <cell r="BN40">
            <v>18326</v>
          </cell>
          <cell r="BO40">
            <v>52131</v>
          </cell>
          <cell r="BP40">
            <v>186606</v>
          </cell>
          <cell r="BQ40">
            <v>36361</v>
          </cell>
          <cell r="BR40">
            <v>4108656</v>
          </cell>
          <cell r="BS40">
            <v>433843</v>
          </cell>
          <cell r="BT40">
            <v>24315</v>
          </cell>
          <cell r="BU40">
            <v>233874</v>
          </cell>
          <cell r="BV40">
            <v>78842</v>
          </cell>
          <cell r="BW40">
            <v>16602</v>
          </cell>
          <cell r="BX40">
            <v>26342</v>
          </cell>
          <cell r="BY40">
            <v>10098</v>
          </cell>
          <cell r="BZ40">
            <v>80151</v>
          </cell>
          <cell r="CA40">
            <v>147709</v>
          </cell>
          <cell r="CB40">
            <v>62219</v>
          </cell>
          <cell r="CC40">
            <v>13097</v>
          </cell>
        </row>
        <row r="41">
          <cell r="A41" t="str">
            <v>Utility summer max peak load</v>
          </cell>
          <cell r="B41" t="str">
            <v>PEAKS</v>
          </cell>
          <cell r="C41">
            <v>2009</v>
          </cell>
          <cell r="D41">
            <v>29337</v>
          </cell>
          <cell r="E41">
            <v>4154</v>
          </cell>
          <cell r="F41">
            <v>168894</v>
          </cell>
          <cell r="G41">
            <v>46817</v>
          </cell>
          <cell r="H41">
            <v>180423</v>
          </cell>
          <cell r="I41">
            <v>350428</v>
          </cell>
          <cell r="J41">
            <v>286911</v>
          </cell>
          <cell r="K41">
            <v>56000</v>
          </cell>
          <cell r="L41">
            <v>26103</v>
          </cell>
          <cell r="M41">
            <v>4724</v>
          </cell>
          <cell r="N41">
            <v>145023</v>
          </cell>
          <cell r="O41">
            <v>5269</v>
          </cell>
          <cell r="P41">
            <v>46966</v>
          </cell>
          <cell r="Q41">
            <v>6052</v>
          </cell>
          <cell r="R41">
            <v>56218</v>
          </cell>
          <cell r="S41">
            <v>1504000</v>
          </cell>
          <cell r="T41">
            <v>494900</v>
          </cell>
          <cell r="U41">
            <v>77494</v>
          </cell>
          <cell r="V41">
            <v>9617</v>
          </cell>
          <cell r="W41">
            <v>122372</v>
          </cell>
          <cell r="X41">
            <v>99720</v>
          </cell>
          <cell r="Y41">
            <v>12143</v>
          </cell>
          <cell r="Z41">
            <v>154643</v>
          </cell>
          <cell r="AA41">
            <v>40871</v>
          </cell>
          <cell r="AB41">
            <v>267576</v>
          </cell>
          <cell r="AC41">
            <v>114709</v>
          </cell>
          <cell r="AD41">
            <v>97839</v>
          </cell>
          <cell r="AE41">
            <v>12737</v>
          </cell>
          <cell r="AF41">
            <v>1008981</v>
          </cell>
          <cell r="AG41">
            <v>4814</v>
          </cell>
          <cell r="AH41">
            <v>28593</v>
          </cell>
          <cell r="AI41">
            <v>737026</v>
          </cell>
          <cell r="AJ41">
            <v>2928200</v>
          </cell>
          <cell r="AK41">
            <v>1363575</v>
          </cell>
          <cell r="AL41">
            <v>42327</v>
          </cell>
          <cell r="AM41">
            <v>17045</v>
          </cell>
          <cell r="AN41">
            <v>111401</v>
          </cell>
          <cell r="AO41">
            <v>339973</v>
          </cell>
          <cell r="AP41">
            <v>44542</v>
          </cell>
          <cell r="AQ41">
            <v>32875</v>
          </cell>
          <cell r="AR41">
            <v>662418</v>
          </cell>
          <cell r="AS41">
            <v>39654</v>
          </cell>
          <cell r="AT41">
            <v>36857</v>
          </cell>
          <cell r="AU41">
            <v>134672</v>
          </cell>
          <cell r="AV41">
            <v>143359</v>
          </cell>
          <cell r="AW41">
            <v>254557</v>
          </cell>
          <cell r="AX41">
            <v>40256</v>
          </cell>
          <cell r="AY41">
            <v>92162</v>
          </cell>
          <cell r="AZ41">
            <v>86154</v>
          </cell>
          <cell r="BA41">
            <v>20755</v>
          </cell>
          <cell r="BB41">
            <v>339629</v>
          </cell>
          <cell r="BC41">
            <v>45326</v>
          </cell>
          <cell r="BD41">
            <v>51144</v>
          </cell>
          <cell r="BE41">
            <v>210068</v>
          </cell>
          <cell r="BF41">
            <v>29961</v>
          </cell>
          <cell r="BG41">
            <v>12820</v>
          </cell>
          <cell r="BH41">
            <v>147235</v>
          </cell>
          <cell r="BI41">
            <v>39700</v>
          </cell>
          <cell r="BJ41">
            <v>1762834</v>
          </cell>
          <cell r="BK41">
            <v>97507</v>
          </cell>
          <cell r="BL41">
            <v>18505</v>
          </cell>
          <cell r="BM41">
            <v>18378</v>
          </cell>
          <cell r="BN41">
            <v>11160</v>
          </cell>
          <cell r="BO41">
            <v>61895</v>
          </cell>
          <cell r="BP41">
            <v>153937</v>
          </cell>
          <cell r="BQ41">
            <v>41632</v>
          </cell>
          <cell r="BR41">
            <v>4607346</v>
          </cell>
          <cell r="BS41">
            <v>488365</v>
          </cell>
          <cell r="BT41">
            <v>26445</v>
          </cell>
          <cell r="BU41">
            <v>259232</v>
          </cell>
          <cell r="BV41">
            <v>85983</v>
          </cell>
          <cell r="BW41">
            <v>14640</v>
          </cell>
          <cell r="BX41">
            <v>26561</v>
          </cell>
          <cell r="BY41">
            <v>10187</v>
          </cell>
          <cell r="BZ41">
            <v>60590</v>
          </cell>
          <cell r="CA41">
            <v>184500</v>
          </cell>
          <cell r="CB41">
            <v>72543</v>
          </cell>
          <cell r="CC41">
            <v>11424</v>
          </cell>
        </row>
        <row r="42">
          <cell r="A42" t="str">
            <v>Utility Annual Peak load</v>
          </cell>
          <cell r="C42">
            <v>2009</v>
          </cell>
          <cell r="D42">
            <v>41137</v>
          </cell>
          <cell r="E42">
            <v>5065</v>
          </cell>
          <cell r="F42">
            <v>168894</v>
          </cell>
          <cell r="G42">
            <v>46817</v>
          </cell>
          <cell r="H42">
            <v>180423</v>
          </cell>
          <cell r="I42">
            <v>350428</v>
          </cell>
          <cell r="J42">
            <v>286911</v>
          </cell>
          <cell r="K42">
            <v>56000</v>
          </cell>
          <cell r="L42">
            <v>27294</v>
          </cell>
          <cell r="M42">
            <v>7365</v>
          </cell>
          <cell r="N42">
            <v>145023</v>
          </cell>
          <cell r="O42">
            <v>5854</v>
          </cell>
          <cell r="P42">
            <v>59168</v>
          </cell>
          <cell r="Q42">
            <v>6862</v>
          </cell>
          <cell r="R42">
            <v>56218</v>
          </cell>
          <cell r="S42">
            <v>1504000</v>
          </cell>
          <cell r="T42">
            <v>494900</v>
          </cell>
          <cell r="U42">
            <v>77494</v>
          </cell>
          <cell r="V42">
            <v>15590</v>
          </cell>
          <cell r="W42">
            <v>122372</v>
          </cell>
          <cell r="X42">
            <v>99720</v>
          </cell>
          <cell r="Y42">
            <v>18432</v>
          </cell>
          <cell r="Z42">
            <v>206940</v>
          </cell>
          <cell r="AA42">
            <v>40871</v>
          </cell>
          <cell r="AB42">
            <v>267576</v>
          </cell>
          <cell r="AC42">
            <v>114709</v>
          </cell>
          <cell r="AD42">
            <v>97839</v>
          </cell>
          <cell r="AE42">
            <v>18067</v>
          </cell>
          <cell r="AF42">
            <v>1008981</v>
          </cell>
          <cell r="AG42">
            <v>7009</v>
          </cell>
          <cell r="AH42">
            <v>35693</v>
          </cell>
          <cell r="AI42">
            <v>737026</v>
          </cell>
          <cell r="AJ42">
            <v>4143339</v>
          </cell>
          <cell r="AK42">
            <v>1363575</v>
          </cell>
          <cell r="AL42">
            <v>49692</v>
          </cell>
          <cell r="AM42">
            <v>22360</v>
          </cell>
          <cell r="AN42">
            <v>134412</v>
          </cell>
          <cell r="AO42">
            <v>339973</v>
          </cell>
          <cell r="AP42">
            <v>44542</v>
          </cell>
          <cell r="AQ42">
            <v>44128</v>
          </cell>
          <cell r="AR42">
            <v>662418</v>
          </cell>
          <cell r="AS42">
            <v>39654</v>
          </cell>
          <cell r="AT42">
            <v>37116</v>
          </cell>
          <cell r="AU42">
            <v>134672</v>
          </cell>
          <cell r="AV42">
            <v>143359</v>
          </cell>
          <cell r="AW42">
            <v>254557</v>
          </cell>
          <cell r="AX42">
            <v>40256</v>
          </cell>
          <cell r="AY42">
            <v>92162</v>
          </cell>
          <cell r="AZ42">
            <v>119797</v>
          </cell>
          <cell r="BA42">
            <v>24291</v>
          </cell>
          <cell r="BB42">
            <v>339629</v>
          </cell>
          <cell r="BC42">
            <v>45326</v>
          </cell>
          <cell r="BD42">
            <v>59109</v>
          </cell>
          <cell r="BE42">
            <v>210068</v>
          </cell>
          <cell r="BF42">
            <v>36925</v>
          </cell>
          <cell r="BG42">
            <v>20600</v>
          </cell>
          <cell r="BH42">
            <v>153787</v>
          </cell>
          <cell r="BI42">
            <v>39700</v>
          </cell>
          <cell r="BJ42">
            <v>1762834</v>
          </cell>
          <cell r="BK42">
            <v>147108</v>
          </cell>
          <cell r="BL42">
            <v>19807</v>
          </cell>
          <cell r="BM42">
            <v>26268</v>
          </cell>
          <cell r="BN42">
            <v>18326</v>
          </cell>
          <cell r="BO42">
            <v>61895</v>
          </cell>
          <cell r="BP42">
            <v>186606</v>
          </cell>
          <cell r="BQ42">
            <v>41632</v>
          </cell>
          <cell r="BR42">
            <v>4607346</v>
          </cell>
          <cell r="BS42">
            <v>488365</v>
          </cell>
          <cell r="BT42">
            <v>26445</v>
          </cell>
          <cell r="BU42">
            <v>259232</v>
          </cell>
          <cell r="BV42">
            <v>85983</v>
          </cell>
          <cell r="BW42">
            <v>16602</v>
          </cell>
          <cell r="BX42">
            <v>26561</v>
          </cell>
          <cell r="BY42">
            <v>10187</v>
          </cell>
          <cell r="BZ42">
            <v>80151</v>
          </cell>
          <cell r="CA42">
            <v>184500</v>
          </cell>
          <cell r="CB42">
            <v>72543</v>
          </cell>
          <cell r="CC42">
            <v>13097</v>
          </cell>
        </row>
        <row r="43">
          <cell r="A43" t="str">
            <v>Utility average peak load</v>
          </cell>
          <cell r="B43" t="str">
            <v>PEAKA</v>
          </cell>
          <cell r="C43">
            <v>2009</v>
          </cell>
          <cell r="D43">
            <v>30518</v>
          </cell>
          <cell r="E43">
            <v>4013</v>
          </cell>
          <cell r="F43">
            <v>158646</v>
          </cell>
          <cell r="G43">
            <v>42630</v>
          </cell>
          <cell r="H43">
            <v>146901</v>
          </cell>
          <cell r="I43">
            <v>266467</v>
          </cell>
          <cell r="J43">
            <v>232785</v>
          </cell>
          <cell r="K43">
            <v>45200</v>
          </cell>
          <cell r="L43">
            <v>24370</v>
          </cell>
          <cell r="M43">
            <v>4678</v>
          </cell>
          <cell r="N43">
            <v>117115</v>
          </cell>
          <cell r="O43">
            <v>5073</v>
          </cell>
          <cell r="P43">
            <v>46907</v>
          </cell>
          <cell r="Q43">
            <v>5485</v>
          </cell>
          <cell r="R43">
            <v>42694</v>
          </cell>
          <cell r="S43">
            <v>1189800</v>
          </cell>
          <cell r="T43">
            <v>397075</v>
          </cell>
          <cell r="U43">
            <v>61376</v>
          </cell>
          <cell r="V43">
            <v>10783</v>
          </cell>
          <cell r="W43">
            <v>83563</v>
          </cell>
          <cell r="X43">
            <v>89305</v>
          </cell>
          <cell r="Y43">
            <v>13622</v>
          </cell>
          <cell r="Z43">
            <v>157619</v>
          </cell>
          <cell r="AA43">
            <v>30154</v>
          </cell>
          <cell r="AB43">
            <v>233718</v>
          </cell>
          <cell r="AC43">
            <v>93326</v>
          </cell>
          <cell r="AD43">
            <v>80504</v>
          </cell>
          <cell r="AE43">
            <v>13330</v>
          </cell>
          <cell r="AF43">
            <v>817224</v>
          </cell>
          <cell r="AG43">
            <v>4512</v>
          </cell>
          <cell r="AH43">
            <v>28720</v>
          </cell>
          <cell r="AI43">
            <v>585586</v>
          </cell>
          <cell r="AJ43">
            <v>2945626</v>
          </cell>
          <cell r="AK43">
            <v>1169307</v>
          </cell>
          <cell r="AL43">
            <v>41970</v>
          </cell>
          <cell r="AM43">
            <v>17436</v>
          </cell>
          <cell r="AN43">
            <v>109467</v>
          </cell>
          <cell r="AO43">
            <v>288021</v>
          </cell>
          <cell r="AP43">
            <v>40107</v>
          </cell>
          <cell r="AQ43">
            <v>34458</v>
          </cell>
          <cell r="AR43">
            <v>519443</v>
          </cell>
          <cell r="AS43">
            <v>31078</v>
          </cell>
          <cell r="AT43">
            <v>33740</v>
          </cell>
          <cell r="AU43">
            <v>109534</v>
          </cell>
          <cell r="AV43">
            <v>80186</v>
          </cell>
          <cell r="AW43">
            <v>186165</v>
          </cell>
          <cell r="AX43">
            <v>27121</v>
          </cell>
          <cell r="AY43">
            <v>69751</v>
          </cell>
          <cell r="AZ43">
            <v>89645</v>
          </cell>
          <cell r="BA43">
            <v>20040</v>
          </cell>
          <cell r="BB43">
            <v>253016</v>
          </cell>
          <cell r="BC43">
            <v>39984</v>
          </cell>
          <cell r="BD43">
            <v>47700</v>
          </cell>
          <cell r="BE43">
            <v>180645</v>
          </cell>
          <cell r="BF43">
            <v>28499</v>
          </cell>
          <cell r="BG43">
            <v>14548</v>
          </cell>
          <cell r="BH43">
            <v>131446</v>
          </cell>
          <cell r="BI43">
            <v>32400</v>
          </cell>
          <cell r="BJ43">
            <v>1354508</v>
          </cell>
          <cell r="BK43">
            <v>111107</v>
          </cell>
          <cell r="BL43">
            <v>16671</v>
          </cell>
          <cell r="BM43">
            <v>19194</v>
          </cell>
          <cell r="BN43">
            <v>12426</v>
          </cell>
          <cell r="BO43">
            <v>34341</v>
          </cell>
          <cell r="BP43">
            <v>154002</v>
          </cell>
          <cell r="BQ43">
            <v>35707</v>
          </cell>
          <cell r="BR43">
            <v>3489158</v>
          </cell>
          <cell r="BS43">
            <v>397920</v>
          </cell>
          <cell r="BT43">
            <v>20639</v>
          </cell>
          <cell r="BU43">
            <v>223335</v>
          </cell>
          <cell r="BV43">
            <v>71014</v>
          </cell>
          <cell r="BW43">
            <v>14642</v>
          </cell>
          <cell r="BX43">
            <v>25149</v>
          </cell>
          <cell r="BY43">
            <v>9482</v>
          </cell>
          <cell r="BZ43">
            <v>63047</v>
          </cell>
          <cell r="CA43">
            <v>142909</v>
          </cell>
          <cell r="CB43">
            <v>59078</v>
          </cell>
          <cell r="CC43">
            <v>10677</v>
          </cell>
        </row>
        <row r="44">
          <cell r="A44" t="str">
            <v>Total circuit kms of line</v>
          </cell>
          <cell r="B44" t="str">
            <v>KMC</v>
          </cell>
          <cell r="C44">
            <v>2009</v>
          </cell>
          <cell r="D44">
            <v>1845</v>
          </cell>
          <cell r="E44">
            <v>92</v>
          </cell>
          <cell r="F44">
            <v>751</v>
          </cell>
          <cell r="G44">
            <v>320</v>
          </cell>
          <cell r="H44">
            <v>541</v>
          </cell>
          <cell r="I44">
            <v>1718</v>
          </cell>
          <cell r="J44">
            <v>1105</v>
          </cell>
          <cell r="K44">
            <v>522</v>
          </cell>
          <cell r="L44">
            <v>146</v>
          </cell>
          <cell r="M44">
            <v>27</v>
          </cell>
          <cell r="N44">
            <v>810</v>
          </cell>
          <cell r="O44">
            <v>21</v>
          </cell>
          <cell r="P44">
            <v>338</v>
          </cell>
          <cell r="Q44">
            <v>27</v>
          </cell>
          <cell r="R44">
            <v>147</v>
          </cell>
          <cell r="S44">
            <v>5300</v>
          </cell>
          <cell r="T44">
            <v>1127</v>
          </cell>
          <cell r="U44">
            <v>270</v>
          </cell>
          <cell r="V44">
            <v>137</v>
          </cell>
          <cell r="W44">
            <v>458</v>
          </cell>
          <cell r="X44">
            <v>276</v>
          </cell>
          <cell r="Y44">
            <v>84</v>
          </cell>
          <cell r="Z44">
            <v>944</v>
          </cell>
          <cell r="AA44">
            <v>172</v>
          </cell>
          <cell r="AB44">
            <v>1063</v>
          </cell>
          <cell r="AC44">
            <v>1731</v>
          </cell>
          <cell r="AD44">
            <v>1363</v>
          </cell>
          <cell r="AE44">
            <v>68</v>
          </cell>
          <cell r="AF44">
            <v>3363</v>
          </cell>
          <cell r="AG44">
            <v>21</v>
          </cell>
          <cell r="AH44">
            <v>66</v>
          </cell>
          <cell r="AI44">
            <v>2778</v>
          </cell>
          <cell r="AJ44">
            <v>120750</v>
          </cell>
          <cell r="AK44">
            <v>5387</v>
          </cell>
          <cell r="AL44">
            <v>741</v>
          </cell>
          <cell r="AM44">
            <v>98</v>
          </cell>
          <cell r="AN44">
            <v>357</v>
          </cell>
          <cell r="AO44">
            <v>1854</v>
          </cell>
          <cell r="AP44">
            <v>115</v>
          </cell>
          <cell r="AQ44">
            <v>350</v>
          </cell>
          <cell r="AR44">
            <v>2705</v>
          </cell>
          <cell r="AS44">
            <v>125</v>
          </cell>
          <cell r="AT44">
            <v>115</v>
          </cell>
          <cell r="AU44">
            <v>866</v>
          </cell>
          <cell r="AV44">
            <v>1053</v>
          </cell>
          <cell r="AW44">
            <v>1944</v>
          </cell>
          <cell r="AX44">
            <v>341</v>
          </cell>
          <cell r="AY44">
            <v>765</v>
          </cell>
          <cell r="AZ44">
            <v>616</v>
          </cell>
          <cell r="BA44">
            <v>370</v>
          </cell>
          <cell r="BB44">
            <v>1428</v>
          </cell>
          <cell r="BC44">
            <v>173</v>
          </cell>
          <cell r="BD44">
            <v>307</v>
          </cell>
          <cell r="BE44">
            <v>950</v>
          </cell>
          <cell r="BF44">
            <v>146</v>
          </cell>
          <cell r="BG44">
            <v>128</v>
          </cell>
          <cell r="BH44">
            <v>550</v>
          </cell>
          <cell r="BI44">
            <v>313</v>
          </cell>
          <cell r="BJ44">
            <v>7681</v>
          </cell>
          <cell r="BK44">
            <v>732</v>
          </cell>
          <cell r="BL44">
            <v>55</v>
          </cell>
          <cell r="BM44">
            <v>89</v>
          </cell>
          <cell r="BN44">
            <v>211</v>
          </cell>
          <cell r="BO44">
            <v>243</v>
          </cell>
          <cell r="BP44">
            <v>1186</v>
          </cell>
          <cell r="BQ44">
            <v>156</v>
          </cell>
          <cell r="BR44">
            <v>9794</v>
          </cell>
          <cell r="BS44">
            <v>2201</v>
          </cell>
          <cell r="BT44">
            <v>236</v>
          </cell>
          <cell r="BU44">
            <v>1541</v>
          </cell>
          <cell r="BV44">
            <v>443</v>
          </cell>
          <cell r="BW44">
            <v>76</v>
          </cell>
          <cell r="BX44">
            <v>65</v>
          </cell>
          <cell r="BY44">
            <v>36</v>
          </cell>
          <cell r="BZ44">
            <v>436</v>
          </cell>
          <cell r="CA44">
            <v>1034</v>
          </cell>
          <cell r="CB44">
            <v>245</v>
          </cell>
          <cell r="CC44">
            <v>177</v>
          </cell>
        </row>
        <row r="45">
          <cell r="A45" t="str">
            <v>Overhead circuit kms of line</v>
          </cell>
          <cell r="B45" t="str">
            <v>KMCO</v>
          </cell>
          <cell r="C45">
            <v>2009</v>
          </cell>
          <cell r="D45">
            <v>1841</v>
          </cell>
          <cell r="E45">
            <v>92</v>
          </cell>
          <cell r="F45">
            <v>574</v>
          </cell>
          <cell r="G45">
            <v>282</v>
          </cell>
          <cell r="H45">
            <v>266</v>
          </cell>
          <cell r="I45">
            <v>1064</v>
          </cell>
          <cell r="J45">
            <v>708</v>
          </cell>
          <cell r="K45">
            <v>479</v>
          </cell>
          <cell r="L45">
            <v>77</v>
          </cell>
          <cell r="M45">
            <v>26</v>
          </cell>
          <cell r="N45">
            <v>583</v>
          </cell>
          <cell r="O45">
            <v>17</v>
          </cell>
          <cell r="P45">
            <v>213</v>
          </cell>
          <cell r="Q45">
            <v>15</v>
          </cell>
          <cell r="R45">
            <v>89</v>
          </cell>
          <cell r="S45">
            <v>1834</v>
          </cell>
          <cell r="T45">
            <v>713</v>
          </cell>
          <cell r="U45">
            <v>212</v>
          </cell>
          <cell r="V45">
            <v>126</v>
          </cell>
          <cell r="W45">
            <v>219</v>
          </cell>
          <cell r="X45">
            <v>184</v>
          </cell>
          <cell r="Y45">
            <v>76</v>
          </cell>
          <cell r="Z45">
            <v>731</v>
          </cell>
          <cell r="AA45">
            <v>139</v>
          </cell>
          <cell r="AB45">
            <v>427</v>
          </cell>
          <cell r="AC45">
            <v>1643</v>
          </cell>
          <cell r="AD45">
            <v>882</v>
          </cell>
          <cell r="AE45">
            <v>57</v>
          </cell>
          <cell r="AF45">
            <v>1520</v>
          </cell>
          <cell r="AG45">
            <v>18</v>
          </cell>
          <cell r="AH45">
            <v>56</v>
          </cell>
          <cell r="AI45">
            <v>819</v>
          </cell>
          <cell r="AJ45">
            <v>116491</v>
          </cell>
          <cell r="AK45">
            <v>2710</v>
          </cell>
          <cell r="AL45">
            <v>605</v>
          </cell>
          <cell r="AM45">
            <v>88</v>
          </cell>
          <cell r="AN45">
            <v>233</v>
          </cell>
          <cell r="AO45">
            <v>1035</v>
          </cell>
          <cell r="AP45">
            <v>95</v>
          </cell>
          <cell r="AQ45">
            <v>285</v>
          </cell>
          <cell r="AR45">
            <v>1323</v>
          </cell>
          <cell r="AS45">
            <v>99</v>
          </cell>
          <cell r="AT45">
            <v>79</v>
          </cell>
          <cell r="AU45">
            <v>546</v>
          </cell>
          <cell r="AV45">
            <v>585</v>
          </cell>
          <cell r="AW45">
            <v>1475</v>
          </cell>
          <cell r="AX45">
            <v>246</v>
          </cell>
          <cell r="AY45">
            <v>657</v>
          </cell>
          <cell r="AZ45">
            <v>517</v>
          </cell>
          <cell r="BA45">
            <v>365</v>
          </cell>
          <cell r="BB45">
            <v>551</v>
          </cell>
          <cell r="BC45">
            <v>102</v>
          </cell>
          <cell r="BD45">
            <v>248</v>
          </cell>
          <cell r="BE45">
            <v>511</v>
          </cell>
          <cell r="BF45">
            <v>127</v>
          </cell>
          <cell r="BG45">
            <v>117</v>
          </cell>
          <cell r="BH45">
            <v>384</v>
          </cell>
          <cell r="BI45">
            <v>297</v>
          </cell>
          <cell r="BJ45">
            <v>2755</v>
          </cell>
          <cell r="BK45">
            <v>616</v>
          </cell>
          <cell r="BL45">
            <v>53</v>
          </cell>
          <cell r="BM45">
            <v>80</v>
          </cell>
          <cell r="BN45">
            <v>205</v>
          </cell>
          <cell r="BO45">
            <v>156</v>
          </cell>
          <cell r="BP45">
            <v>952</v>
          </cell>
          <cell r="BQ45">
            <v>102</v>
          </cell>
          <cell r="BR45">
            <v>4153</v>
          </cell>
          <cell r="BS45">
            <v>1280</v>
          </cell>
          <cell r="BT45">
            <v>125</v>
          </cell>
          <cell r="BU45">
            <v>1059</v>
          </cell>
          <cell r="BV45">
            <v>330</v>
          </cell>
          <cell r="BW45">
            <v>66</v>
          </cell>
          <cell r="BX45">
            <v>52</v>
          </cell>
          <cell r="BY45">
            <v>25</v>
          </cell>
          <cell r="BZ45">
            <v>310</v>
          </cell>
          <cell r="CA45">
            <v>495</v>
          </cell>
          <cell r="CB45">
            <v>154</v>
          </cell>
          <cell r="CC45">
            <v>167</v>
          </cell>
        </row>
        <row r="46">
          <cell r="A46" t="str">
            <v>Underground circuit kms ofline</v>
          </cell>
          <cell r="B46" t="str">
            <v>KMCU</v>
          </cell>
          <cell r="C46">
            <v>2009</v>
          </cell>
          <cell r="D46">
            <v>4</v>
          </cell>
          <cell r="E46">
            <v>0</v>
          </cell>
          <cell r="F46">
            <v>177</v>
          </cell>
          <cell r="G46">
            <v>38</v>
          </cell>
          <cell r="H46">
            <v>275</v>
          </cell>
          <cell r="I46">
            <v>654</v>
          </cell>
          <cell r="J46">
            <v>397</v>
          </cell>
          <cell r="K46">
            <v>43</v>
          </cell>
          <cell r="L46">
            <v>69</v>
          </cell>
          <cell r="M46">
            <v>1</v>
          </cell>
          <cell r="N46">
            <v>227</v>
          </cell>
          <cell r="O46">
            <v>4</v>
          </cell>
          <cell r="P46">
            <v>125</v>
          </cell>
          <cell r="Q46">
            <v>12</v>
          </cell>
          <cell r="R46">
            <v>58</v>
          </cell>
          <cell r="S46">
            <v>3466</v>
          </cell>
          <cell r="T46">
            <v>414</v>
          </cell>
          <cell r="U46">
            <v>58</v>
          </cell>
          <cell r="V46">
            <v>11</v>
          </cell>
          <cell r="W46">
            <v>239</v>
          </cell>
          <cell r="X46">
            <v>92</v>
          </cell>
          <cell r="Y46">
            <v>8</v>
          </cell>
          <cell r="Z46">
            <v>213</v>
          </cell>
          <cell r="AA46">
            <v>33</v>
          </cell>
          <cell r="AB46">
            <v>636</v>
          </cell>
          <cell r="AC46">
            <v>88</v>
          </cell>
          <cell r="AD46">
            <v>481</v>
          </cell>
          <cell r="AE46">
            <v>11</v>
          </cell>
          <cell r="AF46">
            <v>1843</v>
          </cell>
          <cell r="AG46">
            <v>3</v>
          </cell>
          <cell r="AH46">
            <v>10</v>
          </cell>
          <cell r="AI46">
            <v>1959</v>
          </cell>
          <cell r="AJ46">
            <v>4259</v>
          </cell>
          <cell r="AK46">
            <v>2677</v>
          </cell>
          <cell r="AL46">
            <v>136</v>
          </cell>
          <cell r="AM46">
            <v>10</v>
          </cell>
          <cell r="AN46">
            <v>124</v>
          </cell>
          <cell r="AO46">
            <v>819</v>
          </cell>
          <cell r="AP46">
            <v>20</v>
          </cell>
          <cell r="AQ46">
            <v>65</v>
          </cell>
          <cell r="AR46">
            <v>1382</v>
          </cell>
          <cell r="AS46">
            <v>26</v>
          </cell>
          <cell r="AT46">
            <v>36</v>
          </cell>
          <cell r="AU46">
            <v>320</v>
          </cell>
          <cell r="AV46">
            <v>468</v>
          </cell>
          <cell r="AW46">
            <v>469</v>
          </cell>
          <cell r="AX46">
            <v>95</v>
          </cell>
          <cell r="AY46">
            <v>108</v>
          </cell>
          <cell r="AZ46">
            <v>99</v>
          </cell>
          <cell r="BA46">
            <v>5</v>
          </cell>
          <cell r="BB46">
            <v>877</v>
          </cell>
          <cell r="BC46">
            <v>71</v>
          </cell>
          <cell r="BD46">
            <v>59</v>
          </cell>
          <cell r="BE46">
            <v>439</v>
          </cell>
          <cell r="BF46">
            <v>19</v>
          </cell>
          <cell r="BG46">
            <v>11</v>
          </cell>
          <cell r="BH46">
            <v>166</v>
          </cell>
          <cell r="BI46">
            <v>16</v>
          </cell>
          <cell r="BJ46">
            <v>4926</v>
          </cell>
          <cell r="BK46">
            <v>116</v>
          </cell>
          <cell r="BL46">
            <v>2</v>
          </cell>
          <cell r="BM46">
            <v>9</v>
          </cell>
          <cell r="BN46">
            <v>6</v>
          </cell>
          <cell r="BO46">
            <v>87</v>
          </cell>
          <cell r="BP46">
            <v>234</v>
          </cell>
          <cell r="BQ46">
            <v>54</v>
          </cell>
          <cell r="BR46">
            <v>5641</v>
          </cell>
          <cell r="BS46">
            <v>921</v>
          </cell>
          <cell r="BT46">
            <v>111</v>
          </cell>
          <cell r="BU46">
            <v>482</v>
          </cell>
          <cell r="BV46">
            <v>113</v>
          </cell>
          <cell r="BW46">
            <v>10</v>
          </cell>
          <cell r="BX46">
            <v>13</v>
          </cell>
          <cell r="BY46">
            <v>11</v>
          </cell>
          <cell r="BZ46">
            <v>126</v>
          </cell>
          <cell r="CA46">
            <v>539</v>
          </cell>
          <cell r="CB46">
            <v>91</v>
          </cell>
          <cell r="CC46">
            <v>10</v>
          </cell>
        </row>
        <row r="47">
          <cell r="A47" t="str">
            <v>Circuit kilometers 3 phase</v>
          </cell>
          <cell r="B47" t="str">
            <v>KMC3</v>
          </cell>
          <cell r="C47">
            <v>2009</v>
          </cell>
          <cell r="D47">
            <v>442</v>
          </cell>
          <cell r="E47">
            <v>47</v>
          </cell>
          <cell r="F47">
            <v>411</v>
          </cell>
          <cell r="G47">
            <v>167</v>
          </cell>
          <cell r="H47">
            <v>230</v>
          </cell>
          <cell r="I47">
            <v>912</v>
          </cell>
          <cell r="J47">
            <v>432</v>
          </cell>
          <cell r="K47">
            <v>315</v>
          </cell>
          <cell r="L47">
            <v>69</v>
          </cell>
          <cell r="M47">
            <v>16</v>
          </cell>
          <cell r="N47">
            <v>519</v>
          </cell>
          <cell r="O47">
            <v>10</v>
          </cell>
          <cell r="P47">
            <v>167</v>
          </cell>
          <cell r="Q47">
            <v>12</v>
          </cell>
          <cell r="R47">
            <v>72</v>
          </cell>
          <cell r="S47">
            <v>3216</v>
          </cell>
          <cell r="T47">
            <v>588</v>
          </cell>
          <cell r="U47">
            <v>146</v>
          </cell>
          <cell r="V47">
            <v>31</v>
          </cell>
          <cell r="W47">
            <v>159</v>
          </cell>
          <cell r="X47">
            <v>148</v>
          </cell>
          <cell r="Y47">
            <v>48</v>
          </cell>
          <cell r="Z47">
            <v>547</v>
          </cell>
          <cell r="AA47">
            <v>86</v>
          </cell>
          <cell r="AB47">
            <v>480</v>
          </cell>
          <cell r="AC47">
            <v>608</v>
          </cell>
          <cell r="AD47">
            <v>403</v>
          </cell>
          <cell r="AE47">
            <v>27</v>
          </cell>
          <cell r="AF47">
            <v>1766</v>
          </cell>
          <cell r="AG47">
            <v>10</v>
          </cell>
          <cell r="AH47">
            <v>42</v>
          </cell>
          <cell r="AI47">
            <v>1190</v>
          </cell>
          <cell r="AJ47">
            <v>45559</v>
          </cell>
          <cell r="AK47">
            <v>2968</v>
          </cell>
          <cell r="AL47">
            <v>342</v>
          </cell>
          <cell r="AM47">
            <v>61</v>
          </cell>
          <cell r="AN47">
            <v>255</v>
          </cell>
          <cell r="AO47">
            <v>791</v>
          </cell>
          <cell r="AP47">
            <v>76</v>
          </cell>
          <cell r="AQ47">
            <v>169</v>
          </cell>
          <cell r="AR47">
            <v>1262</v>
          </cell>
          <cell r="AS47">
            <v>68</v>
          </cell>
          <cell r="AT47">
            <v>79</v>
          </cell>
          <cell r="AU47">
            <v>429</v>
          </cell>
          <cell r="AV47">
            <v>325</v>
          </cell>
          <cell r="AW47">
            <v>864</v>
          </cell>
          <cell r="AX47">
            <v>175</v>
          </cell>
          <cell r="AY47">
            <v>341</v>
          </cell>
          <cell r="AZ47">
            <v>367</v>
          </cell>
          <cell r="BA47">
            <v>200</v>
          </cell>
          <cell r="BB47">
            <v>737</v>
          </cell>
          <cell r="BC47">
            <v>96</v>
          </cell>
          <cell r="BD47">
            <v>225</v>
          </cell>
          <cell r="BE47">
            <v>354</v>
          </cell>
          <cell r="BF47">
            <v>92</v>
          </cell>
          <cell r="BG47">
            <v>84</v>
          </cell>
          <cell r="BH47">
            <v>345</v>
          </cell>
          <cell r="BI47">
            <v>176</v>
          </cell>
          <cell r="BJ47">
            <v>3622</v>
          </cell>
          <cell r="BK47">
            <v>458</v>
          </cell>
          <cell r="BL47">
            <v>34</v>
          </cell>
          <cell r="BM47">
            <v>45</v>
          </cell>
          <cell r="BN47">
            <v>72</v>
          </cell>
          <cell r="BO47">
            <v>141</v>
          </cell>
          <cell r="BP47">
            <v>631</v>
          </cell>
          <cell r="BQ47">
            <v>72</v>
          </cell>
          <cell r="BR47">
            <v>5981</v>
          </cell>
          <cell r="BS47">
            <v>1109</v>
          </cell>
          <cell r="BT47">
            <v>100</v>
          </cell>
          <cell r="BU47">
            <v>711</v>
          </cell>
          <cell r="BV47">
            <v>287</v>
          </cell>
          <cell r="BW47">
            <v>47</v>
          </cell>
          <cell r="BX47">
            <v>44</v>
          </cell>
          <cell r="BY47">
            <v>18</v>
          </cell>
          <cell r="BZ47">
            <v>245</v>
          </cell>
          <cell r="CA47">
            <v>468</v>
          </cell>
          <cell r="CB47">
            <v>161</v>
          </cell>
          <cell r="CC47">
            <v>106</v>
          </cell>
        </row>
        <row r="48">
          <cell r="A48" t="str">
            <v>Circuit kilometers 2 phase</v>
          </cell>
          <cell r="B48" t="str">
            <v>KMC2</v>
          </cell>
          <cell r="C48">
            <v>2009</v>
          </cell>
          <cell r="D48">
            <v>30</v>
          </cell>
          <cell r="E48">
            <v>0</v>
          </cell>
          <cell r="F48">
            <v>7</v>
          </cell>
          <cell r="G48">
            <v>8</v>
          </cell>
          <cell r="H48">
            <v>0</v>
          </cell>
          <cell r="I48">
            <v>0</v>
          </cell>
          <cell r="J48">
            <v>0</v>
          </cell>
          <cell r="K48">
            <v>88</v>
          </cell>
          <cell r="L48">
            <v>0</v>
          </cell>
          <cell r="M48">
            <v>2</v>
          </cell>
          <cell r="N48">
            <v>2</v>
          </cell>
          <cell r="O48">
            <v>1</v>
          </cell>
          <cell r="P48">
            <v>5</v>
          </cell>
          <cell r="Q48">
            <v>1</v>
          </cell>
          <cell r="R48">
            <v>2</v>
          </cell>
          <cell r="S48">
            <v>102</v>
          </cell>
          <cell r="T48">
            <v>25</v>
          </cell>
          <cell r="U48">
            <v>2</v>
          </cell>
          <cell r="V48">
            <v>1</v>
          </cell>
          <cell r="W48">
            <v>0</v>
          </cell>
          <cell r="X48">
            <v>5</v>
          </cell>
          <cell r="Y48">
            <v>8</v>
          </cell>
          <cell r="Z48">
            <v>0</v>
          </cell>
          <cell r="AA48">
            <v>0</v>
          </cell>
          <cell r="AB48">
            <v>0</v>
          </cell>
          <cell r="AC48">
            <v>30</v>
          </cell>
          <cell r="AD48">
            <v>0</v>
          </cell>
          <cell r="AE48">
            <v>0</v>
          </cell>
          <cell r="AF48">
            <v>20</v>
          </cell>
          <cell r="AG48">
            <v>2</v>
          </cell>
          <cell r="AH48">
            <v>0</v>
          </cell>
          <cell r="AI48">
            <v>21</v>
          </cell>
          <cell r="AJ48">
            <v>3610</v>
          </cell>
          <cell r="AK48">
            <v>169</v>
          </cell>
          <cell r="AL48">
            <v>9</v>
          </cell>
          <cell r="AM48">
            <v>0</v>
          </cell>
          <cell r="AN48">
            <v>0</v>
          </cell>
          <cell r="AO48">
            <v>0</v>
          </cell>
          <cell r="AP48">
            <v>0</v>
          </cell>
          <cell r="AQ48">
            <v>9</v>
          </cell>
          <cell r="AR48">
            <v>0</v>
          </cell>
          <cell r="AS48">
            <v>1</v>
          </cell>
          <cell r="AT48">
            <v>0</v>
          </cell>
          <cell r="AU48">
            <v>25</v>
          </cell>
          <cell r="AV48">
            <v>7</v>
          </cell>
          <cell r="AW48">
            <v>2</v>
          </cell>
          <cell r="AX48">
            <v>1</v>
          </cell>
          <cell r="AY48">
            <v>0</v>
          </cell>
          <cell r="AZ48">
            <v>0</v>
          </cell>
          <cell r="BA48">
            <v>0</v>
          </cell>
          <cell r="BB48">
            <v>0</v>
          </cell>
          <cell r="BC48">
            <v>0</v>
          </cell>
          <cell r="BD48">
            <v>6</v>
          </cell>
          <cell r="BE48">
            <v>0</v>
          </cell>
          <cell r="BF48">
            <v>1</v>
          </cell>
          <cell r="BG48">
            <v>0</v>
          </cell>
          <cell r="BH48">
            <v>8</v>
          </cell>
          <cell r="BI48">
            <v>0</v>
          </cell>
          <cell r="BJ48">
            <v>79</v>
          </cell>
          <cell r="BK48">
            <v>10</v>
          </cell>
          <cell r="BL48">
            <v>1</v>
          </cell>
          <cell r="BM48">
            <v>0</v>
          </cell>
          <cell r="BN48">
            <v>0</v>
          </cell>
          <cell r="BO48">
            <v>12</v>
          </cell>
          <cell r="BP48">
            <v>0</v>
          </cell>
          <cell r="BQ48">
            <v>0</v>
          </cell>
          <cell r="BR48">
            <v>60</v>
          </cell>
          <cell r="BS48">
            <v>22</v>
          </cell>
          <cell r="BT48">
            <v>9</v>
          </cell>
          <cell r="BU48">
            <v>7</v>
          </cell>
          <cell r="BV48">
            <v>0</v>
          </cell>
          <cell r="BW48">
            <v>0</v>
          </cell>
          <cell r="BX48">
            <v>0</v>
          </cell>
          <cell r="BY48">
            <v>0</v>
          </cell>
          <cell r="BZ48">
            <v>4</v>
          </cell>
          <cell r="CA48">
            <v>11</v>
          </cell>
          <cell r="CB48">
            <v>3</v>
          </cell>
          <cell r="CC48">
            <v>9</v>
          </cell>
        </row>
        <row r="49">
          <cell r="A49" t="str">
            <v>Circuit kms single phase</v>
          </cell>
          <cell r="B49" t="str">
            <v>KMC1</v>
          </cell>
          <cell r="C49">
            <v>2009</v>
          </cell>
          <cell r="D49">
            <v>1373</v>
          </cell>
          <cell r="E49">
            <v>45</v>
          </cell>
          <cell r="F49">
            <v>333</v>
          </cell>
          <cell r="G49">
            <v>145</v>
          </cell>
          <cell r="H49">
            <v>311</v>
          </cell>
          <cell r="I49">
            <v>806</v>
          </cell>
          <cell r="J49">
            <v>673</v>
          </cell>
          <cell r="K49">
            <v>119</v>
          </cell>
          <cell r="L49">
            <v>77</v>
          </cell>
          <cell r="M49">
            <v>9</v>
          </cell>
          <cell r="N49">
            <v>289</v>
          </cell>
          <cell r="O49">
            <v>10</v>
          </cell>
          <cell r="P49">
            <v>166</v>
          </cell>
          <cell r="Q49">
            <v>14</v>
          </cell>
          <cell r="R49">
            <v>73</v>
          </cell>
          <cell r="S49">
            <v>1982</v>
          </cell>
          <cell r="T49">
            <v>514</v>
          </cell>
          <cell r="U49">
            <v>122</v>
          </cell>
          <cell r="V49">
            <v>105</v>
          </cell>
          <cell r="W49">
            <v>299</v>
          </cell>
          <cell r="X49">
            <v>123</v>
          </cell>
          <cell r="Y49">
            <v>28</v>
          </cell>
          <cell r="Z49">
            <v>397</v>
          </cell>
          <cell r="AA49">
            <v>86</v>
          </cell>
          <cell r="AB49">
            <v>583</v>
          </cell>
          <cell r="AC49">
            <v>1093</v>
          </cell>
          <cell r="AD49">
            <v>960</v>
          </cell>
          <cell r="AE49">
            <v>41</v>
          </cell>
          <cell r="AF49">
            <v>1577</v>
          </cell>
          <cell r="AG49">
            <v>9</v>
          </cell>
          <cell r="AH49">
            <v>24</v>
          </cell>
          <cell r="AI49">
            <v>1567</v>
          </cell>
          <cell r="AJ49">
            <v>71581</v>
          </cell>
          <cell r="AK49">
            <v>2250</v>
          </cell>
          <cell r="AL49">
            <v>390</v>
          </cell>
          <cell r="AM49">
            <v>37</v>
          </cell>
          <cell r="AN49">
            <v>102</v>
          </cell>
          <cell r="AO49">
            <v>1063</v>
          </cell>
          <cell r="AP49">
            <v>39</v>
          </cell>
          <cell r="AQ49">
            <v>172</v>
          </cell>
          <cell r="AR49">
            <v>1443</v>
          </cell>
          <cell r="AS49">
            <v>56</v>
          </cell>
          <cell r="AT49">
            <v>36</v>
          </cell>
          <cell r="AU49">
            <v>412</v>
          </cell>
          <cell r="AV49">
            <v>721</v>
          </cell>
          <cell r="AW49">
            <v>1078</v>
          </cell>
          <cell r="AX49">
            <v>165</v>
          </cell>
          <cell r="AY49">
            <v>424</v>
          </cell>
          <cell r="AZ49">
            <v>249</v>
          </cell>
          <cell r="BA49">
            <v>170</v>
          </cell>
          <cell r="BB49">
            <v>691</v>
          </cell>
          <cell r="BC49">
            <v>77</v>
          </cell>
          <cell r="BD49">
            <v>76</v>
          </cell>
          <cell r="BE49">
            <v>596</v>
          </cell>
          <cell r="BF49">
            <v>53</v>
          </cell>
          <cell r="BG49">
            <v>44</v>
          </cell>
          <cell r="BH49">
            <v>197</v>
          </cell>
          <cell r="BI49">
            <v>137</v>
          </cell>
          <cell r="BJ49">
            <v>3980</v>
          </cell>
          <cell r="BK49">
            <v>264</v>
          </cell>
          <cell r="BL49">
            <v>20</v>
          </cell>
          <cell r="BM49">
            <v>44</v>
          </cell>
          <cell r="BN49">
            <v>139</v>
          </cell>
          <cell r="BO49">
            <v>90</v>
          </cell>
          <cell r="BP49">
            <v>555</v>
          </cell>
          <cell r="BQ49">
            <v>84</v>
          </cell>
          <cell r="BR49">
            <v>3753</v>
          </cell>
          <cell r="BS49">
            <v>1070</v>
          </cell>
          <cell r="BT49">
            <v>127</v>
          </cell>
          <cell r="BU49">
            <v>823</v>
          </cell>
          <cell r="BV49">
            <v>156</v>
          </cell>
          <cell r="BW49">
            <v>29</v>
          </cell>
          <cell r="BX49">
            <v>21</v>
          </cell>
          <cell r="BY49">
            <v>18</v>
          </cell>
          <cell r="BZ49">
            <v>187</v>
          </cell>
          <cell r="CA49">
            <v>555</v>
          </cell>
          <cell r="CB49">
            <v>81</v>
          </cell>
          <cell r="CC49">
            <v>62</v>
          </cell>
        </row>
        <row r="50">
          <cell r="A50" t="str">
            <v>No transmission transformers</v>
          </cell>
          <cell r="B50" t="str">
            <v>NTRST</v>
          </cell>
          <cell r="C50">
            <v>2009</v>
          </cell>
          <cell r="D50">
            <v>0</v>
          </cell>
          <cell r="E50">
            <v>0</v>
          </cell>
          <cell r="F50">
            <v>0</v>
          </cell>
          <cell r="G50">
            <v>2</v>
          </cell>
          <cell r="H50">
            <v>1</v>
          </cell>
          <cell r="I50">
            <v>0</v>
          </cell>
          <cell r="J50">
            <v>2</v>
          </cell>
          <cell r="K50">
            <v>2</v>
          </cell>
          <cell r="L50">
            <v>0</v>
          </cell>
          <cell r="M50">
            <v>0</v>
          </cell>
          <cell r="N50">
            <v>0</v>
          </cell>
          <cell r="O50">
            <v>0</v>
          </cell>
          <cell r="P50">
            <v>0</v>
          </cell>
          <cell r="Q50">
            <v>0</v>
          </cell>
          <cell r="R50">
            <v>0</v>
          </cell>
          <cell r="S50">
            <v>0</v>
          </cell>
          <cell r="T50">
            <v>10</v>
          </cell>
          <cell r="U50">
            <v>0</v>
          </cell>
          <cell r="V50">
            <v>0</v>
          </cell>
          <cell r="W50">
            <v>0</v>
          </cell>
          <cell r="X50">
            <v>0</v>
          </cell>
          <cell r="Y50">
            <v>0</v>
          </cell>
          <cell r="Z50">
            <v>0</v>
          </cell>
          <cell r="AA50">
            <v>0</v>
          </cell>
          <cell r="AB50">
            <v>0</v>
          </cell>
          <cell r="AC50">
            <v>0</v>
          </cell>
          <cell r="AD50">
            <v>0</v>
          </cell>
          <cell r="AE50">
            <v>0</v>
          </cell>
          <cell r="AF50">
            <v>0</v>
          </cell>
          <cell r="AG50">
            <v>0</v>
          </cell>
          <cell r="AH50">
            <v>1</v>
          </cell>
          <cell r="AI50">
            <v>2</v>
          </cell>
          <cell r="AJ50">
            <v>243</v>
          </cell>
          <cell r="AK50">
            <v>25</v>
          </cell>
          <cell r="AL50">
            <v>0</v>
          </cell>
          <cell r="AM50">
            <v>3</v>
          </cell>
          <cell r="AN50">
            <v>0</v>
          </cell>
          <cell r="AO50">
            <v>16</v>
          </cell>
          <cell r="AP50">
            <v>0</v>
          </cell>
          <cell r="AQ50">
            <v>0</v>
          </cell>
          <cell r="AR50">
            <v>0</v>
          </cell>
          <cell r="AS50">
            <v>0</v>
          </cell>
          <cell r="AT50">
            <v>0</v>
          </cell>
          <cell r="AU50">
            <v>0</v>
          </cell>
          <cell r="AV50">
            <v>0</v>
          </cell>
          <cell r="AW50">
            <v>14</v>
          </cell>
          <cell r="AX50">
            <v>3</v>
          </cell>
          <cell r="AY50">
            <v>1</v>
          </cell>
          <cell r="AZ50">
            <v>0</v>
          </cell>
          <cell r="BA50">
            <v>0</v>
          </cell>
          <cell r="BB50">
            <v>0</v>
          </cell>
          <cell r="BC50">
            <v>0</v>
          </cell>
          <cell r="BD50">
            <v>0</v>
          </cell>
          <cell r="BE50">
            <v>0</v>
          </cell>
          <cell r="BF50">
            <v>0</v>
          </cell>
          <cell r="BG50">
            <v>0</v>
          </cell>
          <cell r="BH50">
            <v>0</v>
          </cell>
          <cell r="BI50">
            <v>0</v>
          </cell>
          <cell r="BJ50">
            <v>22</v>
          </cell>
          <cell r="BK50">
            <v>8</v>
          </cell>
          <cell r="BL50">
            <v>0</v>
          </cell>
          <cell r="BM50">
            <v>0</v>
          </cell>
          <cell r="BN50">
            <v>0</v>
          </cell>
          <cell r="BO50">
            <v>0</v>
          </cell>
          <cell r="BP50">
            <v>0</v>
          </cell>
          <cell r="BQ50">
            <v>0</v>
          </cell>
          <cell r="BR50">
            <v>2</v>
          </cell>
          <cell r="BS50">
            <v>0</v>
          </cell>
          <cell r="BT50">
            <v>0</v>
          </cell>
          <cell r="BU50">
            <v>8</v>
          </cell>
          <cell r="BV50">
            <v>0</v>
          </cell>
          <cell r="BW50">
            <v>0</v>
          </cell>
          <cell r="BX50">
            <v>0</v>
          </cell>
          <cell r="BY50">
            <v>0</v>
          </cell>
          <cell r="BZ50">
            <v>0</v>
          </cell>
          <cell r="CA50">
            <v>0</v>
          </cell>
          <cell r="CB50">
            <v>0</v>
          </cell>
          <cell r="CC50">
            <v>0</v>
          </cell>
        </row>
        <row r="51">
          <cell r="A51" t="str">
            <v>No subtransmission transformer</v>
          </cell>
          <cell r="B51" t="str">
            <v>NTRFST</v>
          </cell>
          <cell r="C51">
            <v>2009</v>
          </cell>
          <cell r="D51">
            <v>26</v>
          </cell>
          <cell r="E51">
            <v>4</v>
          </cell>
          <cell r="F51">
            <v>20</v>
          </cell>
          <cell r="G51">
            <v>3</v>
          </cell>
          <cell r="H51">
            <v>0</v>
          </cell>
          <cell r="I51">
            <v>44</v>
          </cell>
          <cell r="J51">
            <v>2</v>
          </cell>
          <cell r="K51">
            <v>8</v>
          </cell>
          <cell r="L51">
            <v>6</v>
          </cell>
          <cell r="M51">
            <v>0</v>
          </cell>
          <cell r="N51">
            <v>0</v>
          </cell>
          <cell r="O51">
            <v>4</v>
          </cell>
          <cell r="P51">
            <v>13</v>
          </cell>
          <cell r="Q51">
            <v>1</v>
          </cell>
          <cell r="R51">
            <v>0</v>
          </cell>
          <cell r="S51">
            <v>119</v>
          </cell>
          <cell r="T51">
            <v>15</v>
          </cell>
          <cell r="U51">
            <v>10</v>
          </cell>
          <cell r="V51">
            <v>0</v>
          </cell>
          <cell r="W51">
            <v>4</v>
          </cell>
          <cell r="X51">
            <v>6</v>
          </cell>
          <cell r="Y51">
            <v>0</v>
          </cell>
          <cell r="Z51">
            <v>45</v>
          </cell>
          <cell r="AA51">
            <v>0</v>
          </cell>
          <cell r="AB51">
            <v>2</v>
          </cell>
          <cell r="AC51">
            <v>5</v>
          </cell>
          <cell r="AD51">
            <v>12</v>
          </cell>
          <cell r="AE51">
            <v>0</v>
          </cell>
          <cell r="AF51">
            <v>8</v>
          </cell>
          <cell r="AG51">
            <v>0</v>
          </cell>
          <cell r="AH51">
            <v>3</v>
          </cell>
          <cell r="AI51">
            <v>18</v>
          </cell>
          <cell r="AJ51">
            <v>1441</v>
          </cell>
          <cell r="AK51">
            <v>141</v>
          </cell>
          <cell r="AL51">
            <v>16</v>
          </cell>
          <cell r="AM51">
            <v>0</v>
          </cell>
          <cell r="AN51">
            <v>37</v>
          </cell>
          <cell r="AO51">
            <v>7</v>
          </cell>
          <cell r="AP51">
            <v>8</v>
          </cell>
          <cell r="AQ51">
            <v>7</v>
          </cell>
          <cell r="AR51">
            <v>54</v>
          </cell>
          <cell r="AS51">
            <v>0</v>
          </cell>
          <cell r="AT51">
            <v>6</v>
          </cell>
          <cell r="AU51">
            <v>0</v>
          </cell>
          <cell r="AV51">
            <v>16</v>
          </cell>
          <cell r="AW51">
            <v>0</v>
          </cell>
          <cell r="AX51">
            <v>29</v>
          </cell>
          <cell r="AY51">
            <v>12</v>
          </cell>
          <cell r="AZ51">
            <v>22</v>
          </cell>
          <cell r="BA51">
            <v>0</v>
          </cell>
          <cell r="BB51">
            <v>38</v>
          </cell>
          <cell r="BC51">
            <v>0</v>
          </cell>
          <cell r="BD51">
            <v>0</v>
          </cell>
          <cell r="BE51">
            <v>16</v>
          </cell>
          <cell r="BF51">
            <v>14</v>
          </cell>
          <cell r="BG51">
            <v>5</v>
          </cell>
          <cell r="BH51">
            <v>37</v>
          </cell>
          <cell r="BI51">
            <v>7</v>
          </cell>
          <cell r="BJ51">
            <v>62</v>
          </cell>
          <cell r="BK51">
            <v>33</v>
          </cell>
          <cell r="BL51">
            <v>5</v>
          </cell>
          <cell r="BM51">
            <v>9</v>
          </cell>
          <cell r="BN51">
            <v>0</v>
          </cell>
          <cell r="BO51">
            <v>0</v>
          </cell>
          <cell r="BP51">
            <v>29</v>
          </cell>
          <cell r="BQ51">
            <v>3</v>
          </cell>
          <cell r="BR51">
            <v>0</v>
          </cell>
          <cell r="BS51">
            <v>66</v>
          </cell>
          <cell r="BT51">
            <v>5</v>
          </cell>
          <cell r="BU51">
            <v>21</v>
          </cell>
          <cell r="BV51">
            <v>584</v>
          </cell>
          <cell r="BW51">
            <v>6</v>
          </cell>
          <cell r="BX51">
            <v>4</v>
          </cell>
          <cell r="BY51">
            <v>1</v>
          </cell>
          <cell r="BZ51">
            <v>27</v>
          </cell>
          <cell r="CA51">
            <v>28</v>
          </cell>
          <cell r="CB51">
            <v>0</v>
          </cell>
          <cell r="CC51">
            <v>8</v>
          </cell>
        </row>
        <row r="52">
          <cell r="A52" t="str">
            <v>No distribution transformers</v>
          </cell>
          <cell r="B52" t="str">
            <v>NTRFD</v>
          </cell>
          <cell r="C52">
            <v>2009</v>
          </cell>
          <cell r="D52">
            <v>4731</v>
          </cell>
          <cell r="E52">
            <v>324</v>
          </cell>
          <cell r="F52">
            <v>5316</v>
          </cell>
          <cell r="G52">
            <v>3300</v>
          </cell>
          <cell r="H52">
            <v>3708</v>
          </cell>
          <cell r="I52">
            <v>9182</v>
          </cell>
          <cell r="J52">
            <v>7027</v>
          </cell>
          <cell r="K52">
            <v>2338</v>
          </cell>
          <cell r="L52">
            <v>836</v>
          </cell>
          <cell r="M52">
            <v>1</v>
          </cell>
          <cell r="N52">
            <v>3477</v>
          </cell>
          <cell r="O52">
            <v>239</v>
          </cell>
          <cell r="P52">
            <v>2118</v>
          </cell>
          <cell r="Q52">
            <v>290</v>
          </cell>
          <cell r="R52">
            <v>1545</v>
          </cell>
          <cell r="S52">
            <v>25399</v>
          </cell>
          <cell r="T52">
            <v>8244</v>
          </cell>
          <cell r="U52">
            <v>1563</v>
          </cell>
          <cell r="V52">
            <v>730</v>
          </cell>
          <cell r="W52">
            <v>3096</v>
          </cell>
          <cell r="X52">
            <v>2425</v>
          </cell>
          <cell r="Y52">
            <v>804</v>
          </cell>
          <cell r="Z52">
            <v>5605</v>
          </cell>
          <cell r="AA52">
            <v>1426</v>
          </cell>
          <cell r="AB52">
            <v>5798</v>
          </cell>
          <cell r="AC52">
            <v>7424</v>
          </cell>
          <cell r="AD52">
            <v>3686</v>
          </cell>
          <cell r="AE52">
            <v>60</v>
          </cell>
          <cell r="AF52">
            <v>23832</v>
          </cell>
          <cell r="AG52">
            <v>180</v>
          </cell>
          <cell r="AH52">
            <v>742</v>
          </cell>
          <cell r="AI52">
            <v>15125</v>
          </cell>
          <cell r="AJ52">
            <v>90</v>
          </cell>
          <cell r="AK52">
            <v>40525</v>
          </cell>
          <cell r="AL52">
            <v>3248</v>
          </cell>
          <cell r="AM52">
            <v>688</v>
          </cell>
          <cell r="AN52">
            <v>2063</v>
          </cell>
          <cell r="AO52">
            <v>10220</v>
          </cell>
          <cell r="AP52">
            <v>980</v>
          </cell>
          <cell r="AQ52">
            <v>2137</v>
          </cell>
          <cell r="AR52">
            <v>15030</v>
          </cell>
          <cell r="AS52">
            <v>1273</v>
          </cell>
          <cell r="AT52">
            <v>1235</v>
          </cell>
          <cell r="AU52">
            <v>4900</v>
          </cell>
          <cell r="AV52">
            <v>4120</v>
          </cell>
          <cell r="AW52">
            <v>9377</v>
          </cell>
          <cell r="AX52">
            <v>1757</v>
          </cell>
          <cell r="AY52">
            <v>4469</v>
          </cell>
          <cell r="AZ52">
            <v>3971</v>
          </cell>
          <cell r="BA52">
            <v>0</v>
          </cell>
          <cell r="BB52">
            <v>8239</v>
          </cell>
          <cell r="BC52">
            <v>1366</v>
          </cell>
          <cell r="BD52">
            <v>1765</v>
          </cell>
          <cell r="BE52">
            <v>6427</v>
          </cell>
          <cell r="BF52">
            <v>1592</v>
          </cell>
          <cell r="BG52">
            <v>687</v>
          </cell>
          <cell r="BH52">
            <v>3774</v>
          </cell>
          <cell r="BI52">
            <v>2047</v>
          </cell>
          <cell r="BJ52">
            <v>40878</v>
          </cell>
          <cell r="BK52">
            <v>6039</v>
          </cell>
          <cell r="BL52">
            <v>645</v>
          </cell>
          <cell r="BM52">
            <v>973</v>
          </cell>
          <cell r="BN52">
            <v>831</v>
          </cell>
          <cell r="BO52">
            <v>1380</v>
          </cell>
          <cell r="BP52">
            <v>7039</v>
          </cell>
          <cell r="BQ52">
            <v>850</v>
          </cell>
          <cell r="BR52">
            <v>61325</v>
          </cell>
          <cell r="BS52">
            <v>16240</v>
          </cell>
          <cell r="BT52">
            <v>1456</v>
          </cell>
          <cell r="BU52">
            <v>7513</v>
          </cell>
          <cell r="BV52">
            <v>1967</v>
          </cell>
          <cell r="BW52">
            <v>676</v>
          </cell>
          <cell r="BX52">
            <v>433</v>
          </cell>
          <cell r="BY52">
            <v>240</v>
          </cell>
          <cell r="BZ52">
            <v>2989</v>
          </cell>
          <cell r="CA52">
            <v>5263</v>
          </cell>
          <cell r="CB52">
            <v>1618</v>
          </cell>
          <cell r="CC52">
            <v>769</v>
          </cell>
        </row>
        <row r="53">
          <cell r="A53" t="str">
            <v>Utility average load factor</v>
          </cell>
          <cell r="B53" t="str">
            <v>LF</v>
          </cell>
          <cell r="C53">
            <v>2009</v>
          </cell>
          <cell r="D53">
            <v>75</v>
          </cell>
          <cell r="E53">
            <v>73</v>
          </cell>
          <cell r="F53">
            <v>0</v>
          </cell>
          <cell r="G53">
            <v>0</v>
          </cell>
          <cell r="H53">
            <v>72</v>
          </cell>
          <cell r="I53">
            <v>71</v>
          </cell>
          <cell r="J53">
            <v>71</v>
          </cell>
          <cell r="K53">
            <v>73</v>
          </cell>
          <cell r="L53">
            <v>70</v>
          </cell>
          <cell r="M53">
            <v>74</v>
          </cell>
          <cell r="N53">
            <v>0</v>
          </cell>
          <cell r="O53">
            <v>68</v>
          </cell>
          <cell r="P53">
            <v>77</v>
          </cell>
          <cell r="Q53">
            <v>66</v>
          </cell>
          <cell r="R53">
            <v>0</v>
          </cell>
          <cell r="S53">
            <v>74</v>
          </cell>
          <cell r="T53">
            <v>58</v>
          </cell>
          <cell r="U53">
            <v>74</v>
          </cell>
          <cell r="V53">
            <v>72</v>
          </cell>
          <cell r="W53">
            <v>66</v>
          </cell>
          <cell r="X53">
            <v>89</v>
          </cell>
          <cell r="Y53">
            <v>72</v>
          </cell>
          <cell r="Z53">
            <v>73</v>
          </cell>
          <cell r="AA53">
            <v>69</v>
          </cell>
          <cell r="AB53">
            <v>74</v>
          </cell>
          <cell r="AC53">
            <v>47</v>
          </cell>
          <cell r="AD53">
            <v>70</v>
          </cell>
          <cell r="AE53">
            <v>69</v>
          </cell>
          <cell r="AF53">
            <v>65</v>
          </cell>
          <cell r="AG53">
            <v>68</v>
          </cell>
          <cell r="AH53">
            <v>80</v>
          </cell>
          <cell r="AI53">
            <v>73</v>
          </cell>
          <cell r="AJ53">
            <v>80</v>
          </cell>
          <cell r="AK53">
            <v>76</v>
          </cell>
          <cell r="AL53">
            <v>55</v>
          </cell>
          <cell r="AM53">
            <v>69</v>
          </cell>
          <cell r="AN53">
            <v>81</v>
          </cell>
          <cell r="AO53">
            <v>71</v>
          </cell>
          <cell r="AP53">
            <v>76</v>
          </cell>
          <cell r="AQ53">
            <v>73</v>
          </cell>
          <cell r="AR53">
            <v>73</v>
          </cell>
          <cell r="AS53">
            <v>0</v>
          </cell>
          <cell r="AT53">
            <v>71</v>
          </cell>
          <cell r="AU53">
            <v>71</v>
          </cell>
          <cell r="AV53">
            <v>70</v>
          </cell>
          <cell r="AW53">
            <v>0</v>
          </cell>
          <cell r="AX53">
            <v>71</v>
          </cell>
          <cell r="AY53">
            <v>71</v>
          </cell>
          <cell r="AZ53">
            <v>74</v>
          </cell>
          <cell r="BA53">
            <v>72</v>
          </cell>
          <cell r="BB53">
            <v>70</v>
          </cell>
          <cell r="BC53">
            <v>72</v>
          </cell>
          <cell r="BD53">
            <v>77</v>
          </cell>
          <cell r="BE53">
            <v>61</v>
          </cell>
          <cell r="BF53">
            <v>76</v>
          </cell>
          <cell r="BG53">
            <v>70208</v>
          </cell>
          <cell r="BH53">
            <v>72</v>
          </cell>
          <cell r="BI53">
            <v>67</v>
          </cell>
          <cell r="BJ53">
            <v>0</v>
          </cell>
          <cell r="BK53">
            <v>76</v>
          </cell>
          <cell r="BL53">
            <v>70</v>
          </cell>
          <cell r="BM53">
            <v>0</v>
          </cell>
          <cell r="BN53">
            <v>8</v>
          </cell>
          <cell r="BO53">
            <v>55</v>
          </cell>
          <cell r="BP53">
            <v>72</v>
          </cell>
          <cell r="BQ53">
            <v>63</v>
          </cell>
          <cell r="BR53">
            <v>75</v>
          </cell>
          <cell r="BS53">
            <v>74</v>
          </cell>
          <cell r="BT53">
            <v>68</v>
          </cell>
          <cell r="BU53">
            <v>72</v>
          </cell>
          <cell r="BV53">
            <v>68</v>
          </cell>
          <cell r="BW53">
            <v>87</v>
          </cell>
          <cell r="BX53">
            <v>69</v>
          </cell>
          <cell r="BY53">
            <v>69</v>
          </cell>
          <cell r="BZ53">
            <v>70</v>
          </cell>
          <cell r="CA53">
            <v>70</v>
          </cell>
          <cell r="CB53">
            <v>71</v>
          </cell>
          <cell r="CC53">
            <v>71</v>
          </cell>
        </row>
      </sheetData>
      <sheetData sheetId="26">
        <row r="1">
          <cell r="A1" t="str">
            <v>Distributor Data for Year ended Dec 31st, 2008</v>
          </cell>
          <cell r="B1">
            <v>0</v>
          </cell>
          <cell r="C1">
            <v>0</v>
          </cell>
          <cell r="D1" t="str">
            <v>Atikokan Hydro Inc.</v>
          </cell>
          <cell r="E1" t="str">
            <v>Barrie Hydro Distribution Inc.</v>
          </cell>
          <cell r="F1" t="str">
            <v>Bluewater Power Distribution Corporation</v>
          </cell>
          <cell r="G1" t="str">
            <v>Brant County Power Inc.</v>
          </cell>
          <cell r="H1" t="str">
            <v>Brantford Power Inc.</v>
          </cell>
          <cell r="I1" t="str">
            <v>Burlington Hydro Inc.</v>
          </cell>
          <cell r="J1" t="str">
            <v>COLLUS Power Corp.</v>
          </cell>
          <cell r="K1" t="str">
            <v>Cambridge and North Dumfries Hydro Inc.</v>
          </cell>
          <cell r="L1" t="str">
            <v>Fort Erie (CNP)</v>
          </cell>
          <cell r="M1" t="str">
            <v>Centre Wellington Hydro Ltd.</v>
          </cell>
          <cell r="N1" t="str">
            <v>Chapleau Public Utilities Corporation</v>
          </cell>
          <cell r="O1" t="str">
            <v>Chatham-Kent Hydro Inc.</v>
          </cell>
          <cell r="P1" t="str">
            <v>Clinton Power Corporation</v>
          </cell>
          <cell r="Q1" t="str">
            <v>Cooperative Hydro Embrun Inc.</v>
          </cell>
          <cell r="R1" t="str">
            <v>Dutton Hydro Limited</v>
          </cell>
          <cell r="S1" t="str">
            <v>E.L.K. Energy Inc.</v>
          </cell>
          <cell r="T1" t="str">
            <v>ENWIN Utilities Ltd.</v>
          </cell>
          <cell r="U1" t="str">
            <v>Eastern Ontario Power (CNP)</v>
          </cell>
          <cell r="V1" t="str">
            <v>Enersource Hydro Mississauga Inc.</v>
          </cell>
          <cell r="W1" t="str">
            <v>Erie Thames Powerlines Corporation</v>
          </cell>
          <cell r="X1" t="str">
            <v>Espanola Regional Hydro Distribution Corporation</v>
          </cell>
          <cell r="Y1" t="str">
            <v>Essex Powerlines Corporation</v>
          </cell>
          <cell r="Z1" t="str">
            <v>Festival Hydro Inc.</v>
          </cell>
          <cell r="AA1" t="str">
            <v>Fort Frances Power Corporation</v>
          </cell>
          <cell r="AB1" t="str">
            <v>Grand Valley Energy Inc.</v>
          </cell>
          <cell r="AC1" t="str">
            <v>Algoma Power Inc.</v>
          </cell>
          <cell r="AD1" t="str">
            <v>Greater Sudbury Hydro Inc.</v>
          </cell>
          <cell r="AE1" t="str">
            <v>Grimsby Power Incorporated</v>
          </cell>
          <cell r="AF1" t="str">
            <v>Guelph Hydro Electric Systems Inc.</v>
          </cell>
          <cell r="AG1" t="str">
            <v>Haldimand County Hydro Inc.</v>
          </cell>
          <cell r="AH1" t="str">
            <v>Halton Hills Hydro Inc.</v>
          </cell>
          <cell r="AI1" t="str">
            <v>Hearst Power Distribution Company Limited</v>
          </cell>
          <cell r="AJ1" t="str">
            <v>Horizon Utilities Corporation</v>
          </cell>
          <cell r="AK1" t="str">
            <v>Hydro 2000 Inc.</v>
          </cell>
          <cell r="AL1" t="str">
            <v>Hydro Hawkesbury Inc.</v>
          </cell>
          <cell r="AM1" t="str">
            <v>Hydro One Brampton Networks Inc.</v>
          </cell>
          <cell r="AN1" t="str">
            <v>Hydro One Networks Inc.</v>
          </cell>
          <cell r="AO1" t="str">
            <v>Hydro Ottawa Limited</v>
          </cell>
          <cell r="AP1" t="str">
            <v>Innisfil Hydro Distribution Systems Limited</v>
          </cell>
          <cell r="AQ1" t="str">
            <v>Kenora Hydro Electric Corporation Ltd.</v>
          </cell>
          <cell r="AR1" t="str">
            <v>Kingston Hydro Corporation</v>
          </cell>
          <cell r="AS1" t="str">
            <v>Kitchener-Wilmot Hydro Inc.</v>
          </cell>
          <cell r="AT1" t="str">
            <v>Lakefront Utilities Inc.</v>
          </cell>
          <cell r="AU1" t="str">
            <v>Lakeland Power Distribution Ltd.</v>
          </cell>
          <cell r="AV1" t="str">
            <v>London Hydro Inc.</v>
          </cell>
          <cell r="AW1" t="str">
            <v>Middlesex Power Distribution Corporation</v>
          </cell>
          <cell r="AX1" t="str">
            <v>Midland Power Utility Corporation</v>
          </cell>
          <cell r="AY1" t="str">
            <v>Milton Hydro Distribution Inc.</v>
          </cell>
          <cell r="AZ1" t="str">
            <v>Newbury Power Inc.</v>
          </cell>
          <cell r="BA1" t="str">
            <v>Newmarket - Tay Power Distribution Ltd.</v>
          </cell>
          <cell r="BB1" t="str">
            <v>Niagara Peninsula Energy Inc.</v>
          </cell>
          <cell r="BC1" t="str">
            <v>Niagara-on-the-Lake Hydro Inc.</v>
          </cell>
          <cell r="BD1" t="str">
            <v>Norfolk Power Distribution Inc.</v>
          </cell>
          <cell r="BE1" t="str">
            <v>North Bay Hydro Distribution Limited</v>
          </cell>
          <cell r="BF1" t="str">
            <v>Northern Ontario Wires Inc.</v>
          </cell>
          <cell r="BG1" t="str">
            <v>Oakville Hydro Electricity Distribution Inc.</v>
          </cell>
          <cell r="BH1" t="str">
            <v>Orangeville Hydro Limited</v>
          </cell>
          <cell r="BI1" t="str">
            <v>Orillia Power Distribution Corporation</v>
          </cell>
          <cell r="BJ1" t="str">
            <v>Oshawa PUC Networks Inc.</v>
          </cell>
          <cell r="BK1" t="str">
            <v>Ottawa River Power Corporation</v>
          </cell>
          <cell r="BL1" t="str">
            <v>PUC Distribution Inc.</v>
          </cell>
          <cell r="BM1" t="str">
            <v>Parry Sound Power Corporation</v>
          </cell>
          <cell r="BN1" t="str">
            <v>Peterborough Distribution Incorporated</v>
          </cell>
          <cell r="BO1" t="str">
            <v>Port Colborne (CNP)</v>
          </cell>
          <cell r="BP1" t="str">
            <v>PowerStream Inc.</v>
          </cell>
          <cell r="BQ1" t="str">
            <v>Renfrew Hydro Inc.</v>
          </cell>
          <cell r="BR1" t="str">
            <v>Rideau St. Lawrence Distribution Inc.</v>
          </cell>
          <cell r="BS1" t="str">
            <v>Sioux Lookout Hydro Inc.</v>
          </cell>
          <cell r="BT1" t="str">
            <v>St. Thomas Energy Inc.</v>
          </cell>
          <cell r="BU1" t="str">
            <v>Thunder Bay Hydro Electricity Distribution Inc.</v>
          </cell>
          <cell r="BV1" t="str">
            <v>Tillsonburg Hydro Inc.</v>
          </cell>
          <cell r="BW1" t="str">
            <v>Toronto Hydro-Electric System Limited</v>
          </cell>
          <cell r="BX1" t="str">
            <v>Veridian Connections Inc.</v>
          </cell>
          <cell r="BY1" t="str">
            <v>Wasaga Distribution Inc.</v>
          </cell>
          <cell r="BZ1" t="str">
            <v>Waterloo North Hydro Inc.</v>
          </cell>
          <cell r="CA1" t="str">
            <v>Welland Hydro-Electric System Corp.</v>
          </cell>
          <cell r="CB1" t="str">
            <v>Wellington North Power Inc.</v>
          </cell>
          <cell r="CC1" t="str">
            <v>West Coast Huron Energy Inc.</v>
          </cell>
          <cell r="CD1" t="str">
            <v>West Perth Power Inc.</v>
          </cell>
          <cell r="CE1" t="str">
            <v>Westario Power Inc.</v>
          </cell>
          <cell r="CF1" t="str">
            <v>Whitby Hydro Electric Corporation</v>
          </cell>
          <cell r="CG1" t="str">
            <v>Woodstock Hydro Services Inc.</v>
          </cell>
        </row>
        <row r="2">
          <cell r="A2" t="str">
            <v>PEG Variables</v>
          </cell>
          <cell r="B2" t="str">
            <v>Name</v>
          </cell>
          <cell r="C2" t="str">
            <v>Year</v>
          </cell>
          <cell r="D2">
            <v>0</v>
          </cell>
          <cell r="E2">
            <v>0</v>
          </cell>
          <cell r="F2">
            <v>0</v>
          </cell>
          <cell r="G2">
            <v>0</v>
          </cell>
          <cell r="H2">
            <v>0</v>
          </cell>
          <cell r="I2">
            <v>0</v>
          </cell>
          <cell r="J2">
            <v>0</v>
          </cell>
          <cell r="K2">
            <v>0</v>
          </cell>
          <cell r="L2">
            <v>0</v>
          </cell>
          <cell r="M2">
            <v>0</v>
          </cell>
          <cell r="N2">
            <v>0</v>
          </cell>
          <cell r="O2">
            <v>0</v>
          </cell>
          <cell r="P2">
            <v>0</v>
          </cell>
          <cell r="Q2">
            <v>0</v>
          </cell>
          <cell r="R2">
            <v>0</v>
          </cell>
          <cell r="S2">
            <v>0</v>
          </cell>
          <cell r="T2">
            <v>0</v>
          </cell>
          <cell r="U2">
            <v>0</v>
          </cell>
          <cell r="V2">
            <v>0</v>
          </cell>
          <cell r="W2">
            <v>0</v>
          </cell>
          <cell r="X2">
            <v>0</v>
          </cell>
          <cell r="Y2">
            <v>0</v>
          </cell>
          <cell r="Z2">
            <v>0</v>
          </cell>
          <cell r="AA2">
            <v>0</v>
          </cell>
          <cell r="AB2">
            <v>0</v>
          </cell>
          <cell r="AC2">
            <v>0</v>
          </cell>
          <cell r="AD2">
            <v>0</v>
          </cell>
          <cell r="AE2">
            <v>0</v>
          </cell>
          <cell r="AF2">
            <v>0</v>
          </cell>
          <cell r="AG2">
            <v>0</v>
          </cell>
          <cell r="AH2">
            <v>0</v>
          </cell>
          <cell r="AI2">
            <v>0</v>
          </cell>
          <cell r="AJ2">
            <v>0</v>
          </cell>
          <cell r="AK2">
            <v>0</v>
          </cell>
          <cell r="AL2">
            <v>0</v>
          </cell>
          <cell r="AM2">
            <v>0</v>
          </cell>
          <cell r="AN2">
            <v>0</v>
          </cell>
          <cell r="AO2">
            <v>0</v>
          </cell>
          <cell r="AP2">
            <v>0</v>
          </cell>
          <cell r="AQ2">
            <v>0</v>
          </cell>
          <cell r="AR2">
            <v>0</v>
          </cell>
          <cell r="AS2">
            <v>0</v>
          </cell>
          <cell r="AT2">
            <v>0</v>
          </cell>
          <cell r="AU2">
            <v>0</v>
          </cell>
          <cell r="AV2">
            <v>0</v>
          </cell>
          <cell r="AW2">
            <v>0</v>
          </cell>
          <cell r="AX2">
            <v>0</v>
          </cell>
          <cell r="AY2">
            <v>0</v>
          </cell>
          <cell r="AZ2">
            <v>0</v>
          </cell>
          <cell r="BA2">
            <v>0</v>
          </cell>
          <cell r="BB2">
            <v>0</v>
          </cell>
          <cell r="BC2">
            <v>0</v>
          </cell>
          <cell r="BD2">
            <v>0</v>
          </cell>
          <cell r="BE2">
            <v>0</v>
          </cell>
          <cell r="BF2">
            <v>0</v>
          </cell>
          <cell r="BG2">
            <v>0</v>
          </cell>
          <cell r="BH2">
            <v>0</v>
          </cell>
          <cell r="BI2">
            <v>0</v>
          </cell>
          <cell r="BJ2">
            <v>0</v>
          </cell>
          <cell r="BK2">
            <v>0</v>
          </cell>
          <cell r="BL2">
            <v>0</v>
          </cell>
          <cell r="BM2">
            <v>0</v>
          </cell>
          <cell r="BN2">
            <v>0</v>
          </cell>
          <cell r="BO2">
            <v>0</v>
          </cell>
          <cell r="BP2">
            <v>0</v>
          </cell>
          <cell r="BQ2">
            <v>0</v>
          </cell>
          <cell r="BR2">
            <v>0</v>
          </cell>
          <cell r="BS2">
            <v>0</v>
          </cell>
          <cell r="BT2">
            <v>0</v>
          </cell>
          <cell r="BU2">
            <v>0</v>
          </cell>
          <cell r="BV2">
            <v>0</v>
          </cell>
          <cell r="BW2">
            <v>0</v>
          </cell>
          <cell r="BX2">
            <v>0</v>
          </cell>
          <cell r="BY2">
            <v>0</v>
          </cell>
          <cell r="BZ2">
            <v>0</v>
          </cell>
          <cell r="CA2">
            <v>0</v>
          </cell>
          <cell r="CB2">
            <v>0</v>
          </cell>
          <cell r="CC2">
            <v>0</v>
          </cell>
        </row>
        <row r="3">
          <cell r="C3">
            <v>0</v>
          </cell>
          <cell r="O3">
            <v>0</v>
          </cell>
          <cell r="BY3">
            <v>0</v>
          </cell>
        </row>
        <row r="4">
          <cell r="A4" t="str">
            <v>Total Plant in Service</v>
          </cell>
          <cell r="B4" t="str">
            <v>PTOT</v>
          </cell>
          <cell r="C4">
            <v>2008</v>
          </cell>
          <cell r="D4">
            <v>4621074.82</v>
          </cell>
          <cell r="E4">
            <v>263950807</v>
          </cell>
          <cell r="F4">
            <v>94490460</v>
          </cell>
          <cell r="G4">
            <v>24093736.550000001</v>
          </cell>
          <cell r="H4">
            <v>80765424.989999995</v>
          </cell>
          <cell r="I4">
            <v>204646848.96000001</v>
          </cell>
          <cell r="J4">
            <v>30442773.68</v>
          </cell>
          <cell r="K4">
            <v>172514795</v>
          </cell>
          <cell r="L4">
            <v>65983149.75</v>
          </cell>
          <cell r="M4">
            <v>15846151.130000001</v>
          </cell>
          <cell r="N4">
            <v>2228162.35</v>
          </cell>
          <cell r="O4">
            <v>75554431.090000004</v>
          </cell>
          <cell r="P4">
            <v>0</v>
          </cell>
          <cell r="Q4">
            <v>3070994.87</v>
          </cell>
          <cell r="R4">
            <v>0</v>
          </cell>
          <cell r="S4">
            <v>25318314.479999997</v>
          </cell>
          <cell r="T4">
            <v>281158907</v>
          </cell>
          <cell r="U4">
            <v>12384643.850000001</v>
          </cell>
          <cell r="V4">
            <v>856957907</v>
          </cell>
          <cell r="W4">
            <v>26045458.080000002</v>
          </cell>
          <cell r="X4">
            <v>6331318.4500000002</v>
          </cell>
          <cell r="Y4">
            <v>51083545.060000002</v>
          </cell>
          <cell r="Z4">
            <v>73645572.930000007</v>
          </cell>
          <cell r="AA4">
            <v>9832493.5700000003</v>
          </cell>
          <cell r="AB4">
            <v>1168039.73</v>
          </cell>
          <cell r="AC4">
            <v>110974956.36</v>
          </cell>
          <cell r="AD4">
            <v>165540317.43000001</v>
          </cell>
          <cell r="AE4">
            <v>26774350.549999997</v>
          </cell>
          <cell r="AF4">
            <v>157312981.66</v>
          </cell>
          <cell r="AG4">
            <v>53099840.490000002</v>
          </cell>
          <cell r="AH4">
            <v>49155765</v>
          </cell>
          <cell r="AI4">
            <v>4004282.02</v>
          </cell>
          <cell r="AJ4">
            <v>597930295.57000005</v>
          </cell>
          <cell r="AK4">
            <v>844578.12</v>
          </cell>
          <cell r="AL4">
            <v>3261518.36</v>
          </cell>
          <cell r="AM4">
            <v>544447869.3900001</v>
          </cell>
          <cell r="AN4">
            <v>6380865900</v>
          </cell>
          <cell r="AO4">
            <v>1063330563.8700001</v>
          </cell>
          <cell r="AP4">
            <v>47165978.340000004</v>
          </cell>
          <cell r="AQ4">
            <v>12100528.23</v>
          </cell>
          <cell r="AR4">
            <v>39002181</v>
          </cell>
          <cell r="AS4">
            <v>286195529.53999996</v>
          </cell>
          <cell r="AT4">
            <v>21225756.98</v>
          </cell>
          <cell r="AU4">
            <v>23220726.300000001</v>
          </cell>
          <cell r="AV4">
            <v>362218674.20999998</v>
          </cell>
          <cell r="AW4">
            <v>17740772.27</v>
          </cell>
          <cell r="AX4">
            <v>18786893.550000001</v>
          </cell>
          <cell r="AY4">
            <v>110264519.52</v>
          </cell>
          <cell r="AZ4">
            <v>0</v>
          </cell>
          <cell r="BA4">
            <v>115931458.44</v>
          </cell>
          <cell r="BB4">
            <v>187306307.06999999</v>
          </cell>
          <cell r="BC4">
            <v>41634183.810000002</v>
          </cell>
          <cell r="BD4">
            <v>83264570.560000002</v>
          </cell>
          <cell r="BE4">
            <v>79712529.159999996</v>
          </cell>
          <cell r="BF4">
            <v>6568209.1499999994</v>
          </cell>
          <cell r="BG4">
            <v>191722317.75</v>
          </cell>
          <cell r="BH4">
            <v>31194411.599999994</v>
          </cell>
          <cell r="BI4">
            <v>33813062.699999996</v>
          </cell>
          <cell r="BJ4">
            <v>148494260.13</v>
          </cell>
          <cell r="BK4">
            <v>24106300.5</v>
          </cell>
          <cell r="BL4">
            <v>79991099.610000014</v>
          </cell>
          <cell r="BM4">
            <v>11136797.01</v>
          </cell>
          <cell r="BN4">
            <v>76523045.779999986</v>
          </cell>
          <cell r="BO4">
            <v>10917517.409999998</v>
          </cell>
          <cell r="BP4">
            <v>1057768364.97</v>
          </cell>
          <cell r="BQ4">
            <v>11544649.630000001</v>
          </cell>
          <cell r="BR4">
            <v>5577282.8299999991</v>
          </cell>
          <cell r="BS4">
            <v>7480631.54</v>
          </cell>
          <cell r="BT4">
            <v>43489840.420000002</v>
          </cell>
          <cell r="BU4">
            <v>146657320.83000001</v>
          </cell>
          <cell r="BV4">
            <v>15618792.210000001</v>
          </cell>
          <cell r="BW4">
            <v>3992278684.3999996</v>
          </cell>
          <cell r="BX4">
            <v>319907486</v>
          </cell>
          <cell r="BY4">
            <v>20404158.050000001</v>
          </cell>
          <cell r="BZ4">
            <v>208809919.73999998</v>
          </cell>
          <cell r="CA4">
            <v>45944298.890000008</v>
          </cell>
          <cell r="CB4">
            <v>9999190.9399999995</v>
          </cell>
          <cell r="CC4">
            <v>5641700</v>
          </cell>
          <cell r="CD4">
            <v>4749365.66</v>
          </cell>
          <cell r="CE4">
            <v>45491667</v>
          </cell>
          <cell r="CF4">
            <v>142025821.28999999</v>
          </cell>
          <cell r="CG4">
            <v>36045408.640000001</v>
          </cell>
        </row>
        <row r="5">
          <cell r="A5" t="str">
            <v>Accumulated Amortization</v>
          </cell>
          <cell r="B5" t="str">
            <v>ACCDEP</v>
          </cell>
          <cell r="C5">
            <v>2008</v>
          </cell>
          <cell r="D5">
            <v>-2691084.58</v>
          </cell>
          <cell r="E5">
            <v>-108307273</v>
          </cell>
          <cell r="F5">
            <v>-40991332</v>
          </cell>
          <cell r="G5">
            <v>-7127979.7800000003</v>
          </cell>
          <cell r="H5">
            <v>-19952642.949999999</v>
          </cell>
          <cell r="I5">
            <v>-110492857.75</v>
          </cell>
          <cell r="J5">
            <v>-12509150.09</v>
          </cell>
          <cell r="K5">
            <v>-78984079</v>
          </cell>
          <cell r="L5">
            <v>-26486379.459999997</v>
          </cell>
          <cell r="M5">
            <v>-7902234.3899999997</v>
          </cell>
          <cell r="N5">
            <v>-1341745.95</v>
          </cell>
          <cell r="O5">
            <v>-25236982.25</v>
          </cell>
          <cell r="P5">
            <v>0</v>
          </cell>
          <cell r="Q5">
            <v>-735772.1</v>
          </cell>
          <cell r="R5">
            <v>0</v>
          </cell>
          <cell r="S5">
            <v>-13052260.300000001</v>
          </cell>
          <cell r="T5">
            <v>-99331878</v>
          </cell>
          <cell r="U5">
            <v>-4051508.71</v>
          </cell>
          <cell r="V5">
            <v>-388583876</v>
          </cell>
          <cell r="W5">
            <v>-5837667.2599999998</v>
          </cell>
          <cell r="X5">
            <v>-4245105.3899999997</v>
          </cell>
          <cell r="Y5">
            <v>-12051448.130000001</v>
          </cell>
          <cell r="Z5">
            <v>-38726545.880000003</v>
          </cell>
          <cell r="AA5">
            <v>-6852036.3499999996</v>
          </cell>
          <cell r="AB5">
            <v>-822278.26</v>
          </cell>
          <cell r="AC5">
            <v>-48961826.780000001</v>
          </cell>
          <cell r="AD5">
            <v>-93177138.680000007</v>
          </cell>
          <cell r="AE5">
            <v>-11823433.189999999</v>
          </cell>
          <cell r="AF5">
            <v>-43283117.740000002</v>
          </cell>
          <cell r="AG5">
            <v>-18016294.52</v>
          </cell>
          <cell r="AH5">
            <v>-15028705</v>
          </cell>
          <cell r="AI5">
            <v>-3043718.95</v>
          </cell>
          <cell r="AJ5">
            <v>-297186248.69</v>
          </cell>
          <cell r="AK5">
            <v>-321680.07</v>
          </cell>
          <cell r="AL5">
            <v>-1322275.6599999999</v>
          </cell>
          <cell r="AM5">
            <v>-214006339.16</v>
          </cell>
          <cell r="AN5">
            <v>-2449454900</v>
          </cell>
          <cell r="AO5">
            <v>-456916396.89999998</v>
          </cell>
          <cell r="AP5">
            <v>-25149794.329999998</v>
          </cell>
          <cell r="AQ5">
            <v>-6100549.4699999997</v>
          </cell>
          <cell r="AR5">
            <v>-13790810</v>
          </cell>
          <cell r="AS5">
            <v>-119897299.41</v>
          </cell>
          <cell r="AT5">
            <v>-9640718.0800000001</v>
          </cell>
          <cell r="AU5">
            <v>-7407082.2800000003</v>
          </cell>
          <cell r="AV5">
            <v>-163035544.24000001</v>
          </cell>
          <cell r="AW5">
            <v>-9052538.1899999995</v>
          </cell>
          <cell r="AX5">
            <v>-9990905.6099999994</v>
          </cell>
          <cell r="AY5">
            <v>-41043335.799999997</v>
          </cell>
          <cell r="AZ5">
            <v>0</v>
          </cell>
          <cell r="BA5">
            <v>-51229759.299999997</v>
          </cell>
          <cell r="BB5">
            <v>-88760738.900000006</v>
          </cell>
          <cell r="BC5">
            <v>-17220940.359999999</v>
          </cell>
          <cell r="BD5">
            <v>-33574501.289999999</v>
          </cell>
          <cell r="BE5">
            <v>-43929480.119999997</v>
          </cell>
          <cell r="BF5">
            <v>-2884392.92</v>
          </cell>
          <cell r="BG5">
            <v>-68906651.989999995</v>
          </cell>
          <cell r="BH5">
            <v>-14945573.359999999</v>
          </cell>
          <cell r="BI5">
            <v>-17559244.23</v>
          </cell>
          <cell r="BJ5">
            <v>-74487859.230000004</v>
          </cell>
          <cell r="BK5">
            <v>-14964771.01</v>
          </cell>
          <cell r="BL5">
            <v>-44922665</v>
          </cell>
          <cell r="BM5">
            <v>-6761274.25</v>
          </cell>
          <cell r="BN5">
            <v>-24083215.440000001</v>
          </cell>
          <cell r="BO5">
            <v>-1290644.1000000001</v>
          </cell>
          <cell r="BP5">
            <v>-455079131.66000003</v>
          </cell>
          <cell r="BQ5">
            <v>-7402264.4800000004</v>
          </cell>
          <cell r="BR5">
            <v>-1367600.83</v>
          </cell>
          <cell r="BS5">
            <v>-2263978.98</v>
          </cell>
          <cell r="BT5">
            <v>-17965232.41</v>
          </cell>
          <cell r="BU5">
            <v>-78207282.849999994</v>
          </cell>
          <cell r="BV5">
            <v>-7583760.8899999997</v>
          </cell>
          <cell r="BW5">
            <v>-2014323146.9000001</v>
          </cell>
          <cell r="BX5">
            <v>-158940161</v>
          </cell>
          <cell r="BY5">
            <v>-10029717.779999999</v>
          </cell>
          <cell r="BZ5">
            <v>-90632779.969999999</v>
          </cell>
          <cell r="CA5">
            <v>-23847488.460000001</v>
          </cell>
          <cell r="CB5">
            <v>-5213349.5</v>
          </cell>
          <cell r="CC5">
            <v>-1823458</v>
          </cell>
          <cell r="CD5">
            <v>-2814174.26</v>
          </cell>
          <cell r="CE5">
            <v>-12195758</v>
          </cell>
          <cell r="CF5">
            <v>-59554995.579999998</v>
          </cell>
          <cell r="CG5">
            <v>-13268159.710000001</v>
          </cell>
        </row>
        <row r="6">
          <cell r="A6" t="str">
            <v>Amortization Expense</v>
          </cell>
          <cell r="B6">
            <v>0</v>
          </cell>
          <cell r="C6">
            <v>2008</v>
          </cell>
          <cell r="D6">
            <v>0</v>
          </cell>
          <cell r="E6">
            <v>0</v>
          </cell>
          <cell r="F6">
            <v>0</v>
          </cell>
          <cell r="G6">
            <v>0</v>
          </cell>
          <cell r="H6">
            <v>0</v>
          </cell>
          <cell r="I6">
            <v>0</v>
          </cell>
          <cell r="J6">
            <v>0</v>
          </cell>
          <cell r="K6">
            <v>0</v>
          </cell>
          <cell r="L6">
            <v>0</v>
          </cell>
          <cell r="M6">
            <v>0</v>
          </cell>
          <cell r="N6">
            <v>0</v>
          </cell>
          <cell r="O6">
            <v>0</v>
          </cell>
          <cell r="P6">
            <v>0</v>
          </cell>
          <cell r="Q6">
            <v>0</v>
          </cell>
          <cell r="R6">
            <v>0</v>
          </cell>
          <cell r="S6">
            <v>0</v>
          </cell>
          <cell r="T6">
            <v>0</v>
          </cell>
          <cell r="U6">
            <v>0</v>
          </cell>
          <cell r="V6">
            <v>0</v>
          </cell>
          <cell r="W6">
            <v>0</v>
          </cell>
          <cell r="X6">
            <v>0</v>
          </cell>
          <cell r="Y6">
            <v>0</v>
          </cell>
          <cell r="Z6">
            <v>0</v>
          </cell>
          <cell r="AA6">
            <v>0</v>
          </cell>
          <cell r="AB6">
            <v>0</v>
          </cell>
          <cell r="AC6">
            <v>0</v>
          </cell>
          <cell r="AD6">
            <v>0</v>
          </cell>
          <cell r="AE6">
            <v>0</v>
          </cell>
          <cell r="AF6">
            <v>0</v>
          </cell>
          <cell r="AG6">
            <v>0</v>
          </cell>
          <cell r="AH6">
            <v>0</v>
          </cell>
          <cell r="AI6">
            <v>0</v>
          </cell>
          <cell r="AJ6">
            <v>0</v>
          </cell>
          <cell r="AK6">
            <v>0</v>
          </cell>
          <cell r="AL6">
            <v>0</v>
          </cell>
          <cell r="AM6">
            <v>0</v>
          </cell>
          <cell r="AN6">
            <v>0</v>
          </cell>
          <cell r="AO6">
            <v>0</v>
          </cell>
          <cell r="AP6">
            <v>0</v>
          </cell>
          <cell r="AQ6">
            <v>0</v>
          </cell>
          <cell r="AR6">
            <v>0</v>
          </cell>
          <cell r="AS6">
            <v>0</v>
          </cell>
          <cell r="AT6">
            <v>0</v>
          </cell>
          <cell r="AU6">
            <v>0</v>
          </cell>
          <cell r="AV6">
            <v>0</v>
          </cell>
          <cell r="AW6">
            <v>0</v>
          </cell>
          <cell r="AX6">
            <v>0</v>
          </cell>
          <cell r="AY6">
            <v>0</v>
          </cell>
          <cell r="AZ6">
            <v>0</v>
          </cell>
          <cell r="BA6">
            <v>0</v>
          </cell>
          <cell r="BB6">
            <v>0</v>
          </cell>
          <cell r="BC6">
            <v>0</v>
          </cell>
          <cell r="BD6">
            <v>0</v>
          </cell>
          <cell r="BE6">
            <v>0</v>
          </cell>
          <cell r="BF6">
            <v>0</v>
          </cell>
          <cell r="BG6">
            <v>0</v>
          </cell>
          <cell r="BH6">
            <v>0</v>
          </cell>
          <cell r="BI6">
            <v>0</v>
          </cell>
          <cell r="BJ6">
            <v>0</v>
          </cell>
          <cell r="BK6">
            <v>0</v>
          </cell>
          <cell r="BL6">
            <v>0</v>
          </cell>
          <cell r="BM6">
            <v>0</v>
          </cell>
          <cell r="BN6">
            <v>0</v>
          </cell>
          <cell r="BO6">
            <v>0</v>
          </cell>
          <cell r="BP6">
            <v>0</v>
          </cell>
          <cell r="BQ6">
            <v>0</v>
          </cell>
          <cell r="BR6">
            <v>0</v>
          </cell>
          <cell r="BS6">
            <v>0</v>
          </cell>
          <cell r="BT6">
            <v>0</v>
          </cell>
          <cell r="BU6">
            <v>0</v>
          </cell>
          <cell r="BV6">
            <v>0</v>
          </cell>
          <cell r="BW6">
            <v>0</v>
          </cell>
          <cell r="BX6">
            <v>0</v>
          </cell>
          <cell r="BY6">
            <v>0</v>
          </cell>
          <cell r="BZ6">
            <v>0</v>
          </cell>
          <cell r="CA6">
            <v>0</v>
          </cell>
          <cell r="CB6">
            <v>0</v>
          </cell>
          <cell r="CC6">
            <v>0</v>
          </cell>
          <cell r="CD6">
            <v>0</v>
          </cell>
          <cell r="CE6">
            <v>0</v>
          </cell>
          <cell r="CF6">
            <v>0</v>
          </cell>
          <cell r="CG6">
            <v>0</v>
          </cell>
        </row>
        <row r="7">
          <cell r="A7" t="str">
            <v>Plant Additions</v>
          </cell>
          <cell r="B7" t="str">
            <v>PADD</v>
          </cell>
          <cell r="C7">
            <v>2008</v>
          </cell>
          <cell r="D7">
            <v>335031.3</v>
          </cell>
          <cell r="E7">
            <v>15218526</v>
          </cell>
          <cell r="F7">
            <v>4973246</v>
          </cell>
          <cell r="G7">
            <v>1351300</v>
          </cell>
          <cell r="H7">
            <v>5934691</v>
          </cell>
          <cell r="I7">
            <v>11059871.91</v>
          </cell>
          <cell r="J7">
            <v>2704891.27</v>
          </cell>
          <cell r="K7">
            <v>8395572.6099999994</v>
          </cell>
          <cell r="L7">
            <v>5019497.78</v>
          </cell>
          <cell r="M7">
            <v>387900.58</v>
          </cell>
          <cell r="N7">
            <v>42373.74</v>
          </cell>
          <cell r="O7">
            <v>5347119</v>
          </cell>
          <cell r="P7">
            <v>0</v>
          </cell>
          <cell r="Q7">
            <v>128978.46</v>
          </cell>
          <cell r="R7">
            <v>0</v>
          </cell>
          <cell r="S7">
            <v>1199448.0900000001</v>
          </cell>
          <cell r="T7">
            <v>10038321</v>
          </cell>
          <cell r="U7">
            <v>1097304.8600000001</v>
          </cell>
          <cell r="V7">
            <v>49396513</v>
          </cell>
          <cell r="W7">
            <v>2165216.08</v>
          </cell>
          <cell r="X7">
            <v>232702.58</v>
          </cell>
          <cell r="Y7">
            <v>6069658</v>
          </cell>
          <cell r="Z7">
            <v>5469756.9800000004</v>
          </cell>
          <cell r="AA7">
            <v>160373</v>
          </cell>
          <cell r="AB7">
            <v>76189</v>
          </cell>
          <cell r="AC7">
            <v>11609629</v>
          </cell>
          <cell r="AD7">
            <v>8094590</v>
          </cell>
          <cell r="AE7">
            <v>959420.49</v>
          </cell>
          <cell r="AF7">
            <v>13599866.039999999</v>
          </cell>
          <cell r="AG7">
            <v>4937016</v>
          </cell>
          <cell r="AH7">
            <v>3306411</v>
          </cell>
          <cell r="AI7">
            <v>114484.46</v>
          </cell>
          <cell r="AJ7">
            <v>41743793</v>
          </cell>
          <cell r="AK7">
            <v>199904</v>
          </cell>
          <cell r="AL7">
            <v>172758.14</v>
          </cell>
          <cell r="AM7">
            <v>25551586</v>
          </cell>
          <cell r="AN7">
            <v>541500000</v>
          </cell>
          <cell r="AO7">
            <v>68160413</v>
          </cell>
          <cell r="AP7">
            <v>2398380.2000000002</v>
          </cell>
          <cell r="AQ7">
            <v>649292.38</v>
          </cell>
          <cell r="AR7">
            <v>3757161</v>
          </cell>
          <cell r="AS7">
            <v>17929962.140000001</v>
          </cell>
          <cell r="AT7">
            <v>1469906.81</v>
          </cell>
          <cell r="AU7">
            <v>1478461.32</v>
          </cell>
          <cell r="AV7">
            <v>28239054</v>
          </cell>
          <cell r="AW7">
            <v>1116382</v>
          </cell>
          <cell r="AX7">
            <v>2008954.33</v>
          </cell>
          <cell r="AY7">
            <v>6513565.8499999996</v>
          </cell>
          <cell r="AZ7">
            <v>0</v>
          </cell>
          <cell r="BA7">
            <v>7050993.4299999997</v>
          </cell>
          <cell r="BB7">
            <v>15400649.359999999</v>
          </cell>
          <cell r="BC7">
            <v>1681902.6</v>
          </cell>
          <cell r="BD7">
            <v>4276639</v>
          </cell>
          <cell r="BE7">
            <v>5078898.0599999996</v>
          </cell>
          <cell r="BF7">
            <v>591028</v>
          </cell>
          <cell r="BG7">
            <v>19368314</v>
          </cell>
          <cell r="BH7">
            <v>1492908.2</v>
          </cell>
          <cell r="BI7">
            <v>2251561</v>
          </cell>
          <cell r="BJ7">
            <v>9942000</v>
          </cell>
          <cell r="BK7">
            <v>804554.98</v>
          </cell>
          <cell r="BL7">
            <v>4939789</v>
          </cell>
          <cell r="BM7">
            <v>667281.55000000005</v>
          </cell>
          <cell r="BN7">
            <v>4409757</v>
          </cell>
          <cell r="BO7">
            <v>1803889.06</v>
          </cell>
          <cell r="BP7">
            <v>74602622.980000004</v>
          </cell>
          <cell r="BQ7">
            <v>368204</v>
          </cell>
          <cell r="BR7">
            <v>576549.17000000004</v>
          </cell>
          <cell r="BS7">
            <v>440124.3</v>
          </cell>
          <cell r="BT7">
            <v>2558791.52</v>
          </cell>
          <cell r="BU7">
            <v>7822358</v>
          </cell>
          <cell r="BV7">
            <v>917687</v>
          </cell>
          <cell r="BW7">
            <v>227916609</v>
          </cell>
          <cell r="BX7">
            <v>17111921</v>
          </cell>
          <cell r="BY7">
            <v>1968842.49</v>
          </cell>
          <cell r="BZ7">
            <v>14448141</v>
          </cell>
          <cell r="CA7">
            <v>2254765</v>
          </cell>
          <cell r="CB7">
            <v>1401159</v>
          </cell>
          <cell r="CC7">
            <v>348736</v>
          </cell>
          <cell r="CD7">
            <v>180411</v>
          </cell>
          <cell r="CE7">
            <v>6674936</v>
          </cell>
          <cell r="CF7">
            <v>7504184</v>
          </cell>
          <cell r="CG7">
            <v>3900263.58</v>
          </cell>
        </row>
        <row r="8">
          <cell r="A8" t="str">
            <v>OM&amp;A Expense</v>
          </cell>
          <cell r="B8" t="str">
            <v>COMA</v>
          </cell>
          <cell r="C8">
            <v>2008</v>
          </cell>
          <cell r="D8">
            <v>838668.86</v>
          </cell>
          <cell r="E8">
            <v>10137547</v>
          </cell>
          <cell r="F8">
            <v>8965563</v>
          </cell>
          <cell r="G8">
            <v>3210945.14</v>
          </cell>
          <cell r="H8">
            <v>7528624.5530000003</v>
          </cell>
          <cell r="I8">
            <v>12638483.060000001</v>
          </cell>
          <cell r="J8">
            <v>3479392.53</v>
          </cell>
          <cell r="K8">
            <v>8704501</v>
          </cell>
          <cell r="L8">
            <v>4369848.6199999992</v>
          </cell>
          <cell r="M8">
            <v>1561746.15</v>
          </cell>
          <cell r="N8">
            <v>580666.64</v>
          </cell>
          <cell r="O8">
            <v>5434315.1999999993</v>
          </cell>
          <cell r="P8">
            <v>0</v>
          </cell>
          <cell r="Q8">
            <v>404632.86</v>
          </cell>
          <cell r="R8">
            <v>0</v>
          </cell>
          <cell r="S8">
            <v>1885608.0899999996</v>
          </cell>
          <cell r="T8">
            <v>20700532</v>
          </cell>
          <cell r="U8">
            <v>1071488.0299999998</v>
          </cell>
          <cell r="V8">
            <v>42361149</v>
          </cell>
          <cell r="W8">
            <v>5363655.49</v>
          </cell>
          <cell r="X8">
            <v>995486.29</v>
          </cell>
          <cell r="Y8">
            <v>5142312.67</v>
          </cell>
          <cell r="Z8">
            <v>3528621.44</v>
          </cell>
          <cell r="AA8">
            <v>1257859.71</v>
          </cell>
          <cell r="AB8">
            <v>206511.08</v>
          </cell>
          <cell r="AC8">
            <v>8472982.2799999993</v>
          </cell>
          <cell r="AD8">
            <v>10563085.060000001</v>
          </cell>
          <cell r="AE8">
            <v>1744924.6500000001</v>
          </cell>
          <cell r="AF8">
            <v>9950466.1999999993</v>
          </cell>
          <cell r="AG8">
            <v>6934686.3399999999</v>
          </cell>
          <cell r="AH8">
            <v>4979699</v>
          </cell>
          <cell r="AI8">
            <v>677866.85800000012</v>
          </cell>
          <cell r="AJ8">
            <v>39288448.700000003</v>
          </cell>
          <cell r="AK8">
            <v>235812.40000000002</v>
          </cell>
          <cell r="AL8">
            <v>790094.16999999993</v>
          </cell>
          <cell r="AM8">
            <v>17791258.670000002</v>
          </cell>
          <cell r="AN8">
            <v>447646800</v>
          </cell>
          <cell r="AO8">
            <v>49866448.300000004</v>
          </cell>
          <cell r="AP8">
            <v>3488595.34</v>
          </cell>
          <cell r="AQ8">
            <v>1546797.05</v>
          </cell>
          <cell r="AR8">
            <v>4990520.66</v>
          </cell>
          <cell r="AS8">
            <v>12336072.51</v>
          </cell>
          <cell r="AT8">
            <v>1854928.2899999998</v>
          </cell>
          <cell r="AU8">
            <v>2679086.5300000003</v>
          </cell>
          <cell r="AV8">
            <v>26118186.039999999</v>
          </cell>
          <cell r="AW8">
            <v>1415406.5600000003</v>
          </cell>
          <cell r="AX8">
            <v>1715833.24</v>
          </cell>
          <cell r="AY8">
            <v>4971485.8500000006</v>
          </cell>
          <cell r="AZ8">
            <v>0</v>
          </cell>
          <cell r="BA8">
            <v>6214558.9799999995</v>
          </cell>
          <cell r="BB8">
            <v>12501129.92</v>
          </cell>
          <cell r="BC8">
            <v>1686713.6100000003</v>
          </cell>
          <cell r="BD8">
            <v>5132563.7199999988</v>
          </cell>
          <cell r="BE8">
            <v>4844870.040000001</v>
          </cell>
          <cell r="BF8">
            <v>1916695.16</v>
          </cell>
          <cell r="BG8">
            <v>9625878.9100000001</v>
          </cell>
          <cell r="BH8">
            <v>2156890.44</v>
          </cell>
          <cell r="BI8">
            <v>3737525.09</v>
          </cell>
          <cell r="BJ8">
            <v>8435686.1600000001</v>
          </cell>
          <cell r="BK8">
            <v>2313764.75</v>
          </cell>
          <cell r="BL8">
            <v>7022128</v>
          </cell>
          <cell r="BM8">
            <v>1171644.75</v>
          </cell>
          <cell r="BN8">
            <v>6882938.25</v>
          </cell>
          <cell r="BO8">
            <v>3648126.04</v>
          </cell>
          <cell r="BP8">
            <v>42942386.100000001</v>
          </cell>
          <cell r="BQ8">
            <v>1027939.27</v>
          </cell>
          <cell r="BR8">
            <v>1461898.3399999999</v>
          </cell>
          <cell r="BS8">
            <v>1124817.5599999998</v>
          </cell>
          <cell r="BT8">
            <v>3075601.4</v>
          </cell>
          <cell r="BU8">
            <v>11457312.399999999</v>
          </cell>
          <cell r="BV8">
            <v>1616901.99</v>
          </cell>
          <cell r="BW8">
            <v>160614322.36999997</v>
          </cell>
          <cell r="BX8">
            <v>18447671</v>
          </cell>
          <cell r="BY8">
            <v>1870154.3800000001</v>
          </cell>
          <cell r="BZ8">
            <v>8620992.3099999987</v>
          </cell>
          <cell r="CA8">
            <v>4486554.82</v>
          </cell>
          <cell r="CB8">
            <v>1190255.3599999999</v>
          </cell>
          <cell r="CC8">
            <v>1291065</v>
          </cell>
          <cell r="CD8">
            <v>586433.19000000006</v>
          </cell>
          <cell r="CE8">
            <v>4867998</v>
          </cell>
          <cell r="CF8">
            <v>7844132.5199999996</v>
          </cell>
          <cell r="CG8">
            <v>3215677.7</v>
          </cell>
        </row>
        <row r="9">
          <cell r="A9" t="str">
            <v>Income Taxes</v>
          </cell>
          <cell r="B9" t="str">
            <v>CTAXINC</v>
          </cell>
          <cell r="C9">
            <v>2008</v>
          </cell>
          <cell r="D9">
            <v>9090</v>
          </cell>
          <cell r="E9">
            <v>3718000</v>
          </cell>
          <cell r="F9">
            <v>816403</v>
          </cell>
          <cell r="G9">
            <v>698563</v>
          </cell>
          <cell r="H9">
            <v>1232713</v>
          </cell>
          <cell r="I9">
            <v>2024770.84</v>
          </cell>
          <cell r="J9">
            <v>80802.460000000006</v>
          </cell>
          <cell r="K9">
            <v>2416720</v>
          </cell>
          <cell r="L9">
            <v>319735</v>
          </cell>
          <cell r="M9">
            <v>123859</v>
          </cell>
          <cell r="N9">
            <v>0</v>
          </cell>
          <cell r="O9">
            <v>1069953.71</v>
          </cell>
          <cell r="P9">
            <v>0</v>
          </cell>
          <cell r="Q9">
            <v>29268</v>
          </cell>
          <cell r="R9">
            <v>0</v>
          </cell>
          <cell r="S9">
            <v>815549</v>
          </cell>
          <cell r="T9">
            <v>3875000</v>
          </cell>
          <cell r="U9">
            <v>-73170</v>
          </cell>
          <cell r="V9">
            <v>11512162</v>
          </cell>
          <cell r="W9">
            <v>372520.37</v>
          </cell>
          <cell r="X9">
            <v>0</v>
          </cell>
          <cell r="Y9">
            <v>770997.25</v>
          </cell>
          <cell r="Z9">
            <v>872000</v>
          </cell>
          <cell r="AA9">
            <v>-5294</v>
          </cell>
          <cell r="AB9">
            <v>0</v>
          </cell>
          <cell r="AC9">
            <v>1580251.13</v>
          </cell>
          <cell r="AD9">
            <v>2559390</v>
          </cell>
          <cell r="AE9">
            <v>160355.99</v>
          </cell>
          <cell r="AF9">
            <v>1710174.7</v>
          </cell>
          <cell r="AG9">
            <v>1292295.19</v>
          </cell>
          <cell r="AH9">
            <v>708593</v>
          </cell>
          <cell r="AI9">
            <v>1800</v>
          </cell>
          <cell r="AJ9">
            <v>6225339.2699999996</v>
          </cell>
          <cell r="AK9">
            <v>-14517</v>
          </cell>
          <cell r="AL9">
            <v>74302</v>
          </cell>
          <cell r="AM9">
            <v>8199870</v>
          </cell>
          <cell r="AN9">
            <v>62655800</v>
          </cell>
          <cell r="AO9">
            <v>12470203</v>
          </cell>
          <cell r="AP9">
            <v>399640</v>
          </cell>
          <cell r="AQ9">
            <v>22279</v>
          </cell>
          <cell r="AR9">
            <v>942927</v>
          </cell>
          <cell r="AS9">
            <v>2822558.78</v>
          </cell>
          <cell r="AT9">
            <v>557612.89</v>
          </cell>
          <cell r="AU9">
            <v>174376</v>
          </cell>
          <cell r="AV9">
            <v>3231771</v>
          </cell>
          <cell r="AW9">
            <v>164072.85999999999</v>
          </cell>
          <cell r="AX9">
            <v>270500</v>
          </cell>
          <cell r="AY9">
            <v>814047</v>
          </cell>
          <cell r="AZ9">
            <v>0</v>
          </cell>
          <cell r="BA9">
            <v>1607995.55</v>
          </cell>
          <cell r="BB9">
            <v>1472780.77</v>
          </cell>
          <cell r="BC9">
            <v>280101.74</v>
          </cell>
          <cell r="BD9">
            <v>621013</v>
          </cell>
          <cell r="BE9">
            <v>643734</v>
          </cell>
          <cell r="BF9">
            <v>17018</v>
          </cell>
          <cell r="BG9">
            <v>2628032.0499999998</v>
          </cell>
          <cell r="BH9">
            <v>406026</v>
          </cell>
          <cell r="BI9">
            <v>473000</v>
          </cell>
          <cell r="BJ9">
            <v>1933850.08</v>
          </cell>
          <cell r="BK9">
            <v>92372</v>
          </cell>
          <cell r="BL9">
            <v>1045700</v>
          </cell>
          <cell r="BM9">
            <v>56441</v>
          </cell>
          <cell r="BN9">
            <v>811656</v>
          </cell>
          <cell r="BO9">
            <v>62063</v>
          </cell>
          <cell r="BP9">
            <v>7430468.75</v>
          </cell>
          <cell r="BQ9">
            <v>25099</v>
          </cell>
          <cell r="BR9">
            <v>23799</v>
          </cell>
          <cell r="BS9">
            <v>25818</v>
          </cell>
          <cell r="BT9">
            <v>677819.9</v>
          </cell>
          <cell r="BU9">
            <v>963000</v>
          </cell>
          <cell r="BV9">
            <v>45648</v>
          </cell>
          <cell r="BW9">
            <v>8968713</v>
          </cell>
          <cell r="BX9">
            <v>4297652</v>
          </cell>
          <cell r="BY9">
            <v>272196.90999999997</v>
          </cell>
          <cell r="BZ9">
            <v>1776795.96</v>
          </cell>
          <cell r="CA9">
            <v>393212.33</v>
          </cell>
          <cell r="CB9">
            <v>-10158</v>
          </cell>
          <cell r="CC9">
            <v>41822</v>
          </cell>
          <cell r="CD9">
            <v>0</v>
          </cell>
          <cell r="CE9">
            <v>52690</v>
          </cell>
          <cell r="CF9">
            <v>2794834</v>
          </cell>
          <cell r="CG9">
            <v>453777.5</v>
          </cell>
        </row>
        <row r="10">
          <cell r="A10" t="str">
            <v>Total Customers (not including Street &amp; Sentinel Lighting Connections)</v>
          </cell>
          <cell r="B10" t="str">
            <v>YN</v>
          </cell>
          <cell r="C10">
            <v>2008</v>
          </cell>
          <cell r="D10">
            <v>1676</v>
          </cell>
          <cell r="E10">
            <v>69628</v>
          </cell>
          <cell r="F10">
            <v>36218</v>
          </cell>
          <cell r="G10">
            <v>9456</v>
          </cell>
          <cell r="H10">
            <v>37473</v>
          </cell>
          <cell r="I10">
            <v>62737</v>
          </cell>
          <cell r="J10">
            <v>14387</v>
          </cell>
          <cell r="K10">
            <v>49297</v>
          </cell>
          <cell r="L10">
            <v>15616</v>
          </cell>
          <cell r="M10">
            <v>6309</v>
          </cell>
          <cell r="N10">
            <v>1335</v>
          </cell>
          <cell r="O10">
            <v>32094</v>
          </cell>
          <cell r="P10">
            <v>0</v>
          </cell>
          <cell r="Q10">
            <v>1936</v>
          </cell>
          <cell r="R10">
            <v>0</v>
          </cell>
          <cell r="S10">
            <v>10853</v>
          </cell>
          <cell r="T10">
            <v>84644</v>
          </cell>
          <cell r="U10">
            <v>3543</v>
          </cell>
          <cell r="V10">
            <v>186929</v>
          </cell>
          <cell r="W10">
            <v>14312</v>
          </cell>
          <cell r="X10">
            <v>3349</v>
          </cell>
          <cell r="Y10">
            <v>27929</v>
          </cell>
          <cell r="Z10">
            <v>19394</v>
          </cell>
          <cell r="AA10">
            <v>4001</v>
          </cell>
          <cell r="AB10">
            <v>681</v>
          </cell>
          <cell r="AC10">
            <v>11587</v>
          </cell>
          <cell r="AD10">
            <v>46215</v>
          </cell>
          <cell r="AE10">
            <v>9937</v>
          </cell>
          <cell r="AF10">
            <v>48914</v>
          </cell>
          <cell r="AG10">
            <v>20815</v>
          </cell>
          <cell r="AH10">
            <v>20818</v>
          </cell>
          <cell r="AI10">
            <v>2763</v>
          </cell>
          <cell r="AJ10">
            <v>233947</v>
          </cell>
          <cell r="AK10">
            <v>1177</v>
          </cell>
          <cell r="AL10">
            <v>5375</v>
          </cell>
          <cell r="AM10">
            <v>129585</v>
          </cell>
          <cell r="AN10">
            <v>1187253</v>
          </cell>
          <cell r="AO10">
            <v>291639</v>
          </cell>
          <cell r="AP10">
            <v>14471</v>
          </cell>
          <cell r="AQ10">
            <v>5583</v>
          </cell>
          <cell r="AR10">
            <v>26940</v>
          </cell>
          <cell r="AS10">
            <v>84195</v>
          </cell>
          <cell r="AT10">
            <v>9215</v>
          </cell>
          <cell r="AU10">
            <v>9295</v>
          </cell>
          <cell r="AV10">
            <v>143797</v>
          </cell>
          <cell r="AW10">
            <v>7026</v>
          </cell>
          <cell r="AX10">
            <v>6773</v>
          </cell>
          <cell r="AY10">
            <v>25373</v>
          </cell>
          <cell r="AZ10">
            <v>0</v>
          </cell>
          <cell r="BA10">
            <v>31874</v>
          </cell>
          <cell r="BB10">
            <v>50255</v>
          </cell>
          <cell r="BC10">
            <v>7798</v>
          </cell>
          <cell r="BD10">
            <v>18806</v>
          </cell>
          <cell r="BE10">
            <v>23669</v>
          </cell>
          <cell r="BF10">
            <v>6055</v>
          </cell>
          <cell r="BG10">
            <v>62038</v>
          </cell>
          <cell r="BH10">
            <v>10200</v>
          </cell>
          <cell r="BI10">
            <v>12797</v>
          </cell>
          <cell r="BJ10">
            <v>51813</v>
          </cell>
          <cell r="BK10">
            <v>10381</v>
          </cell>
          <cell r="BL10">
            <v>32734</v>
          </cell>
          <cell r="BM10">
            <v>3356</v>
          </cell>
          <cell r="BN10">
            <v>34349</v>
          </cell>
          <cell r="BO10">
            <v>9229</v>
          </cell>
          <cell r="BP10">
            <v>244573</v>
          </cell>
          <cell r="BQ10">
            <v>4194</v>
          </cell>
          <cell r="BR10">
            <v>5859</v>
          </cell>
          <cell r="BS10">
            <v>2734</v>
          </cell>
          <cell r="BT10">
            <v>16133</v>
          </cell>
          <cell r="BU10">
            <v>49361</v>
          </cell>
          <cell r="BV10">
            <v>6622</v>
          </cell>
          <cell r="BW10">
            <v>684145</v>
          </cell>
          <cell r="BX10">
            <v>110861</v>
          </cell>
          <cell r="BY10">
            <v>11660</v>
          </cell>
          <cell r="BZ10">
            <v>50478</v>
          </cell>
          <cell r="CA10">
            <v>21706</v>
          </cell>
          <cell r="CB10">
            <v>3535</v>
          </cell>
          <cell r="CC10">
            <v>3878</v>
          </cell>
          <cell r="CD10">
            <v>2007</v>
          </cell>
          <cell r="CE10">
            <v>21592</v>
          </cell>
          <cell r="CF10">
            <v>39225</v>
          </cell>
          <cell r="CG10">
            <v>14645</v>
          </cell>
        </row>
        <row r="11">
          <cell r="A11" t="str">
            <v>Customers - Residential</v>
          </cell>
          <cell r="B11" t="str">
            <v>YNR</v>
          </cell>
          <cell r="C11">
            <v>2008</v>
          </cell>
          <cell r="D11">
            <v>1416</v>
          </cell>
          <cell r="E11">
            <v>62513</v>
          </cell>
          <cell r="F11">
            <v>31626</v>
          </cell>
          <cell r="G11">
            <v>8066</v>
          </cell>
          <cell r="H11">
            <v>33869</v>
          </cell>
          <cell r="I11">
            <v>56839</v>
          </cell>
          <cell r="J11">
            <v>12700</v>
          </cell>
          <cell r="K11">
            <v>43918</v>
          </cell>
          <cell r="L11">
            <v>14182</v>
          </cell>
          <cell r="M11">
            <v>5562</v>
          </cell>
          <cell r="N11">
            <v>1148</v>
          </cell>
          <cell r="O11">
            <v>28504</v>
          </cell>
          <cell r="P11">
            <v>0</v>
          </cell>
          <cell r="Q11">
            <v>1743</v>
          </cell>
          <cell r="R11">
            <v>0</v>
          </cell>
          <cell r="S11">
            <v>9638</v>
          </cell>
          <cell r="T11">
            <v>76400</v>
          </cell>
          <cell r="U11">
            <v>3100</v>
          </cell>
          <cell r="V11">
            <v>165882</v>
          </cell>
          <cell r="W11">
            <v>12747</v>
          </cell>
          <cell r="X11">
            <v>2848</v>
          </cell>
          <cell r="Y11">
            <v>25711</v>
          </cell>
          <cell r="Z11">
            <v>17178</v>
          </cell>
          <cell r="AA11">
            <v>3520</v>
          </cell>
          <cell r="AB11">
            <v>594</v>
          </cell>
          <cell r="AC11">
            <v>10601</v>
          </cell>
          <cell r="AD11">
            <v>41634</v>
          </cell>
          <cell r="AE11">
            <v>9092</v>
          </cell>
          <cell r="AF11">
            <v>44640</v>
          </cell>
          <cell r="AG11">
            <v>18245</v>
          </cell>
          <cell r="AH11">
            <v>18881</v>
          </cell>
          <cell r="AI11">
            <v>2327</v>
          </cell>
          <cell r="AJ11">
            <v>211826</v>
          </cell>
          <cell r="AK11">
            <v>1019</v>
          </cell>
          <cell r="AL11">
            <v>4724</v>
          </cell>
          <cell r="AM11">
            <v>120395</v>
          </cell>
          <cell r="AN11">
            <v>1077500</v>
          </cell>
          <cell r="AO11">
            <v>264958</v>
          </cell>
          <cell r="AP11">
            <v>13472</v>
          </cell>
          <cell r="AQ11">
            <v>4790</v>
          </cell>
          <cell r="AR11">
            <v>23142</v>
          </cell>
          <cell r="AS11">
            <v>75847</v>
          </cell>
          <cell r="AT11">
            <v>7942</v>
          </cell>
          <cell r="AU11">
            <v>7605</v>
          </cell>
          <cell r="AV11">
            <v>130245</v>
          </cell>
          <cell r="AW11">
            <v>6246</v>
          </cell>
          <cell r="AX11">
            <v>5935</v>
          </cell>
          <cell r="AY11">
            <v>22755</v>
          </cell>
          <cell r="AZ11">
            <v>0</v>
          </cell>
          <cell r="BA11">
            <v>28484</v>
          </cell>
          <cell r="BB11">
            <v>45053</v>
          </cell>
          <cell r="BC11">
            <v>6436</v>
          </cell>
          <cell r="BD11">
            <v>16547</v>
          </cell>
          <cell r="BE11">
            <v>20757</v>
          </cell>
          <cell r="BF11">
            <v>5214</v>
          </cell>
          <cell r="BG11">
            <v>55658</v>
          </cell>
          <cell r="BH11">
            <v>9056</v>
          </cell>
          <cell r="BI11">
            <v>11261</v>
          </cell>
          <cell r="BJ11">
            <v>47436</v>
          </cell>
          <cell r="BK11">
            <v>8809</v>
          </cell>
          <cell r="BL11">
            <v>28915</v>
          </cell>
          <cell r="BM11">
            <v>2723</v>
          </cell>
          <cell r="BN11">
            <v>30342</v>
          </cell>
          <cell r="BO11">
            <v>8151</v>
          </cell>
          <cell r="BP11">
            <v>215323</v>
          </cell>
          <cell r="BQ11">
            <v>3603</v>
          </cell>
          <cell r="BR11">
            <v>4966</v>
          </cell>
          <cell r="BS11">
            <v>2302</v>
          </cell>
          <cell r="BT11">
            <v>14260</v>
          </cell>
          <cell r="BU11">
            <v>44351</v>
          </cell>
          <cell r="BV11">
            <v>5877</v>
          </cell>
          <cell r="BW11">
            <v>605509</v>
          </cell>
          <cell r="BX11">
            <v>100534</v>
          </cell>
          <cell r="BY11">
            <v>10833</v>
          </cell>
          <cell r="BZ11">
            <v>44593</v>
          </cell>
          <cell r="CA11">
            <v>19601</v>
          </cell>
          <cell r="CB11">
            <v>3022</v>
          </cell>
          <cell r="CC11">
            <v>3315</v>
          </cell>
          <cell r="CD11">
            <v>1748</v>
          </cell>
          <cell r="CE11">
            <v>18879</v>
          </cell>
          <cell r="CF11">
            <v>36496</v>
          </cell>
          <cell r="CG11">
            <v>13240</v>
          </cell>
        </row>
        <row r="12">
          <cell r="A12" t="str">
            <v xml:space="preserve">Customers- General Service </v>
          </cell>
          <cell r="C12">
            <v>2008</v>
          </cell>
          <cell r="D12">
            <v>260</v>
          </cell>
          <cell r="E12">
            <v>7115</v>
          </cell>
          <cell r="F12">
            <v>4588</v>
          </cell>
          <cell r="G12">
            <v>1390</v>
          </cell>
          <cell r="H12">
            <v>3604</v>
          </cell>
          <cell r="I12">
            <v>5898</v>
          </cell>
          <cell r="J12">
            <v>1686</v>
          </cell>
          <cell r="K12">
            <v>5376</v>
          </cell>
          <cell r="L12">
            <v>1434</v>
          </cell>
          <cell r="M12">
            <v>747</v>
          </cell>
          <cell r="N12">
            <v>187</v>
          </cell>
          <cell r="O12">
            <v>3588</v>
          </cell>
          <cell r="P12">
            <v>0</v>
          </cell>
          <cell r="Q12">
            <v>193</v>
          </cell>
          <cell r="R12">
            <v>0</v>
          </cell>
          <cell r="S12">
            <v>1215</v>
          </cell>
          <cell r="T12">
            <v>8234</v>
          </cell>
          <cell r="U12">
            <v>443</v>
          </cell>
          <cell r="V12">
            <v>21037</v>
          </cell>
          <cell r="W12">
            <v>1563</v>
          </cell>
          <cell r="X12">
            <v>501</v>
          </cell>
          <cell r="Y12">
            <v>2218</v>
          </cell>
          <cell r="Z12">
            <v>2214</v>
          </cell>
          <cell r="AA12">
            <v>481</v>
          </cell>
          <cell r="AB12">
            <v>87</v>
          </cell>
          <cell r="AC12">
            <v>985</v>
          </cell>
          <cell r="AD12">
            <v>4581</v>
          </cell>
          <cell r="AE12">
            <v>845</v>
          </cell>
          <cell r="AF12">
            <v>4270</v>
          </cell>
          <cell r="AG12">
            <v>2570</v>
          </cell>
          <cell r="AH12">
            <v>1937</v>
          </cell>
          <cell r="AI12">
            <v>436</v>
          </cell>
          <cell r="AJ12">
            <v>22109</v>
          </cell>
          <cell r="AK12">
            <v>158</v>
          </cell>
          <cell r="AL12">
            <v>650</v>
          </cell>
          <cell r="AM12">
            <v>9184</v>
          </cell>
          <cell r="AN12">
            <v>109722</v>
          </cell>
          <cell r="AO12">
            <v>26670</v>
          </cell>
          <cell r="AP12">
            <v>999</v>
          </cell>
          <cell r="AQ12">
            <v>793</v>
          </cell>
          <cell r="AR12">
            <v>3795</v>
          </cell>
          <cell r="AS12">
            <v>8344</v>
          </cell>
          <cell r="AT12">
            <v>1273</v>
          </cell>
          <cell r="AU12">
            <v>1690</v>
          </cell>
          <cell r="AV12">
            <v>13549</v>
          </cell>
          <cell r="AW12">
            <v>779</v>
          </cell>
          <cell r="AX12">
            <v>838</v>
          </cell>
          <cell r="AY12">
            <v>2616</v>
          </cell>
          <cell r="AZ12">
            <v>0</v>
          </cell>
          <cell r="BA12">
            <v>3390</v>
          </cell>
          <cell r="BB12">
            <v>5202</v>
          </cell>
          <cell r="BC12">
            <v>1362</v>
          </cell>
          <cell r="BD12">
            <v>2259</v>
          </cell>
          <cell r="BE12">
            <v>2912</v>
          </cell>
          <cell r="BF12">
            <v>841</v>
          </cell>
          <cell r="BG12">
            <v>6379</v>
          </cell>
          <cell r="BH12">
            <v>1144</v>
          </cell>
          <cell r="BI12">
            <v>1536</v>
          </cell>
          <cell r="BJ12">
            <v>4374</v>
          </cell>
          <cell r="BK12">
            <v>1572</v>
          </cell>
          <cell r="BL12">
            <v>3819</v>
          </cell>
          <cell r="BM12">
            <v>633</v>
          </cell>
          <cell r="BN12">
            <v>4005</v>
          </cell>
          <cell r="BO12">
            <v>1078</v>
          </cell>
          <cell r="BP12">
            <v>29249</v>
          </cell>
          <cell r="BQ12">
            <v>591</v>
          </cell>
          <cell r="BR12">
            <v>893</v>
          </cell>
          <cell r="BS12">
            <v>432</v>
          </cell>
          <cell r="BT12">
            <v>1872</v>
          </cell>
          <cell r="BU12">
            <v>5010</v>
          </cell>
          <cell r="BV12">
            <v>744</v>
          </cell>
          <cell r="BW12">
            <v>78589</v>
          </cell>
          <cell r="BX12">
            <v>10322</v>
          </cell>
          <cell r="BY12">
            <v>827</v>
          </cell>
          <cell r="BZ12">
            <v>5883</v>
          </cell>
          <cell r="CA12">
            <v>2102</v>
          </cell>
          <cell r="CB12">
            <v>513</v>
          </cell>
          <cell r="CC12">
            <v>562</v>
          </cell>
          <cell r="CD12">
            <v>259</v>
          </cell>
          <cell r="CE12">
            <v>2713</v>
          </cell>
          <cell r="CF12">
            <v>2729</v>
          </cell>
          <cell r="CG12">
            <v>1404</v>
          </cell>
        </row>
        <row r="13">
          <cell r="A13" t="str">
            <v>Customers- Large User, Sub- Transmission, Intermediate/ Embedded Distributor</v>
          </cell>
          <cell r="C13">
            <v>2008</v>
          </cell>
          <cell r="D13">
            <v>0</v>
          </cell>
          <cell r="E13">
            <v>0</v>
          </cell>
          <cell r="F13">
            <v>4</v>
          </cell>
          <cell r="G13">
            <v>0</v>
          </cell>
          <cell r="H13">
            <v>0</v>
          </cell>
          <cell r="I13">
            <v>0</v>
          </cell>
          <cell r="J13">
            <v>1</v>
          </cell>
          <cell r="K13">
            <v>3</v>
          </cell>
          <cell r="L13">
            <v>0</v>
          </cell>
          <cell r="M13">
            <v>0</v>
          </cell>
          <cell r="N13">
            <v>0</v>
          </cell>
          <cell r="O13">
            <v>2</v>
          </cell>
          <cell r="P13">
            <v>0</v>
          </cell>
          <cell r="Q13">
            <v>0</v>
          </cell>
          <cell r="R13">
            <v>0</v>
          </cell>
          <cell r="S13">
            <v>0</v>
          </cell>
          <cell r="T13">
            <v>10</v>
          </cell>
          <cell r="U13">
            <v>0</v>
          </cell>
          <cell r="V13">
            <v>10</v>
          </cell>
          <cell r="W13">
            <v>2</v>
          </cell>
          <cell r="X13">
            <v>0</v>
          </cell>
          <cell r="Y13">
            <v>0</v>
          </cell>
          <cell r="Z13">
            <v>2</v>
          </cell>
          <cell r="AA13">
            <v>0</v>
          </cell>
          <cell r="AB13">
            <v>0</v>
          </cell>
          <cell r="AC13">
            <v>1</v>
          </cell>
          <cell r="AD13">
            <v>0</v>
          </cell>
          <cell r="AE13">
            <v>0</v>
          </cell>
          <cell r="AF13">
            <v>4</v>
          </cell>
          <cell r="AG13">
            <v>0</v>
          </cell>
          <cell r="AH13">
            <v>0</v>
          </cell>
          <cell r="AI13">
            <v>0</v>
          </cell>
          <cell r="AJ13">
            <v>12</v>
          </cell>
          <cell r="AK13">
            <v>0</v>
          </cell>
          <cell r="AL13">
            <v>1</v>
          </cell>
          <cell r="AM13">
            <v>6</v>
          </cell>
          <cell r="AN13">
            <v>31</v>
          </cell>
          <cell r="AO13">
            <v>11</v>
          </cell>
          <cell r="AP13">
            <v>0</v>
          </cell>
          <cell r="AQ13">
            <v>0</v>
          </cell>
          <cell r="AR13">
            <v>3</v>
          </cell>
          <cell r="AS13">
            <v>4</v>
          </cell>
          <cell r="AT13">
            <v>0</v>
          </cell>
          <cell r="AU13">
            <v>0</v>
          </cell>
          <cell r="AV13">
            <v>3</v>
          </cell>
          <cell r="AW13">
            <v>1</v>
          </cell>
          <cell r="AX13">
            <v>0</v>
          </cell>
          <cell r="AY13">
            <v>2</v>
          </cell>
          <cell r="AZ13">
            <v>0</v>
          </cell>
          <cell r="BA13">
            <v>0</v>
          </cell>
          <cell r="BB13">
            <v>0</v>
          </cell>
          <cell r="BC13">
            <v>0</v>
          </cell>
          <cell r="BD13">
            <v>0</v>
          </cell>
          <cell r="BE13">
            <v>0</v>
          </cell>
          <cell r="BF13">
            <v>0</v>
          </cell>
          <cell r="BG13">
            <v>1</v>
          </cell>
          <cell r="BH13">
            <v>0</v>
          </cell>
          <cell r="BI13">
            <v>0</v>
          </cell>
          <cell r="BJ13">
            <v>3</v>
          </cell>
          <cell r="BK13">
            <v>0</v>
          </cell>
          <cell r="BL13">
            <v>0</v>
          </cell>
          <cell r="BM13">
            <v>0</v>
          </cell>
          <cell r="BN13">
            <v>2</v>
          </cell>
          <cell r="BO13">
            <v>0</v>
          </cell>
          <cell r="BP13">
            <v>1</v>
          </cell>
          <cell r="BQ13">
            <v>0</v>
          </cell>
          <cell r="BR13">
            <v>0</v>
          </cell>
          <cell r="BS13">
            <v>0</v>
          </cell>
          <cell r="BT13">
            <v>1</v>
          </cell>
          <cell r="BU13">
            <v>0</v>
          </cell>
          <cell r="BV13">
            <v>1</v>
          </cell>
          <cell r="BW13">
            <v>47</v>
          </cell>
          <cell r="BX13">
            <v>5</v>
          </cell>
          <cell r="BY13">
            <v>0</v>
          </cell>
          <cell r="BZ13">
            <v>2</v>
          </cell>
          <cell r="CA13">
            <v>3</v>
          </cell>
          <cell r="CB13">
            <v>0</v>
          </cell>
          <cell r="CC13">
            <v>1</v>
          </cell>
          <cell r="CD13">
            <v>0</v>
          </cell>
          <cell r="CE13">
            <v>0</v>
          </cell>
          <cell r="CF13">
            <v>0</v>
          </cell>
          <cell r="CG13">
            <v>1</v>
          </cell>
        </row>
        <row r="14">
          <cell r="A14" t="str">
            <v>Customers- Street Lighting</v>
          </cell>
          <cell r="B14" t="str">
            <v>YNST</v>
          </cell>
          <cell r="C14">
            <v>2008</v>
          </cell>
          <cell r="D14">
            <v>619</v>
          </cell>
          <cell r="E14">
            <v>14896</v>
          </cell>
          <cell r="F14">
            <v>9769</v>
          </cell>
          <cell r="G14">
            <v>2640</v>
          </cell>
          <cell r="H14">
            <v>9752</v>
          </cell>
          <cell r="I14">
            <v>14457</v>
          </cell>
          <cell r="J14">
            <v>2950</v>
          </cell>
          <cell r="K14">
            <v>12411</v>
          </cell>
          <cell r="L14">
            <v>3080</v>
          </cell>
          <cell r="M14">
            <v>1653</v>
          </cell>
          <cell r="N14">
            <v>341</v>
          </cell>
          <cell r="O14">
            <v>10679</v>
          </cell>
          <cell r="P14">
            <v>0</v>
          </cell>
          <cell r="Q14">
            <v>418</v>
          </cell>
          <cell r="R14">
            <v>0</v>
          </cell>
          <cell r="S14">
            <v>6</v>
          </cell>
          <cell r="T14">
            <v>23392</v>
          </cell>
          <cell r="U14">
            <v>594</v>
          </cell>
          <cell r="V14">
            <v>48471</v>
          </cell>
          <cell r="W14">
            <v>4311</v>
          </cell>
          <cell r="X14">
            <v>1039</v>
          </cell>
          <cell r="Y14">
            <v>7601</v>
          </cell>
          <cell r="Z14">
            <v>5920</v>
          </cell>
          <cell r="AA14">
            <v>1006</v>
          </cell>
          <cell r="AB14">
            <v>152</v>
          </cell>
          <cell r="AC14">
            <v>103</v>
          </cell>
          <cell r="AD14">
            <v>8666</v>
          </cell>
          <cell r="AE14">
            <v>2532</v>
          </cell>
          <cell r="AF14">
            <v>12781</v>
          </cell>
          <cell r="AG14">
            <v>2879</v>
          </cell>
          <cell r="AH14">
            <v>4329</v>
          </cell>
          <cell r="AI14">
            <v>916</v>
          </cell>
          <cell r="AJ14">
            <v>52177</v>
          </cell>
          <cell r="AK14">
            <v>368</v>
          </cell>
          <cell r="AL14">
            <v>1</v>
          </cell>
          <cell r="AM14">
            <v>2</v>
          </cell>
          <cell r="AN14">
            <v>137000</v>
          </cell>
          <cell r="AO14">
            <v>50971</v>
          </cell>
          <cell r="AP14">
            <v>2489</v>
          </cell>
          <cell r="AQ14">
            <v>550</v>
          </cell>
          <cell r="AR14">
            <v>5107</v>
          </cell>
          <cell r="AS14">
            <v>22840</v>
          </cell>
          <cell r="AT14">
            <v>2</v>
          </cell>
          <cell r="AU14">
            <v>2130</v>
          </cell>
          <cell r="AV14">
            <v>33340</v>
          </cell>
          <cell r="AW14">
            <v>1958</v>
          </cell>
          <cell r="AX14">
            <v>1525</v>
          </cell>
          <cell r="AY14">
            <v>6562</v>
          </cell>
          <cell r="AZ14">
            <v>0</v>
          </cell>
          <cell r="BA14">
            <v>8050</v>
          </cell>
          <cell r="BB14">
            <v>11986</v>
          </cell>
          <cell r="BC14">
            <v>1904</v>
          </cell>
          <cell r="BD14">
            <v>3879</v>
          </cell>
          <cell r="BE14">
            <v>5550</v>
          </cell>
          <cell r="BF14">
            <v>1737</v>
          </cell>
          <cell r="BG14">
            <v>16083</v>
          </cell>
          <cell r="BH14">
            <v>2602</v>
          </cell>
          <cell r="BI14">
            <v>3531</v>
          </cell>
          <cell r="BJ14">
            <v>11720</v>
          </cell>
          <cell r="BK14">
            <v>2653</v>
          </cell>
          <cell r="BL14">
            <v>8759</v>
          </cell>
          <cell r="BM14">
            <v>1004</v>
          </cell>
          <cell r="BN14">
            <v>7996</v>
          </cell>
          <cell r="BO14">
            <v>1991</v>
          </cell>
          <cell r="BP14">
            <v>15</v>
          </cell>
          <cell r="BQ14">
            <v>1165</v>
          </cell>
          <cell r="BR14">
            <v>1643</v>
          </cell>
          <cell r="BS14">
            <v>532</v>
          </cell>
          <cell r="BT14">
            <v>4736</v>
          </cell>
          <cell r="BU14">
            <v>13030</v>
          </cell>
          <cell r="BV14">
            <v>2625</v>
          </cell>
          <cell r="BW14">
            <v>162039</v>
          </cell>
          <cell r="BX14">
            <v>27163</v>
          </cell>
          <cell r="BY14">
            <v>2453</v>
          </cell>
          <cell r="BZ14">
            <v>12777</v>
          </cell>
          <cell r="CA14">
            <v>6653</v>
          </cell>
          <cell r="CB14">
            <v>966</v>
          </cell>
          <cell r="CC14">
            <v>1286</v>
          </cell>
          <cell r="CD14">
            <v>618</v>
          </cell>
          <cell r="CE14">
            <v>6041</v>
          </cell>
          <cell r="CF14">
            <v>11181</v>
          </cell>
          <cell r="CG14">
            <v>4159</v>
          </cell>
        </row>
        <row r="15">
          <cell r="A15" t="str">
            <v>Customers- Sentinel Lighting</v>
          </cell>
          <cell r="B15" t="str">
            <v>YNSL</v>
          </cell>
          <cell r="C15">
            <v>2008</v>
          </cell>
          <cell r="D15">
            <v>1</v>
          </cell>
          <cell r="E15">
            <v>0</v>
          </cell>
          <cell r="F15">
            <v>526</v>
          </cell>
          <cell r="G15">
            <v>225</v>
          </cell>
          <cell r="H15">
            <v>771</v>
          </cell>
          <cell r="I15">
            <v>0</v>
          </cell>
          <cell r="J15">
            <v>0</v>
          </cell>
          <cell r="K15">
            <v>0</v>
          </cell>
          <cell r="L15">
            <v>961</v>
          </cell>
          <cell r="M15">
            <v>34</v>
          </cell>
          <cell r="N15">
            <v>25</v>
          </cell>
          <cell r="O15">
            <v>344</v>
          </cell>
          <cell r="P15">
            <v>0</v>
          </cell>
          <cell r="Q15">
            <v>0</v>
          </cell>
          <cell r="R15">
            <v>0</v>
          </cell>
          <cell r="S15">
            <v>4</v>
          </cell>
          <cell r="T15">
            <v>743</v>
          </cell>
          <cell r="U15">
            <v>89</v>
          </cell>
          <cell r="V15">
            <v>0</v>
          </cell>
          <cell r="W15">
            <v>219</v>
          </cell>
          <cell r="X15">
            <v>23</v>
          </cell>
          <cell r="Y15">
            <v>322</v>
          </cell>
          <cell r="Z15">
            <v>82</v>
          </cell>
          <cell r="AA15">
            <v>0</v>
          </cell>
          <cell r="AB15">
            <v>0</v>
          </cell>
          <cell r="AC15">
            <v>0</v>
          </cell>
          <cell r="AD15">
            <v>170</v>
          </cell>
          <cell r="AE15">
            <v>0</v>
          </cell>
          <cell r="AF15">
            <v>27</v>
          </cell>
          <cell r="AG15">
            <v>647</v>
          </cell>
          <cell r="AH15">
            <v>178</v>
          </cell>
          <cell r="AI15">
            <v>14</v>
          </cell>
          <cell r="AJ15">
            <v>502</v>
          </cell>
          <cell r="AK15">
            <v>0</v>
          </cell>
          <cell r="AL15">
            <v>21</v>
          </cell>
          <cell r="AM15">
            <v>0</v>
          </cell>
          <cell r="AN15">
            <v>26095</v>
          </cell>
          <cell r="AO15">
            <v>78</v>
          </cell>
          <cell r="AP15">
            <v>186</v>
          </cell>
          <cell r="AQ15">
            <v>0</v>
          </cell>
          <cell r="AR15">
            <v>0</v>
          </cell>
          <cell r="AS15">
            <v>0</v>
          </cell>
          <cell r="AT15">
            <v>38</v>
          </cell>
          <cell r="AU15">
            <v>45</v>
          </cell>
          <cell r="AV15">
            <v>730</v>
          </cell>
          <cell r="AW15">
            <v>47</v>
          </cell>
          <cell r="AX15">
            <v>21</v>
          </cell>
          <cell r="AY15">
            <v>288</v>
          </cell>
          <cell r="AZ15">
            <v>0</v>
          </cell>
          <cell r="BA15">
            <v>420</v>
          </cell>
          <cell r="BB15">
            <v>324</v>
          </cell>
          <cell r="BC15">
            <v>71</v>
          </cell>
          <cell r="BD15">
            <v>354</v>
          </cell>
          <cell r="BE15">
            <v>520</v>
          </cell>
          <cell r="BF15">
            <v>1</v>
          </cell>
          <cell r="BG15">
            <v>201</v>
          </cell>
          <cell r="BH15">
            <v>177</v>
          </cell>
          <cell r="BI15">
            <v>202</v>
          </cell>
          <cell r="BJ15">
            <v>301</v>
          </cell>
          <cell r="BK15">
            <v>216</v>
          </cell>
          <cell r="BL15">
            <v>430</v>
          </cell>
          <cell r="BM15">
            <v>16</v>
          </cell>
          <cell r="BN15">
            <v>438</v>
          </cell>
          <cell r="BO15">
            <v>38</v>
          </cell>
          <cell r="BP15">
            <v>141</v>
          </cell>
          <cell r="BQ15">
            <v>0</v>
          </cell>
          <cell r="BR15">
            <v>65</v>
          </cell>
          <cell r="BS15">
            <v>0</v>
          </cell>
          <cell r="BT15">
            <v>46</v>
          </cell>
          <cell r="BU15">
            <v>153</v>
          </cell>
          <cell r="BV15">
            <v>69</v>
          </cell>
          <cell r="BW15">
            <v>0</v>
          </cell>
          <cell r="BX15">
            <v>784</v>
          </cell>
          <cell r="BY15">
            <v>0</v>
          </cell>
          <cell r="BZ15">
            <v>0</v>
          </cell>
          <cell r="CA15">
            <v>81</v>
          </cell>
          <cell r="CB15">
            <v>35</v>
          </cell>
          <cell r="CC15">
            <v>13</v>
          </cell>
          <cell r="CD15">
            <v>20</v>
          </cell>
          <cell r="CE15">
            <v>6</v>
          </cell>
          <cell r="CF15">
            <v>46</v>
          </cell>
          <cell r="CG15">
            <v>0</v>
          </cell>
        </row>
        <row r="16">
          <cell r="A16" t="str">
            <v>kWh</v>
          </cell>
          <cell r="B16" t="str">
            <v>YV</v>
          </cell>
          <cell r="C16">
            <v>2008</v>
          </cell>
          <cell r="D16">
            <v>26557829</v>
          </cell>
          <cell r="E16">
            <v>1539165665</v>
          </cell>
          <cell r="F16">
            <v>1092208914</v>
          </cell>
          <cell r="G16">
            <v>282717136</v>
          </cell>
          <cell r="H16">
            <v>1019524613</v>
          </cell>
          <cell r="I16">
            <v>1725723668</v>
          </cell>
          <cell r="J16">
            <v>322535808</v>
          </cell>
          <cell r="K16">
            <v>1519758329</v>
          </cell>
          <cell r="L16">
            <v>287833003</v>
          </cell>
          <cell r="M16">
            <v>169766970</v>
          </cell>
          <cell r="N16">
            <v>28582032</v>
          </cell>
          <cell r="O16">
            <v>818165741</v>
          </cell>
          <cell r="P16">
            <v>0</v>
          </cell>
          <cell r="Q16">
            <v>29483564</v>
          </cell>
          <cell r="R16">
            <v>0</v>
          </cell>
          <cell r="S16">
            <v>252650781.16999999</v>
          </cell>
          <cell r="T16">
            <v>2456938199</v>
          </cell>
          <cell r="U16">
            <v>62983629</v>
          </cell>
          <cell r="V16">
            <v>8095934029</v>
          </cell>
          <cell r="W16">
            <v>397240750.66999996</v>
          </cell>
          <cell r="X16">
            <v>63594843</v>
          </cell>
          <cell r="Y16">
            <v>546871555.94999993</v>
          </cell>
          <cell r="Z16">
            <v>593387454</v>
          </cell>
          <cell r="AA16">
            <v>84002098</v>
          </cell>
          <cell r="AB16">
            <v>9083254</v>
          </cell>
          <cell r="AC16">
            <v>178230984.19999999</v>
          </cell>
          <cell r="AD16">
            <v>966826977.00999999</v>
          </cell>
          <cell r="AE16">
            <v>180714045.76999998</v>
          </cell>
          <cell r="AF16">
            <v>1599755326.1699998</v>
          </cell>
          <cell r="AG16">
            <v>352084248</v>
          </cell>
          <cell r="AH16">
            <v>500675922.25999999</v>
          </cell>
          <cell r="AI16">
            <v>84590449</v>
          </cell>
          <cell r="AJ16">
            <v>5999400877</v>
          </cell>
          <cell r="AK16">
            <v>25805833</v>
          </cell>
          <cell r="AL16">
            <v>195203593</v>
          </cell>
          <cell r="AM16">
            <v>3913100000</v>
          </cell>
          <cell r="AN16">
            <v>22541000000</v>
          </cell>
          <cell r="AO16">
            <v>7537708054</v>
          </cell>
          <cell r="AP16">
            <v>236218957.01999998</v>
          </cell>
          <cell r="AQ16">
            <v>110421190</v>
          </cell>
          <cell r="AR16">
            <v>739656116</v>
          </cell>
          <cell r="AS16">
            <v>1935115529</v>
          </cell>
          <cell r="AT16">
            <v>282851594</v>
          </cell>
          <cell r="AU16">
            <v>219438641</v>
          </cell>
          <cell r="AV16">
            <v>3333873406</v>
          </cell>
          <cell r="AW16">
            <v>191155221</v>
          </cell>
          <cell r="AX16">
            <v>215492783</v>
          </cell>
          <cell r="AY16">
            <v>707444570</v>
          </cell>
          <cell r="AZ16">
            <v>0</v>
          </cell>
          <cell r="BA16">
            <v>726444941</v>
          </cell>
          <cell r="BB16">
            <v>1223657037</v>
          </cell>
          <cell r="BC16">
            <v>174363672</v>
          </cell>
          <cell r="BD16">
            <v>374500068</v>
          </cell>
          <cell r="BE16">
            <v>567021540</v>
          </cell>
          <cell r="BF16">
            <v>122730092</v>
          </cell>
          <cell r="BG16">
            <v>1591392611</v>
          </cell>
          <cell r="BH16">
            <v>240633232</v>
          </cell>
          <cell r="BI16">
            <v>319007969</v>
          </cell>
          <cell r="BJ16">
            <v>1165414350</v>
          </cell>
          <cell r="BK16">
            <v>195950229.71000001</v>
          </cell>
          <cell r="BL16">
            <v>710698626</v>
          </cell>
          <cell r="BM16">
            <v>88199452.250000015</v>
          </cell>
          <cell r="BN16">
            <v>819538763</v>
          </cell>
          <cell r="BO16">
            <v>192894440</v>
          </cell>
          <cell r="BP16">
            <v>6828654919</v>
          </cell>
          <cell r="BQ16">
            <v>101925474</v>
          </cell>
          <cell r="BR16">
            <v>111785106</v>
          </cell>
          <cell r="BS16">
            <v>76752093</v>
          </cell>
          <cell r="BT16">
            <v>343399650</v>
          </cell>
          <cell r="BU16">
            <v>1006913914</v>
          </cell>
          <cell r="BV16">
            <v>216493155.44</v>
          </cell>
          <cell r="BW16">
            <v>25139059221</v>
          </cell>
          <cell r="BX16">
            <v>2501313739</v>
          </cell>
          <cell r="BY16">
            <v>116309548</v>
          </cell>
          <cell r="BZ16">
            <v>1369710373</v>
          </cell>
          <cell r="CA16">
            <v>467724991</v>
          </cell>
          <cell r="CB16">
            <v>93707617.5</v>
          </cell>
          <cell r="CC16">
            <v>154353218.66999999</v>
          </cell>
          <cell r="CD16">
            <v>58414893</v>
          </cell>
          <cell r="CE16">
            <v>472219420</v>
          </cell>
          <cell r="CF16">
            <v>855637025</v>
          </cell>
          <cell r="CG16">
            <v>408223851</v>
          </cell>
        </row>
        <row r="17">
          <cell r="A17" t="str">
            <v>kWh - Residential</v>
          </cell>
          <cell r="B17" t="str">
            <v>YVR</v>
          </cell>
          <cell r="C17">
            <v>2008</v>
          </cell>
          <cell r="D17">
            <v>11183350</v>
          </cell>
          <cell r="E17">
            <v>547117234</v>
          </cell>
          <cell r="F17">
            <v>261354534</v>
          </cell>
          <cell r="G17">
            <v>79817804</v>
          </cell>
          <cell r="H17">
            <v>291972257</v>
          </cell>
          <cell r="I17">
            <v>557752794</v>
          </cell>
          <cell r="J17">
            <v>114695863</v>
          </cell>
          <cell r="K17">
            <v>384779246</v>
          </cell>
          <cell r="L17">
            <v>111437380</v>
          </cell>
          <cell r="M17">
            <v>44627090</v>
          </cell>
          <cell r="N17">
            <v>15056281</v>
          </cell>
          <cell r="O17">
            <v>232973162</v>
          </cell>
          <cell r="P17">
            <v>0</v>
          </cell>
          <cell r="Q17">
            <v>19644024</v>
          </cell>
          <cell r="R17">
            <v>0</v>
          </cell>
          <cell r="S17">
            <v>93091229</v>
          </cell>
          <cell r="T17">
            <v>637053725</v>
          </cell>
          <cell r="U17">
            <v>29699161</v>
          </cell>
          <cell r="V17">
            <v>1590715870</v>
          </cell>
          <cell r="W17">
            <v>115637295</v>
          </cell>
          <cell r="X17">
            <v>32354293</v>
          </cell>
          <cell r="Y17">
            <v>261929749.41</v>
          </cell>
          <cell r="Z17">
            <v>140987205</v>
          </cell>
          <cell r="AA17">
            <v>39844007</v>
          </cell>
          <cell r="AB17">
            <v>5882230</v>
          </cell>
          <cell r="AC17">
            <v>87951272</v>
          </cell>
          <cell r="AD17">
            <v>411072289</v>
          </cell>
          <cell r="AE17">
            <v>91344616.159999996</v>
          </cell>
          <cell r="AF17">
            <v>366970147.69999999</v>
          </cell>
          <cell r="AG17">
            <v>171781095</v>
          </cell>
          <cell r="AH17">
            <v>220683563.03999999</v>
          </cell>
          <cell r="AI17">
            <v>26743823</v>
          </cell>
          <cell r="AJ17">
            <v>1641702487</v>
          </cell>
          <cell r="AK17">
            <v>15306507</v>
          </cell>
          <cell r="AL17">
            <v>55769040</v>
          </cell>
          <cell r="AM17">
            <v>1136600000</v>
          </cell>
          <cell r="AN17">
            <v>12410000000</v>
          </cell>
          <cell r="AO17">
            <v>2226078653</v>
          </cell>
          <cell r="AP17">
            <v>158043498</v>
          </cell>
          <cell r="AQ17">
            <v>39338336</v>
          </cell>
          <cell r="AR17">
            <v>200555058</v>
          </cell>
          <cell r="AS17">
            <v>659163062</v>
          </cell>
          <cell r="AT17">
            <v>75604253</v>
          </cell>
          <cell r="AU17">
            <v>81234268</v>
          </cell>
          <cell r="AV17">
            <v>1119770671</v>
          </cell>
          <cell r="AW17">
            <v>57013718</v>
          </cell>
          <cell r="AX17">
            <v>48136133</v>
          </cell>
          <cell r="AY17">
            <v>225897498</v>
          </cell>
          <cell r="AZ17">
            <v>0</v>
          </cell>
          <cell r="BA17">
            <v>268062456</v>
          </cell>
          <cell r="BB17">
            <v>400445564</v>
          </cell>
          <cell r="BC17">
            <v>63512671</v>
          </cell>
          <cell r="BD17">
            <v>140646761</v>
          </cell>
          <cell r="BE17">
            <v>213813392</v>
          </cell>
          <cell r="BF17">
            <v>41990761</v>
          </cell>
          <cell r="BG17">
            <v>588349444</v>
          </cell>
          <cell r="BH17">
            <v>79576857</v>
          </cell>
          <cell r="BI17">
            <v>109814584</v>
          </cell>
          <cell r="BJ17">
            <v>493225543</v>
          </cell>
          <cell r="BK17">
            <v>78434655.349999994</v>
          </cell>
          <cell r="BL17">
            <v>347363230</v>
          </cell>
          <cell r="BM17">
            <v>34188974.920000002</v>
          </cell>
          <cell r="BN17">
            <v>288028301</v>
          </cell>
          <cell r="BO17">
            <v>64024829</v>
          </cell>
          <cell r="BP17">
            <v>2077903209</v>
          </cell>
          <cell r="BQ17">
            <v>31465398</v>
          </cell>
          <cell r="BR17">
            <v>44465236</v>
          </cell>
          <cell r="BS17">
            <v>33587664</v>
          </cell>
          <cell r="BT17">
            <v>120297987</v>
          </cell>
          <cell r="BU17">
            <v>351645318</v>
          </cell>
          <cell r="BV17">
            <v>51050817.740000002</v>
          </cell>
          <cell r="BW17">
            <v>5215687193</v>
          </cell>
          <cell r="BX17">
            <v>942451035</v>
          </cell>
          <cell r="BY17">
            <v>76997980</v>
          </cell>
          <cell r="BZ17">
            <v>405533476</v>
          </cell>
          <cell r="CA17">
            <v>157955849</v>
          </cell>
          <cell r="CB17">
            <v>25485646</v>
          </cell>
          <cell r="CC17">
            <v>26528425</v>
          </cell>
          <cell r="CD17">
            <v>14722573</v>
          </cell>
          <cell r="CE17">
            <v>213227356</v>
          </cell>
          <cell r="CF17">
            <v>346038642</v>
          </cell>
          <cell r="CG17">
            <v>110536185</v>
          </cell>
        </row>
        <row r="18">
          <cell r="A18" t="str">
            <v xml:space="preserve">kWh- General Service </v>
          </cell>
          <cell r="C18">
            <v>2008</v>
          </cell>
          <cell r="D18">
            <v>14843605</v>
          </cell>
          <cell r="E18">
            <v>980805847</v>
          </cell>
          <cell r="F18">
            <v>516033568</v>
          </cell>
          <cell r="G18">
            <v>200988235</v>
          </cell>
          <cell r="H18">
            <v>719465778</v>
          </cell>
          <cell r="I18">
            <v>1158340390</v>
          </cell>
          <cell r="J18">
            <v>168826984</v>
          </cell>
          <cell r="K18">
            <v>891363956</v>
          </cell>
          <cell r="L18">
            <v>173440557</v>
          </cell>
          <cell r="M18">
            <v>113895413</v>
          </cell>
          <cell r="N18">
            <v>13204594</v>
          </cell>
          <cell r="O18">
            <v>533044805</v>
          </cell>
          <cell r="P18">
            <v>0</v>
          </cell>
          <cell r="Q18">
            <v>9451266</v>
          </cell>
          <cell r="R18">
            <v>0</v>
          </cell>
          <cell r="S18">
            <v>157019402.72</v>
          </cell>
          <cell r="T18">
            <v>1295000301</v>
          </cell>
          <cell r="U18">
            <v>32668060</v>
          </cell>
          <cell r="V18">
            <v>5393218546</v>
          </cell>
          <cell r="W18">
            <v>189834629.27999997</v>
          </cell>
          <cell r="X18">
            <v>30605267</v>
          </cell>
          <cell r="Y18">
            <v>278831202.41000003</v>
          </cell>
          <cell r="Z18">
            <v>380914665</v>
          </cell>
          <cell r="AA18">
            <v>42938079</v>
          </cell>
          <cell r="AB18">
            <v>3097510</v>
          </cell>
          <cell r="AC18">
            <v>75863036</v>
          </cell>
          <cell r="AD18">
            <v>546788157.00999999</v>
          </cell>
          <cell r="AE18">
            <v>87677058.100000009</v>
          </cell>
          <cell r="AF18">
            <v>973924312.24000001</v>
          </cell>
          <cell r="AG18">
            <v>177498802</v>
          </cell>
          <cell r="AH18">
            <v>276894738.24000001</v>
          </cell>
          <cell r="AI18">
            <v>56718432</v>
          </cell>
          <cell r="AJ18">
            <v>2569599226</v>
          </cell>
          <cell r="AK18">
            <v>10138585</v>
          </cell>
          <cell r="AL18">
            <v>111187349</v>
          </cell>
          <cell r="AM18">
            <v>2356600000</v>
          </cell>
          <cell r="AN18">
            <v>8319000000</v>
          </cell>
          <cell r="AO18">
            <v>4608209139</v>
          </cell>
          <cell r="AP18">
            <v>78175459</v>
          </cell>
          <cell r="AQ18">
            <v>69225456</v>
          </cell>
          <cell r="AR18">
            <v>381681792</v>
          </cell>
          <cell r="AS18">
            <v>1110125420</v>
          </cell>
          <cell r="AT18">
            <v>205196563</v>
          </cell>
          <cell r="AU18">
            <v>136289494</v>
          </cell>
          <cell r="AV18">
            <v>2002960107</v>
          </cell>
          <cell r="AW18">
            <v>109998659</v>
          </cell>
          <cell r="AX18">
            <v>166162739</v>
          </cell>
          <cell r="AY18">
            <v>391769705</v>
          </cell>
          <cell r="AZ18">
            <v>0</v>
          </cell>
          <cell r="BA18">
            <v>452921581</v>
          </cell>
          <cell r="BB18">
            <v>815417152</v>
          </cell>
          <cell r="BC18">
            <v>109639488</v>
          </cell>
          <cell r="BD18">
            <v>230446897</v>
          </cell>
          <cell r="BE18">
            <v>349313014</v>
          </cell>
          <cell r="BF18">
            <v>78987933</v>
          </cell>
          <cell r="BG18">
            <v>991360455</v>
          </cell>
          <cell r="BH18">
            <v>159288984</v>
          </cell>
          <cell r="BI18">
            <v>206291735</v>
          </cell>
          <cell r="BJ18">
            <v>614853557</v>
          </cell>
          <cell r="BK18">
            <v>114881643.66</v>
          </cell>
          <cell r="BL18">
            <v>355446428</v>
          </cell>
          <cell r="BM18">
            <v>53124267.879999995</v>
          </cell>
          <cell r="BN18">
            <v>461848990</v>
          </cell>
          <cell r="BO18">
            <v>127071772</v>
          </cell>
          <cell r="BP18">
            <v>4675423293</v>
          </cell>
          <cell r="BQ18">
            <v>69352093</v>
          </cell>
          <cell r="BR18">
            <v>65825492</v>
          </cell>
          <cell r="BS18">
            <v>42670262</v>
          </cell>
          <cell r="BT18">
            <v>191684471</v>
          </cell>
          <cell r="BU18">
            <v>644339043</v>
          </cell>
          <cell r="BV18">
            <v>130684887.18000001</v>
          </cell>
          <cell r="BW18">
            <v>17303251513</v>
          </cell>
          <cell r="BX18">
            <v>1344081525</v>
          </cell>
          <cell r="BY18">
            <v>37455844</v>
          </cell>
          <cell r="BZ18">
            <v>956629103</v>
          </cell>
          <cell r="CA18">
            <v>201506867</v>
          </cell>
          <cell r="CB18">
            <v>67434117.599999994</v>
          </cell>
          <cell r="CC18">
            <v>57233994.100000001</v>
          </cell>
          <cell r="CD18">
            <v>43663750</v>
          </cell>
          <cell r="CE18">
            <v>254222507</v>
          </cell>
          <cell r="CF18">
            <v>500707723</v>
          </cell>
          <cell r="CG18">
            <v>276157451</v>
          </cell>
        </row>
        <row r="19">
          <cell r="A19" t="str">
            <v>kWh- Large User, Sub- Transmission, Intermediate/ Embedded Distributor</v>
          </cell>
          <cell r="C19">
            <v>2008</v>
          </cell>
          <cell r="D19">
            <v>0</v>
          </cell>
          <cell r="E19">
            <v>0</v>
          </cell>
          <cell r="F19">
            <v>305534560</v>
          </cell>
          <cell r="G19">
            <v>0</v>
          </cell>
          <cell r="H19">
            <v>0</v>
          </cell>
          <cell r="I19">
            <v>0</v>
          </cell>
          <cell r="J19">
            <v>36932536</v>
          </cell>
          <cell r="K19">
            <v>234168094</v>
          </cell>
          <cell r="L19">
            <v>0</v>
          </cell>
          <cell r="M19">
            <v>0</v>
          </cell>
          <cell r="N19">
            <v>0</v>
          </cell>
          <cell r="O19">
            <v>45183824</v>
          </cell>
          <cell r="P19">
            <v>0</v>
          </cell>
          <cell r="Q19">
            <v>0</v>
          </cell>
          <cell r="R19">
            <v>0</v>
          </cell>
          <cell r="S19">
            <v>0</v>
          </cell>
          <cell r="T19">
            <v>506822231</v>
          </cell>
          <cell r="U19">
            <v>0</v>
          </cell>
          <cell r="V19">
            <v>1071190308</v>
          </cell>
          <cell r="W19">
            <v>88460469.239999995</v>
          </cell>
          <cell r="X19">
            <v>0</v>
          </cell>
          <cell r="Y19">
            <v>0</v>
          </cell>
          <cell r="Z19">
            <v>67424347</v>
          </cell>
          <cell r="AA19">
            <v>0</v>
          </cell>
          <cell r="AB19">
            <v>0</v>
          </cell>
          <cell r="AC19">
            <v>13459261</v>
          </cell>
          <cell r="AD19">
            <v>0</v>
          </cell>
          <cell r="AE19">
            <v>0</v>
          </cell>
          <cell r="AF19">
            <v>249518301.80000001</v>
          </cell>
          <cell r="AG19">
            <v>0</v>
          </cell>
          <cell r="AH19">
            <v>0</v>
          </cell>
          <cell r="AI19">
            <v>0</v>
          </cell>
          <cell r="AJ19">
            <v>1747983286</v>
          </cell>
          <cell r="AK19">
            <v>0</v>
          </cell>
          <cell r="AL19">
            <v>26879118</v>
          </cell>
          <cell r="AM19">
            <v>392300000</v>
          </cell>
          <cell r="AN19">
            <v>1671000000</v>
          </cell>
          <cell r="AO19">
            <v>665877785</v>
          </cell>
          <cell r="AP19">
            <v>0</v>
          </cell>
          <cell r="AQ19">
            <v>0</v>
          </cell>
          <cell r="AR19">
            <v>153262880</v>
          </cell>
          <cell r="AS19">
            <v>147707500</v>
          </cell>
          <cell r="AT19">
            <v>0</v>
          </cell>
          <cell r="AU19">
            <v>0</v>
          </cell>
          <cell r="AV19">
            <v>187009122</v>
          </cell>
          <cell r="AW19">
            <v>22647906</v>
          </cell>
          <cell r="AX19">
            <v>0</v>
          </cell>
          <cell r="AY19">
            <v>84460488</v>
          </cell>
          <cell r="AZ19">
            <v>0</v>
          </cell>
          <cell r="BA19">
            <v>0</v>
          </cell>
          <cell r="BB19">
            <v>0</v>
          </cell>
          <cell r="BC19">
            <v>0</v>
          </cell>
          <cell r="BD19">
            <v>0</v>
          </cell>
          <cell r="BE19">
            <v>0</v>
          </cell>
          <cell r="BF19">
            <v>0</v>
          </cell>
          <cell r="BG19">
            <v>1</v>
          </cell>
          <cell r="BH19">
            <v>0</v>
          </cell>
          <cell r="BI19">
            <v>0</v>
          </cell>
          <cell r="BJ19">
            <v>47136452</v>
          </cell>
          <cell r="BK19">
            <v>0</v>
          </cell>
          <cell r="BL19">
            <v>0</v>
          </cell>
          <cell r="BM19">
            <v>0</v>
          </cell>
          <cell r="BN19">
            <v>63387466</v>
          </cell>
          <cell r="BO19">
            <v>0</v>
          </cell>
          <cell r="BP19">
            <v>30339590</v>
          </cell>
          <cell r="BQ19">
            <v>0</v>
          </cell>
          <cell r="BR19">
            <v>0</v>
          </cell>
          <cell r="BS19">
            <v>0</v>
          </cell>
          <cell r="BT19">
            <v>28374428</v>
          </cell>
          <cell r="BU19">
            <v>0</v>
          </cell>
          <cell r="BV19">
            <v>34520975.789999999</v>
          </cell>
          <cell r="BW19">
            <v>2507935777</v>
          </cell>
          <cell r="BX19">
            <v>194480710</v>
          </cell>
          <cell r="BY19">
            <v>0</v>
          </cell>
          <cell r="BZ19">
            <v>1</v>
          </cell>
          <cell r="CA19">
            <v>102587954</v>
          </cell>
          <cell r="CB19">
            <v>0</v>
          </cell>
          <cell r="CC19">
            <v>69504959.569999993</v>
          </cell>
          <cell r="CD19">
            <v>0</v>
          </cell>
          <cell r="CE19">
            <v>0</v>
          </cell>
          <cell r="CF19">
            <v>0</v>
          </cell>
          <cell r="CG19">
            <v>18945765</v>
          </cell>
        </row>
        <row r="20">
          <cell r="A20" t="str">
            <v>kWh- Street Lighting</v>
          </cell>
          <cell r="B20" t="str">
            <v>YVST</v>
          </cell>
          <cell r="C20">
            <v>2008</v>
          </cell>
          <cell r="D20">
            <v>528725</v>
          </cell>
          <cell r="E20">
            <v>11242584</v>
          </cell>
          <cell r="F20">
            <v>8656255</v>
          </cell>
          <cell r="G20">
            <v>1722788</v>
          </cell>
          <cell r="H20">
            <v>7518632</v>
          </cell>
          <cell r="I20">
            <v>9630484</v>
          </cell>
          <cell r="J20">
            <v>2080425</v>
          </cell>
          <cell r="K20">
            <v>9447033</v>
          </cell>
          <cell r="L20">
            <v>2186732</v>
          </cell>
          <cell r="M20">
            <v>11198279</v>
          </cell>
          <cell r="N20">
            <v>295998</v>
          </cell>
          <cell r="O20">
            <v>6570411</v>
          </cell>
          <cell r="P20">
            <v>0</v>
          </cell>
          <cell r="Q20">
            <v>388274</v>
          </cell>
          <cell r="R20">
            <v>0</v>
          </cell>
          <cell r="S20">
            <v>2362799.4500000002</v>
          </cell>
          <cell r="T20">
            <v>17016320</v>
          </cell>
          <cell r="U20">
            <v>543665</v>
          </cell>
          <cell r="V20">
            <v>40809305</v>
          </cell>
          <cell r="W20">
            <v>3081756.07</v>
          </cell>
          <cell r="X20">
            <v>610138</v>
          </cell>
          <cell r="Y20">
            <v>5724277.3100000005</v>
          </cell>
          <cell r="Z20">
            <v>3842227</v>
          </cell>
          <cell r="AA20">
            <v>1220012</v>
          </cell>
          <cell r="AB20">
            <v>103514</v>
          </cell>
          <cell r="AC20">
            <v>957415.2</v>
          </cell>
          <cell r="AD20">
            <v>8641709</v>
          </cell>
          <cell r="AE20">
            <v>1692371.51</v>
          </cell>
          <cell r="AF20">
            <v>9238110.5800000001</v>
          </cell>
          <cell r="AG20">
            <v>2328757</v>
          </cell>
          <cell r="AH20">
            <v>2798699.79</v>
          </cell>
          <cell r="AI20">
            <v>1088166</v>
          </cell>
          <cell r="AJ20">
            <v>39533397</v>
          </cell>
          <cell r="AK20">
            <v>360741</v>
          </cell>
          <cell r="AL20">
            <v>1254521</v>
          </cell>
          <cell r="AM20">
            <v>27600000</v>
          </cell>
          <cell r="AN20">
            <v>121804000</v>
          </cell>
          <cell r="AO20">
            <v>37459213</v>
          </cell>
          <cell r="AP20">
            <v>0.01</v>
          </cell>
          <cell r="AQ20">
            <v>1857398</v>
          </cell>
          <cell r="AR20">
            <v>4156386</v>
          </cell>
          <cell r="AS20">
            <v>18119547</v>
          </cell>
          <cell r="AT20">
            <v>2001656</v>
          </cell>
          <cell r="AU20">
            <v>1876475</v>
          </cell>
          <cell r="AV20">
            <v>23270767</v>
          </cell>
          <cell r="AW20">
            <v>1452618</v>
          </cell>
          <cell r="AX20">
            <v>1178359</v>
          </cell>
          <cell r="AY20">
            <v>5134105</v>
          </cell>
          <cell r="AZ20">
            <v>0</v>
          </cell>
          <cell r="BA20">
            <v>5141899</v>
          </cell>
          <cell r="BB20">
            <v>7503949</v>
          </cell>
          <cell r="BC20">
            <v>1131571</v>
          </cell>
          <cell r="BD20">
            <v>3073986</v>
          </cell>
          <cell r="BE20">
            <v>3327500</v>
          </cell>
          <cell r="BF20">
            <v>1751397</v>
          </cell>
          <cell r="BG20">
            <v>11539071</v>
          </cell>
          <cell r="BH20">
            <v>1630499</v>
          </cell>
          <cell r="BI20">
            <v>2549242</v>
          </cell>
          <cell r="BJ20">
            <v>10189806</v>
          </cell>
          <cell r="BK20">
            <v>2370684.33</v>
          </cell>
          <cell r="BL20">
            <v>7620205</v>
          </cell>
          <cell r="BM20">
            <v>870724.37</v>
          </cell>
          <cell r="BN20">
            <v>5640742</v>
          </cell>
          <cell r="BO20">
            <v>1784996</v>
          </cell>
          <cell r="BP20">
            <v>44459843</v>
          </cell>
          <cell r="BQ20">
            <v>1107983</v>
          </cell>
          <cell r="BR20">
            <v>1394217</v>
          </cell>
          <cell r="BS20">
            <v>494167</v>
          </cell>
          <cell r="BT20">
            <v>2998494</v>
          </cell>
          <cell r="BU20">
            <v>10864903</v>
          </cell>
          <cell r="BV20">
            <v>143186.31</v>
          </cell>
          <cell r="BW20">
            <v>112184738</v>
          </cell>
          <cell r="BX20">
            <v>19410273</v>
          </cell>
          <cell r="BY20">
            <v>1855724</v>
          </cell>
          <cell r="BZ20">
            <v>7547793</v>
          </cell>
          <cell r="CA20">
            <v>4724654</v>
          </cell>
          <cell r="CB20">
            <v>749915</v>
          </cell>
          <cell r="CC20">
            <v>1062522</v>
          </cell>
          <cell r="CD20">
            <v>14285</v>
          </cell>
          <cell r="CE20">
            <v>4755437</v>
          </cell>
          <cell r="CF20">
            <v>8837131</v>
          </cell>
          <cell r="CG20">
            <v>2584450</v>
          </cell>
        </row>
        <row r="21">
          <cell r="A21" t="str">
            <v>kWh- Sentinel Lighting</v>
          </cell>
          <cell r="B21" t="str">
            <v>YVSL</v>
          </cell>
          <cell r="C21">
            <v>2008</v>
          </cell>
          <cell r="D21">
            <v>2149</v>
          </cell>
          <cell r="E21">
            <v>0</v>
          </cell>
          <cell r="F21">
            <v>629997</v>
          </cell>
          <cell r="G21">
            <v>188309</v>
          </cell>
          <cell r="H21">
            <v>567946</v>
          </cell>
          <cell r="I21">
            <v>0</v>
          </cell>
          <cell r="J21">
            <v>0</v>
          </cell>
          <cell r="K21">
            <v>0</v>
          </cell>
          <cell r="L21">
            <v>768334</v>
          </cell>
          <cell r="M21">
            <v>46188</v>
          </cell>
          <cell r="N21">
            <v>25159</v>
          </cell>
          <cell r="O21">
            <v>393539</v>
          </cell>
          <cell r="P21">
            <v>0</v>
          </cell>
          <cell r="Q21">
            <v>0</v>
          </cell>
          <cell r="R21">
            <v>0</v>
          </cell>
          <cell r="S21">
            <v>177350</v>
          </cell>
          <cell r="T21">
            <v>1045622</v>
          </cell>
          <cell r="U21">
            <v>72743</v>
          </cell>
          <cell r="V21">
            <v>0</v>
          </cell>
          <cell r="W21">
            <v>226601.08</v>
          </cell>
          <cell r="X21">
            <v>25145</v>
          </cell>
          <cell r="Y21">
            <v>386326.82</v>
          </cell>
          <cell r="Z21">
            <v>219010</v>
          </cell>
          <cell r="AA21">
            <v>0</v>
          </cell>
          <cell r="AB21">
            <v>0</v>
          </cell>
          <cell r="AC21">
            <v>0</v>
          </cell>
          <cell r="AD21">
            <v>324822</v>
          </cell>
          <cell r="AE21">
            <v>0</v>
          </cell>
          <cell r="AF21">
            <v>104453.85</v>
          </cell>
          <cell r="AG21">
            <v>475594</v>
          </cell>
          <cell r="AH21">
            <v>298921.19</v>
          </cell>
          <cell r="AI21">
            <v>40028</v>
          </cell>
          <cell r="AJ21">
            <v>582481</v>
          </cell>
          <cell r="AK21">
            <v>0</v>
          </cell>
          <cell r="AL21">
            <v>113565</v>
          </cell>
          <cell r="AM21">
            <v>0</v>
          </cell>
          <cell r="AN21">
            <v>19196000</v>
          </cell>
          <cell r="AO21">
            <v>83264</v>
          </cell>
          <cell r="AP21">
            <v>0.01</v>
          </cell>
          <cell r="AQ21">
            <v>0</v>
          </cell>
          <cell r="AR21">
            <v>0</v>
          </cell>
          <cell r="AS21">
            <v>0</v>
          </cell>
          <cell r="AT21">
            <v>49122</v>
          </cell>
          <cell r="AU21">
            <v>38404</v>
          </cell>
          <cell r="AV21">
            <v>862739</v>
          </cell>
          <cell r="AW21">
            <v>42320</v>
          </cell>
          <cell r="AX21">
            <v>15552</v>
          </cell>
          <cell r="AY21">
            <v>182774</v>
          </cell>
          <cell r="AZ21">
            <v>0</v>
          </cell>
          <cell r="BA21">
            <v>319005</v>
          </cell>
          <cell r="BB21">
            <v>290372</v>
          </cell>
          <cell r="BC21">
            <v>79942</v>
          </cell>
          <cell r="BD21">
            <v>332424</v>
          </cell>
          <cell r="BE21">
            <v>567634</v>
          </cell>
          <cell r="BF21">
            <v>1</v>
          </cell>
          <cell r="BG21">
            <v>143640</v>
          </cell>
          <cell r="BH21">
            <v>136892</v>
          </cell>
          <cell r="BI21">
            <v>352408</v>
          </cell>
          <cell r="BJ21">
            <v>8992</v>
          </cell>
          <cell r="BK21">
            <v>263246.37</v>
          </cell>
          <cell r="BL21">
            <v>268763</v>
          </cell>
          <cell r="BM21">
            <v>15485.08</v>
          </cell>
          <cell r="BN21">
            <v>633264</v>
          </cell>
          <cell r="BO21">
            <v>12843</v>
          </cell>
          <cell r="BP21">
            <v>528984</v>
          </cell>
          <cell r="BQ21">
            <v>0</v>
          </cell>
          <cell r="BR21">
            <v>100161</v>
          </cell>
          <cell r="BS21">
            <v>0</v>
          </cell>
          <cell r="BT21">
            <v>44270</v>
          </cell>
          <cell r="BU21">
            <v>64650</v>
          </cell>
          <cell r="BV21">
            <v>93288.42</v>
          </cell>
          <cell r="BW21">
            <v>0</v>
          </cell>
          <cell r="BX21">
            <v>890196</v>
          </cell>
          <cell r="BY21">
            <v>0</v>
          </cell>
          <cell r="BZ21">
            <v>0</v>
          </cell>
          <cell r="CA21">
            <v>949667</v>
          </cell>
          <cell r="CB21">
            <v>37938.9</v>
          </cell>
          <cell r="CC21">
            <v>23318</v>
          </cell>
          <cell r="CD21">
            <v>14285</v>
          </cell>
          <cell r="CE21">
            <v>14120</v>
          </cell>
          <cell r="CF21">
            <v>53529</v>
          </cell>
          <cell r="CG21">
            <v>0</v>
          </cell>
        </row>
        <row r="22">
          <cell r="A22" t="str">
            <v>kW</v>
          </cell>
          <cell r="B22" t="str">
            <v>YD</v>
          </cell>
          <cell r="C22">
            <v>2008</v>
          </cell>
          <cell r="D22">
            <v>20686</v>
          </cell>
          <cell r="E22">
            <v>2026336</v>
          </cell>
          <cell r="F22">
            <v>1500621</v>
          </cell>
          <cell r="G22">
            <v>358332</v>
          </cell>
          <cell r="H22">
            <v>1499346</v>
          </cell>
          <cell r="I22">
            <v>2474604</v>
          </cell>
          <cell r="J22">
            <v>361365</v>
          </cell>
          <cell r="K22">
            <v>2468533</v>
          </cell>
          <cell r="L22">
            <v>396348</v>
          </cell>
          <cell r="M22">
            <v>221322</v>
          </cell>
          <cell r="N22">
            <v>20964</v>
          </cell>
          <cell r="O22">
            <v>1269667</v>
          </cell>
          <cell r="P22">
            <v>0</v>
          </cell>
          <cell r="Q22">
            <v>13836</v>
          </cell>
          <cell r="R22">
            <v>0</v>
          </cell>
          <cell r="S22">
            <v>206171</v>
          </cell>
          <cell r="T22">
            <v>4108019</v>
          </cell>
          <cell r="U22">
            <v>68420</v>
          </cell>
          <cell r="V22">
            <v>13585043</v>
          </cell>
          <cell r="W22">
            <v>626344</v>
          </cell>
          <cell r="X22">
            <v>38026</v>
          </cell>
          <cell r="Y22">
            <v>519478</v>
          </cell>
          <cell r="Z22">
            <v>994139</v>
          </cell>
          <cell r="AA22">
            <v>3310</v>
          </cell>
          <cell r="AB22">
            <v>5866</v>
          </cell>
          <cell r="AC22">
            <v>156197</v>
          </cell>
          <cell r="AD22">
            <v>990946</v>
          </cell>
          <cell r="AE22">
            <v>177224</v>
          </cell>
          <cell r="AF22">
            <v>2477256</v>
          </cell>
          <cell r="AG22">
            <v>332625</v>
          </cell>
          <cell r="AH22">
            <v>596339</v>
          </cell>
          <cell r="AI22">
            <v>129899</v>
          </cell>
          <cell r="AJ22">
            <v>8908491</v>
          </cell>
          <cell r="AK22">
            <v>12970</v>
          </cell>
          <cell r="AL22">
            <v>307569</v>
          </cell>
          <cell r="AM22">
            <v>5833523</v>
          </cell>
          <cell r="AN22">
            <v>27946091</v>
          </cell>
          <cell r="AO22">
            <v>10309222</v>
          </cell>
          <cell r="AP22">
            <v>146808</v>
          </cell>
          <cell r="AQ22">
            <v>119444</v>
          </cell>
          <cell r="AR22">
            <v>1033837</v>
          </cell>
          <cell r="AS22">
            <v>2603043</v>
          </cell>
          <cell r="AT22">
            <v>384607</v>
          </cell>
          <cell r="AU22">
            <v>231667</v>
          </cell>
          <cell r="AV22">
            <v>4544536</v>
          </cell>
          <cell r="AW22">
            <v>300564</v>
          </cell>
          <cell r="AX22">
            <v>347946</v>
          </cell>
          <cell r="AY22">
            <v>935644</v>
          </cell>
          <cell r="AZ22">
            <v>0</v>
          </cell>
          <cell r="BA22">
            <v>884097</v>
          </cell>
          <cell r="BB22">
            <v>1755226</v>
          </cell>
          <cell r="BC22">
            <v>200577</v>
          </cell>
          <cell r="BD22">
            <v>371178</v>
          </cell>
          <cell r="BE22">
            <v>702482</v>
          </cell>
          <cell r="BF22">
            <v>165439</v>
          </cell>
          <cell r="BG22">
            <v>2163482</v>
          </cell>
          <cell r="BH22">
            <v>296997</v>
          </cell>
          <cell r="BI22">
            <v>404841</v>
          </cell>
          <cell r="BJ22">
            <v>1254453</v>
          </cell>
          <cell r="BK22">
            <v>221081</v>
          </cell>
          <cell r="BL22">
            <v>672760</v>
          </cell>
          <cell r="BM22">
            <v>92326</v>
          </cell>
          <cell r="BN22">
            <v>996087</v>
          </cell>
          <cell r="BO22">
            <v>419842</v>
          </cell>
          <cell r="BP22">
            <v>10412388</v>
          </cell>
          <cell r="BQ22">
            <v>148947</v>
          </cell>
          <cell r="BR22">
            <v>127789</v>
          </cell>
          <cell r="BS22">
            <v>76545</v>
          </cell>
          <cell r="BT22">
            <v>446340</v>
          </cell>
          <cell r="BU22">
            <v>1405943</v>
          </cell>
          <cell r="BV22">
            <v>341053</v>
          </cell>
          <cell r="BW22">
            <v>43141331</v>
          </cell>
          <cell r="BX22">
            <v>2987652</v>
          </cell>
          <cell r="BY22">
            <v>33494</v>
          </cell>
          <cell r="BZ22">
            <v>1846153</v>
          </cell>
          <cell r="CA22">
            <v>779885</v>
          </cell>
          <cell r="CB22">
            <v>155305</v>
          </cell>
          <cell r="CC22">
            <v>271615</v>
          </cell>
          <cell r="CD22">
            <v>92733</v>
          </cell>
          <cell r="CE22">
            <v>457060</v>
          </cell>
          <cell r="CF22">
            <v>1010898</v>
          </cell>
          <cell r="CG22">
            <v>618730</v>
          </cell>
        </row>
        <row r="23">
          <cell r="A23" t="str">
            <v>kW - Residential</v>
          </cell>
          <cell r="B23" t="str">
            <v>YDR</v>
          </cell>
          <cell r="C23">
            <v>2008</v>
          </cell>
          <cell r="D23">
            <v>0</v>
          </cell>
          <cell r="E23">
            <v>0</v>
          </cell>
          <cell r="F23">
            <v>0</v>
          </cell>
          <cell r="G23">
            <v>0</v>
          </cell>
          <cell r="H23">
            <v>0</v>
          </cell>
          <cell r="I23">
            <v>0</v>
          </cell>
          <cell r="J23">
            <v>0</v>
          </cell>
          <cell r="K23">
            <v>0</v>
          </cell>
          <cell r="L23">
            <v>0</v>
          </cell>
          <cell r="M23">
            <v>0</v>
          </cell>
          <cell r="N23">
            <v>0</v>
          </cell>
          <cell r="O23">
            <v>0</v>
          </cell>
          <cell r="P23">
            <v>0</v>
          </cell>
          <cell r="Q23">
            <v>0</v>
          </cell>
          <cell r="R23">
            <v>0</v>
          </cell>
          <cell r="S23">
            <v>0</v>
          </cell>
          <cell r="T23">
            <v>0</v>
          </cell>
          <cell r="U23">
            <v>0</v>
          </cell>
          <cell r="V23">
            <v>0</v>
          </cell>
          <cell r="W23">
            <v>0</v>
          </cell>
          <cell r="X23">
            <v>0</v>
          </cell>
          <cell r="Y23">
            <v>0</v>
          </cell>
          <cell r="Z23">
            <v>0</v>
          </cell>
          <cell r="AA23">
            <v>0</v>
          </cell>
          <cell r="AB23">
            <v>0</v>
          </cell>
          <cell r="AC23">
            <v>0</v>
          </cell>
          <cell r="AD23">
            <v>0</v>
          </cell>
          <cell r="AE23">
            <v>0</v>
          </cell>
          <cell r="AF23">
            <v>0</v>
          </cell>
          <cell r="AG23">
            <v>0</v>
          </cell>
          <cell r="AH23">
            <v>0</v>
          </cell>
          <cell r="AI23">
            <v>0</v>
          </cell>
          <cell r="AJ23">
            <v>0</v>
          </cell>
          <cell r="AK23">
            <v>0</v>
          </cell>
          <cell r="AL23">
            <v>0</v>
          </cell>
          <cell r="AM23">
            <v>0</v>
          </cell>
          <cell r="AN23">
            <v>0</v>
          </cell>
          <cell r="AO23">
            <v>0</v>
          </cell>
          <cell r="AP23">
            <v>0</v>
          </cell>
          <cell r="AQ23">
            <v>0</v>
          </cell>
          <cell r="AR23">
            <v>0</v>
          </cell>
          <cell r="AS23">
            <v>0</v>
          </cell>
          <cell r="AT23">
            <v>0</v>
          </cell>
          <cell r="AU23">
            <v>0</v>
          </cell>
          <cell r="AV23">
            <v>0</v>
          </cell>
          <cell r="AW23">
            <v>0</v>
          </cell>
          <cell r="AX23">
            <v>0</v>
          </cell>
          <cell r="AY23">
            <v>0</v>
          </cell>
          <cell r="AZ23">
            <v>0</v>
          </cell>
          <cell r="BA23">
            <v>0</v>
          </cell>
          <cell r="BB23">
            <v>0</v>
          </cell>
          <cell r="BC23">
            <v>0</v>
          </cell>
          <cell r="BD23">
            <v>0</v>
          </cell>
          <cell r="BE23">
            <v>0</v>
          </cell>
          <cell r="BF23">
            <v>0</v>
          </cell>
          <cell r="BG23">
            <v>0</v>
          </cell>
          <cell r="BH23">
            <v>0</v>
          </cell>
          <cell r="BI23">
            <v>0</v>
          </cell>
          <cell r="BJ23">
            <v>0</v>
          </cell>
          <cell r="BK23">
            <v>0</v>
          </cell>
          <cell r="BL23">
            <v>0</v>
          </cell>
          <cell r="BM23">
            <v>0</v>
          </cell>
          <cell r="BN23">
            <v>0</v>
          </cell>
          <cell r="BO23">
            <v>0</v>
          </cell>
          <cell r="BP23">
            <v>0</v>
          </cell>
          <cell r="BQ23">
            <v>0</v>
          </cell>
          <cell r="BR23">
            <v>0</v>
          </cell>
          <cell r="BS23">
            <v>0</v>
          </cell>
          <cell r="BT23">
            <v>0</v>
          </cell>
          <cell r="BU23">
            <v>0</v>
          </cell>
          <cell r="BV23">
            <v>0</v>
          </cell>
          <cell r="BW23">
            <v>0</v>
          </cell>
          <cell r="BX23">
            <v>0</v>
          </cell>
          <cell r="BY23">
            <v>0</v>
          </cell>
          <cell r="BZ23">
            <v>0</v>
          </cell>
          <cell r="CA23">
            <v>0</v>
          </cell>
          <cell r="CB23">
            <v>0</v>
          </cell>
          <cell r="CC23">
            <v>0</v>
          </cell>
          <cell r="CD23">
            <v>0</v>
          </cell>
          <cell r="CE23">
            <v>0</v>
          </cell>
          <cell r="CF23">
            <v>0</v>
          </cell>
          <cell r="CG23">
            <v>0</v>
          </cell>
        </row>
        <row r="24">
          <cell r="A24" t="str">
            <v>kW- General Service</v>
          </cell>
          <cell r="C24">
            <v>2008</v>
          </cell>
          <cell r="D24">
            <v>20686</v>
          </cell>
          <cell r="E24">
            <v>1993150</v>
          </cell>
          <cell r="F24">
            <v>985406</v>
          </cell>
          <cell r="G24">
            <v>353530</v>
          </cell>
          <cell r="H24">
            <v>1475389</v>
          </cell>
          <cell r="I24">
            <v>2448882</v>
          </cell>
          <cell r="J24">
            <v>288261</v>
          </cell>
          <cell r="K24">
            <v>1957834</v>
          </cell>
          <cell r="L24">
            <v>386700</v>
          </cell>
          <cell r="M24">
            <v>218050</v>
          </cell>
          <cell r="N24">
            <v>20115</v>
          </cell>
          <cell r="O24">
            <v>1141824</v>
          </cell>
          <cell r="P24">
            <v>0</v>
          </cell>
          <cell r="Q24">
            <v>12770</v>
          </cell>
          <cell r="R24">
            <v>0</v>
          </cell>
          <cell r="S24">
            <v>206171</v>
          </cell>
          <cell r="T24">
            <v>3071296</v>
          </cell>
          <cell r="U24">
            <v>66121</v>
          </cell>
          <cell r="V24">
            <v>11633019</v>
          </cell>
          <cell r="W24">
            <v>406240</v>
          </cell>
          <cell r="X24">
            <v>36264</v>
          </cell>
          <cell r="Y24">
            <v>500997</v>
          </cell>
          <cell r="Z24">
            <v>844454</v>
          </cell>
          <cell r="AA24">
            <v>0</v>
          </cell>
          <cell r="AB24">
            <v>5579</v>
          </cell>
          <cell r="AC24">
            <v>125458</v>
          </cell>
          <cell r="AD24">
            <v>965727</v>
          </cell>
          <cell r="AE24">
            <v>172781</v>
          </cell>
          <cell r="AF24">
            <v>2000664</v>
          </cell>
          <cell r="AG24">
            <v>324837</v>
          </cell>
          <cell r="AH24">
            <v>588371</v>
          </cell>
          <cell r="AI24">
            <v>126698</v>
          </cell>
          <cell r="AJ24">
            <v>5496894</v>
          </cell>
          <cell r="AK24">
            <v>12030</v>
          </cell>
          <cell r="AL24">
            <v>229438</v>
          </cell>
          <cell r="AM24">
            <v>5040659</v>
          </cell>
          <cell r="AN24">
            <v>19681321</v>
          </cell>
          <cell r="AO24">
            <v>9006472</v>
          </cell>
          <cell r="AP24">
            <v>141953</v>
          </cell>
          <cell r="AQ24">
            <v>114152</v>
          </cell>
          <cell r="AR24">
            <v>725580</v>
          </cell>
          <cell r="AS24">
            <v>2227288</v>
          </cell>
          <cell r="AT24">
            <v>379431</v>
          </cell>
          <cell r="AU24">
            <v>226544</v>
          </cell>
          <cell r="AV24">
            <v>4081604</v>
          </cell>
          <cell r="AW24">
            <v>244554</v>
          </cell>
          <cell r="AX24">
            <v>344716</v>
          </cell>
          <cell r="AY24">
            <v>733053</v>
          </cell>
          <cell r="AZ24">
            <v>0</v>
          </cell>
          <cell r="BA24">
            <v>869101</v>
          </cell>
          <cell r="BB24">
            <v>1719584</v>
          </cell>
          <cell r="BC24">
            <v>197323</v>
          </cell>
          <cell r="BD24">
            <v>361081</v>
          </cell>
          <cell r="BE24">
            <v>691681</v>
          </cell>
          <cell r="BF24">
            <v>160425</v>
          </cell>
          <cell r="BG24">
            <v>2026126</v>
          </cell>
          <cell r="BH24">
            <v>292063</v>
          </cell>
          <cell r="BI24">
            <v>396778</v>
          </cell>
          <cell r="BJ24">
            <v>1092478</v>
          </cell>
          <cell r="BK24">
            <v>213602</v>
          </cell>
          <cell r="BL24">
            <v>650699</v>
          </cell>
          <cell r="BM24">
            <v>89902</v>
          </cell>
          <cell r="BN24">
            <v>842747</v>
          </cell>
          <cell r="BO24">
            <v>414302</v>
          </cell>
          <cell r="BP24">
            <v>10204367</v>
          </cell>
          <cell r="BQ24">
            <v>145847</v>
          </cell>
          <cell r="BR24">
            <v>124007</v>
          </cell>
          <cell r="BS24">
            <v>75100</v>
          </cell>
          <cell r="BT24">
            <v>377470</v>
          </cell>
          <cell r="BU24">
            <v>1374475</v>
          </cell>
          <cell r="BV24">
            <v>261816</v>
          </cell>
          <cell r="BW24">
            <v>37558918</v>
          </cell>
          <cell r="BX24">
            <v>2587776</v>
          </cell>
          <cell r="BY24">
            <v>26371</v>
          </cell>
          <cell r="BZ24">
            <v>1825246</v>
          </cell>
          <cell r="CA24">
            <v>492936</v>
          </cell>
          <cell r="CB24">
            <v>153148</v>
          </cell>
          <cell r="CC24">
            <v>113593</v>
          </cell>
          <cell r="CD24">
            <v>91637</v>
          </cell>
          <cell r="CE24">
            <v>448829</v>
          </cell>
          <cell r="CF24">
            <v>987141</v>
          </cell>
          <cell r="CG24">
            <v>553277</v>
          </cell>
        </row>
        <row r="25">
          <cell r="A25" t="str">
            <v>kW- Large User, Sub- Transmission, Intermediate/ Embedded Distributor</v>
          </cell>
          <cell r="C25">
            <v>2008</v>
          </cell>
          <cell r="D25">
            <v>0</v>
          </cell>
          <cell r="E25">
            <v>0</v>
          </cell>
          <cell r="F25">
            <v>489791</v>
          </cell>
          <cell r="G25">
            <v>0</v>
          </cell>
          <cell r="H25">
            <v>0</v>
          </cell>
          <cell r="I25">
            <v>0</v>
          </cell>
          <cell r="J25">
            <v>73104</v>
          </cell>
          <cell r="K25">
            <v>483871</v>
          </cell>
          <cell r="L25">
            <v>0</v>
          </cell>
          <cell r="M25">
            <v>0</v>
          </cell>
          <cell r="N25">
            <v>0</v>
          </cell>
          <cell r="O25">
            <v>107163</v>
          </cell>
          <cell r="P25">
            <v>0</v>
          </cell>
          <cell r="Q25">
            <v>0</v>
          </cell>
          <cell r="R25">
            <v>0</v>
          </cell>
          <cell r="S25">
            <v>0</v>
          </cell>
          <cell r="T25">
            <v>988008</v>
          </cell>
          <cell r="U25">
            <v>0</v>
          </cell>
          <cell r="V25">
            <v>1842419</v>
          </cell>
          <cell r="W25">
            <v>212723</v>
          </cell>
          <cell r="X25">
            <v>0</v>
          </cell>
          <cell r="Y25">
            <v>0</v>
          </cell>
          <cell r="Z25">
            <v>138882</v>
          </cell>
          <cell r="AA25">
            <v>0</v>
          </cell>
          <cell r="AB25">
            <v>0</v>
          </cell>
          <cell r="AC25">
            <v>30739</v>
          </cell>
          <cell r="AD25">
            <v>0</v>
          </cell>
          <cell r="AE25">
            <v>0</v>
          </cell>
          <cell r="AF25">
            <v>450554</v>
          </cell>
          <cell r="AG25">
            <v>0</v>
          </cell>
          <cell r="AH25">
            <v>0</v>
          </cell>
          <cell r="AI25">
            <v>0</v>
          </cell>
          <cell r="AJ25">
            <v>3299915</v>
          </cell>
          <cell r="AK25">
            <v>0</v>
          </cell>
          <cell r="AL25">
            <v>74710</v>
          </cell>
          <cell r="AM25">
            <v>712935</v>
          </cell>
          <cell r="AN25">
            <v>8264770</v>
          </cell>
          <cell r="AO25">
            <v>1190146</v>
          </cell>
          <cell r="AP25">
            <v>0</v>
          </cell>
          <cell r="AQ25">
            <v>0</v>
          </cell>
          <cell r="AR25">
            <v>297062</v>
          </cell>
          <cell r="AS25">
            <v>329862</v>
          </cell>
          <cell r="AT25">
            <v>0</v>
          </cell>
          <cell r="AU25">
            <v>0</v>
          </cell>
          <cell r="AV25">
            <v>395529</v>
          </cell>
          <cell r="AW25">
            <v>51576</v>
          </cell>
          <cell r="AX25">
            <v>0</v>
          </cell>
          <cell r="AY25">
            <v>188397</v>
          </cell>
          <cell r="AZ25">
            <v>0</v>
          </cell>
          <cell r="BA25">
            <v>0</v>
          </cell>
          <cell r="BB25">
            <v>0</v>
          </cell>
          <cell r="BC25">
            <v>0</v>
          </cell>
          <cell r="BD25">
            <v>0</v>
          </cell>
          <cell r="BE25">
            <v>0</v>
          </cell>
          <cell r="BF25">
            <v>0</v>
          </cell>
          <cell r="BG25">
            <v>106448</v>
          </cell>
          <cell r="BH25">
            <v>0</v>
          </cell>
          <cell r="BI25">
            <v>0</v>
          </cell>
          <cell r="BJ25">
            <v>123774</v>
          </cell>
          <cell r="BK25">
            <v>0</v>
          </cell>
          <cell r="BL25">
            <v>0</v>
          </cell>
          <cell r="BM25">
            <v>0</v>
          </cell>
          <cell r="BN25">
            <v>134390</v>
          </cell>
          <cell r="BO25">
            <v>0</v>
          </cell>
          <cell r="BP25">
            <v>81053</v>
          </cell>
          <cell r="BQ25">
            <v>0</v>
          </cell>
          <cell r="BR25">
            <v>0</v>
          </cell>
          <cell r="BS25">
            <v>0</v>
          </cell>
          <cell r="BT25">
            <v>60397</v>
          </cell>
          <cell r="BU25">
            <v>0</v>
          </cell>
          <cell r="BV25">
            <v>75175</v>
          </cell>
          <cell r="BW25">
            <v>5261831</v>
          </cell>
          <cell r="BX25">
            <v>343085</v>
          </cell>
          <cell r="BY25">
            <v>0</v>
          </cell>
          <cell r="BZ25">
            <v>1</v>
          </cell>
          <cell r="CA25">
            <v>271080</v>
          </cell>
          <cell r="CB25">
            <v>0</v>
          </cell>
          <cell r="CC25">
            <v>155179</v>
          </cell>
          <cell r="CD25">
            <v>0</v>
          </cell>
          <cell r="CE25">
            <v>0</v>
          </cell>
          <cell r="CF25">
            <v>0</v>
          </cell>
          <cell r="CG25">
            <v>58364</v>
          </cell>
        </row>
        <row r="26">
          <cell r="A26" t="str">
            <v>kW- Street Lighting</v>
          </cell>
          <cell r="C26">
            <v>2008</v>
          </cell>
          <cell r="D26">
            <v>0</v>
          </cell>
          <cell r="E26">
            <v>33186</v>
          </cell>
          <cell r="F26">
            <v>23947</v>
          </cell>
          <cell r="G26">
            <v>4802</v>
          </cell>
          <cell r="H26">
            <v>22064</v>
          </cell>
          <cell r="I26">
            <v>25722</v>
          </cell>
          <cell r="J26">
            <v>0</v>
          </cell>
          <cell r="K26">
            <v>26828</v>
          </cell>
          <cell r="L26">
            <v>7168</v>
          </cell>
          <cell r="M26">
            <v>3144</v>
          </cell>
          <cell r="N26">
            <v>780</v>
          </cell>
          <cell r="O26">
            <v>19576</v>
          </cell>
          <cell r="P26">
            <v>0</v>
          </cell>
          <cell r="Q26">
            <v>1066</v>
          </cell>
          <cell r="R26">
            <v>0</v>
          </cell>
          <cell r="S26">
            <v>0</v>
          </cell>
          <cell r="T26">
            <v>48715</v>
          </cell>
          <cell r="U26">
            <v>2041</v>
          </cell>
          <cell r="V26">
            <v>109605</v>
          </cell>
          <cell r="W26">
            <v>7381</v>
          </cell>
          <cell r="X26">
            <v>1721</v>
          </cell>
          <cell r="Y26">
            <v>17408</v>
          </cell>
          <cell r="Z26">
            <v>10194</v>
          </cell>
          <cell r="AA26">
            <v>3310</v>
          </cell>
          <cell r="AB26">
            <v>287</v>
          </cell>
          <cell r="AC26">
            <v>0</v>
          </cell>
          <cell r="AD26">
            <v>23894</v>
          </cell>
          <cell r="AE26">
            <v>4443</v>
          </cell>
          <cell r="AF26">
            <v>25758</v>
          </cell>
          <cell r="AG26">
            <v>6475</v>
          </cell>
          <cell r="AH26">
            <v>7513</v>
          </cell>
          <cell r="AI26">
            <v>3073</v>
          </cell>
          <cell r="AJ26">
            <v>110018</v>
          </cell>
          <cell r="AK26">
            <v>940</v>
          </cell>
          <cell r="AL26">
            <v>3096</v>
          </cell>
          <cell r="AM26">
            <v>79929</v>
          </cell>
          <cell r="AN26">
            <v>0</v>
          </cell>
          <cell r="AO26">
            <v>112373</v>
          </cell>
          <cell r="AP26">
            <v>4491</v>
          </cell>
          <cell r="AQ26">
            <v>5292</v>
          </cell>
          <cell r="AR26">
            <v>11195</v>
          </cell>
          <cell r="AS26">
            <v>45893</v>
          </cell>
          <cell r="AT26">
            <v>5176</v>
          </cell>
          <cell r="AU26">
            <v>5123</v>
          </cell>
          <cell r="AV26">
            <v>65068</v>
          </cell>
          <cell r="AW26">
            <v>4316</v>
          </cell>
          <cell r="AX26">
            <v>3187</v>
          </cell>
          <cell r="AY26">
            <v>13705</v>
          </cell>
          <cell r="AZ26">
            <v>0</v>
          </cell>
          <cell r="BA26">
            <v>14040</v>
          </cell>
          <cell r="BB26">
            <v>34900</v>
          </cell>
          <cell r="BC26">
            <v>3002</v>
          </cell>
          <cell r="BD26">
            <v>9279</v>
          </cell>
          <cell r="BE26">
            <v>9270</v>
          </cell>
          <cell r="BF26">
            <v>5014</v>
          </cell>
          <cell r="BG26">
            <v>30509</v>
          </cell>
          <cell r="BH26">
            <v>4555</v>
          </cell>
          <cell r="BI26">
            <v>7084</v>
          </cell>
          <cell r="BJ26">
            <v>29209</v>
          </cell>
          <cell r="BK26">
            <v>6728</v>
          </cell>
          <cell r="BL26">
            <v>21317</v>
          </cell>
          <cell r="BM26">
            <v>2424</v>
          </cell>
          <cell r="BN26">
            <v>16513</v>
          </cell>
          <cell r="BO26">
            <v>5500</v>
          </cell>
          <cell r="BP26">
            <v>125612</v>
          </cell>
          <cell r="BQ26">
            <v>3100</v>
          </cell>
          <cell r="BR26">
            <v>3782</v>
          </cell>
          <cell r="BS26">
            <v>1445</v>
          </cell>
          <cell r="BT26">
            <v>8335</v>
          </cell>
          <cell r="BU26">
            <v>31468</v>
          </cell>
          <cell r="BV26">
            <v>3799</v>
          </cell>
          <cell r="BW26">
            <v>320582</v>
          </cell>
          <cell r="BX26">
            <v>54191</v>
          </cell>
          <cell r="BY26">
            <v>7123</v>
          </cell>
          <cell r="BZ26">
            <v>20906</v>
          </cell>
          <cell r="CA26">
            <v>13179</v>
          </cell>
          <cell r="CB26">
            <v>2050</v>
          </cell>
          <cell r="CC26">
            <v>2843</v>
          </cell>
          <cell r="CD26">
            <v>1096</v>
          </cell>
          <cell r="CE26">
            <v>8231</v>
          </cell>
          <cell r="CF26">
            <v>23609</v>
          </cell>
          <cell r="CG26">
            <v>7089</v>
          </cell>
        </row>
        <row r="27">
          <cell r="A27" t="str">
            <v>kW- Sentinel Lighting</v>
          </cell>
          <cell r="C27">
            <v>2008</v>
          </cell>
          <cell r="D27">
            <v>0</v>
          </cell>
          <cell r="E27">
            <v>0</v>
          </cell>
          <cell r="F27">
            <v>1477</v>
          </cell>
          <cell r="G27">
            <v>0</v>
          </cell>
          <cell r="H27">
            <v>1893</v>
          </cell>
          <cell r="I27">
            <v>0</v>
          </cell>
          <cell r="J27">
            <v>0</v>
          </cell>
          <cell r="K27">
            <v>0</v>
          </cell>
          <cell r="L27">
            <v>2480</v>
          </cell>
          <cell r="M27">
            <v>128</v>
          </cell>
          <cell r="N27">
            <v>69</v>
          </cell>
          <cell r="O27">
            <v>1104</v>
          </cell>
          <cell r="P27">
            <v>0</v>
          </cell>
          <cell r="Q27">
            <v>0</v>
          </cell>
          <cell r="R27">
            <v>0</v>
          </cell>
          <cell r="S27">
            <v>0</v>
          </cell>
          <cell r="T27">
            <v>0</v>
          </cell>
          <cell r="U27">
            <v>258</v>
          </cell>
          <cell r="V27">
            <v>0</v>
          </cell>
          <cell r="W27">
            <v>0</v>
          </cell>
          <cell r="X27">
            <v>41</v>
          </cell>
          <cell r="Y27">
            <v>1073</v>
          </cell>
          <cell r="Z27">
            <v>609</v>
          </cell>
          <cell r="AA27">
            <v>0</v>
          </cell>
          <cell r="AB27">
            <v>0</v>
          </cell>
          <cell r="AC27">
            <v>0</v>
          </cell>
          <cell r="AD27">
            <v>1325</v>
          </cell>
          <cell r="AE27">
            <v>0</v>
          </cell>
          <cell r="AF27">
            <v>280</v>
          </cell>
          <cell r="AG27">
            <v>1313</v>
          </cell>
          <cell r="AH27">
            <v>455</v>
          </cell>
          <cell r="AI27">
            <v>128</v>
          </cell>
          <cell r="AJ27">
            <v>1664</v>
          </cell>
          <cell r="AK27">
            <v>0</v>
          </cell>
          <cell r="AL27">
            <v>325</v>
          </cell>
          <cell r="AM27">
            <v>0</v>
          </cell>
          <cell r="AN27">
            <v>0</v>
          </cell>
          <cell r="AO27">
            <v>231</v>
          </cell>
          <cell r="AP27">
            <v>364</v>
          </cell>
          <cell r="AQ27">
            <v>0</v>
          </cell>
          <cell r="AR27">
            <v>0</v>
          </cell>
          <cell r="AS27">
            <v>0</v>
          </cell>
          <cell r="AT27">
            <v>0</v>
          </cell>
          <cell r="AU27">
            <v>0</v>
          </cell>
          <cell r="AV27">
            <v>2335</v>
          </cell>
          <cell r="AW27">
            <v>118</v>
          </cell>
          <cell r="AX27">
            <v>43</v>
          </cell>
          <cell r="AY27">
            <v>489</v>
          </cell>
          <cell r="AZ27">
            <v>0</v>
          </cell>
          <cell r="BA27">
            <v>956</v>
          </cell>
          <cell r="BB27">
            <v>742</v>
          </cell>
          <cell r="BC27">
            <v>252</v>
          </cell>
          <cell r="BD27">
            <v>818</v>
          </cell>
          <cell r="BE27">
            <v>1531</v>
          </cell>
          <cell r="BF27">
            <v>0</v>
          </cell>
          <cell r="BG27">
            <v>399</v>
          </cell>
          <cell r="BH27">
            <v>379</v>
          </cell>
          <cell r="BI27">
            <v>979</v>
          </cell>
          <cell r="BJ27">
            <v>8992</v>
          </cell>
          <cell r="BK27">
            <v>751</v>
          </cell>
          <cell r="BL27">
            <v>744</v>
          </cell>
          <cell r="BM27">
            <v>0</v>
          </cell>
          <cell r="BN27">
            <v>2437</v>
          </cell>
          <cell r="BO27">
            <v>40</v>
          </cell>
          <cell r="BP27">
            <v>1356</v>
          </cell>
          <cell r="BQ27">
            <v>0</v>
          </cell>
          <cell r="BR27">
            <v>0</v>
          </cell>
          <cell r="BS27">
            <v>0</v>
          </cell>
          <cell r="BT27">
            <v>138</v>
          </cell>
          <cell r="BU27">
            <v>0</v>
          </cell>
          <cell r="BV27">
            <v>263</v>
          </cell>
          <cell r="BW27">
            <v>0</v>
          </cell>
          <cell r="BX27">
            <v>2600</v>
          </cell>
          <cell r="BY27">
            <v>0</v>
          </cell>
          <cell r="BZ27">
            <v>0</v>
          </cell>
          <cell r="CA27">
            <v>2690</v>
          </cell>
          <cell r="CB27">
            <v>107</v>
          </cell>
          <cell r="CC27">
            <v>0</v>
          </cell>
          <cell r="CD27">
            <v>0</v>
          </cell>
          <cell r="CE27">
            <v>0</v>
          </cell>
          <cell r="CF27">
            <v>148</v>
          </cell>
          <cell r="CG27">
            <v>0</v>
          </cell>
        </row>
        <row r="28">
          <cell r="A28" t="str">
            <v>Billed Total Distribution Revenues</v>
          </cell>
          <cell r="B28" t="str">
            <v>RTOT</v>
          </cell>
          <cell r="C28">
            <v>2008</v>
          </cell>
          <cell r="D28">
            <v>0</v>
          </cell>
          <cell r="E28">
            <v>0</v>
          </cell>
          <cell r="F28">
            <v>0</v>
          </cell>
          <cell r="G28">
            <v>0</v>
          </cell>
          <cell r="H28">
            <v>0</v>
          </cell>
          <cell r="I28">
            <v>0</v>
          </cell>
          <cell r="J28">
            <v>0</v>
          </cell>
          <cell r="K28">
            <v>0</v>
          </cell>
          <cell r="L28">
            <v>0</v>
          </cell>
          <cell r="M28">
            <v>0</v>
          </cell>
          <cell r="N28">
            <v>0</v>
          </cell>
          <cell r="O28">
            <v>0</v>
          </cell>
          <cell r="P28">
            <v>0</v>
          </cell>
          <cell r="Q28">
            <v>0</v>
          </cell>
          <cell r="R28">
            <v>0</v>
          </cell>
          <cell r="S28">
            <v>0</v>
          </cell>
          <cell r="T28">
            <v>0</v>
          </cell>
          <cell r="U28">
            <v>0</v>
          </cell>
          <cell r="V28">
            <v>0</v>
          </cell>
          <cell r="W28">
            <v>0</v>
          </cell>
          <cell r="X28">
            <v>0</v>
          </cell>
          <cell r="Y28">
            <v>0</v>
          </cell>
          <cell r="Z28">
            <v>0</v>
          </cell>
          <cell r="AA28">
            <v>0</v>
          </cell>
          <cell r="AB28">
            <v>0</v>
          </cell>
          <cell r="AC28">
            <v>0</v>
          </cell>
          <cell r="AD28">
            <v>0</v>
          </cell>
          <cell r="AE28">
            <v>0</v>
          </cell>
          <cell r="AF28">
            <v>0</v>
          </cell>
          <cell r="AG28">
            <v>0</v>
          </cell>
          <cell r="AH28">
            <v>0</v>
          </cell>
          <cell r="AI28">
            <v>0</v>
          </cell>
          <cell r="AJ28">
            <v>0</v>
          </cell>
          <cell r="AK28">
            <v>0</v>
          </cell>
          <cell r="AL28">
            <v>0</v>
          </cell>
          <cell r="AM28">
            <v>0</v>
          </cell>
          <cell r="AN28">
            <v>0</v>
          </cell>
          <cell r="AO28">
            <v>0</v>
          </cell>
          <cell r="AP28">
            <v>0</v>
          </cell>
          <cell r="AQ28">
            <v>0</v>
          </cell>
          <cell r="AR28">
            <v>0</v>
          </cell>
          <cell r="AS28">
            <v>0</v>
          </cell>
          <cell r="AT28">
            <v>0</v>
          </cell>
          <cell r="AU28">
            <v>0</v>
          </cell>
          <cell r="AV28">
            <v>0</v>
          </cell>
          <cell r="AW28">
            <v>0</v>
          </cell>
          <cell r="AX28">
            <v>0</v>
          </cell>
          <cell r="AY28">
            <v>0</v>
          </cell>
          <cell r="AZ28">
            <v>0</v>
          </cell>
          <cell r="BA28">
            <v>0</v>
          </cell>
          <cell r="BB28">
            <v>0</v>
          </cell>
          <cell r="BC28">
            <v>0</v>
          </cell>
          <cell r="BD28">
            <v>0</v>
          </cell>
          <cell r="BE28">
            <v>0</v>
          </cell>
          <cell r="BF28">
            <v>0</v>
          </cell>
          <cell r="BG28">
            <v>0</v>
          </cell>
          <cell r="BH28">
            <v>0</v>
          </cell>
          <cell r="BI28">
            <v>0</v>
          </cell>
          <cell r="BJ28">
            <v>0</v>
          </cell>
          <cell r="BK28">
            <v>0</v>
          </cell>
          <cell r="BL28">
            <v>0</v>
          </cell>
          <cell r="BM28">
            <v>0</v>
          </cell>
          <cell r="BN28">
            <v>0</v>
          </cell>
          <cell r="BO28">
            <v>0</v>
          </cell>
          <cell r="BP28">
            <v>0</v>
          </cell>
          <cell r="BQ28">
            <v>0</v>
          </cell>
          <cell r="BR28">
            <v>0</v>
          </cell>
          <cell r="BS28">
            <v>0</v>
          </cell>
          <cell r="BT28">
            <v>0</v>
          </cell>
          <cell r="BU28">
            <v>0</v>
          </cell>
          <cell r="BV28">
            <v>0</v>
          </cell>
          <cell r="BW28">
            <v>0</v>
          </cell>
          <cell r="BX28">
            <v>0</v>
          </cell>
          <cell r="BY28">
            <v>0</v>
          </cell>
          <cell r="BZ28">
            <v>0</v>
          </cell>
          <cell r="CA28">
            <v>0</v>
          </cell>
          <cell r="CB28">
            <v>0</v>
          </cell>
          <cell r="CC28">
            <v>0</v>
          </cell>
          <cell r="CD28">
            <v>0</v>
          </cell>
          <cell r="CE28">
            <v>0</v>
          </cell>
          <cell r="CF28">
            <v>0</v>
          </cell>
          <cell r="CG28">
            <v>0</v>
          </cell>
        </row>
        <row r="29">
          <cell r="A29" t="str">
            <v>Billed Residential Distribution Revenue</v>
          </cell>
          <cell r="B29" t="str">
            <v>RR</v>
          </cell>
          <cell r="C29">
            <v>2008</v>
          </cell>
          <cell r="D29">
            <v>614676.67000000004</v>
          </cell>
          <cell r="E29">
            <v>18539980</v>
          </cell>
          <cell r="F29">
            <v>8150103</v>
          </cell>
          <cell r="G29">
            <v>3145523</v>
          </cell>
          <cell r="H29">
            <v>8530712</v>
          </cell>
          <cell r="I29">
            <v>16316294.970000001</v>
          </cell>
          <cell r="J29">
            <v>3252671</v>
          </cell>
          <cell r="K29">
            <v>10564174</v>
          </cell>
          <cell r="L29">
            <v>4190635.88</v>
          </cell>
          <cell r="M29">
            <v>1506903.23</v>
          </cell>
          <cell r="N29">
            <v>410559.66</v>
          </cell>
          <cell r="O29">
            <v>7847771</v>
          </cell>
          <cell r="P29">
            <v>0</v>
          </cell>
          <cell r="Q29">
            <v>423943</v>
          </cell>
          <cell r="R29">
            <v>0</v>
          </cell>
          <cell r="S29">
            <v>876520</v>
          </cell>
          <cell r="T29">
            <v>20910961</v>
          </cell>
          <cell r="U29">
            <v>801391.21</v>
          </cell>
          <cell r="V29">
            <v>41924681</v>
          </cell>
          <cell r="W29">
            <v>3060716.9</v>
          </cell>
          <cell r="X29">
            <v>734833.27</v>
          </cell>
          <cell r="Y29">
            <v>6857907.5</v>
          </cell>
          <cell r="Z29">
            <v>5097595.43</v>
          </cell>
          <cell r="AA29">
            <v>800223.16</v>
          </cell>
          <cell r="AB29">
            <v>164894.39000000001</v>
          </cell>
          <cell r="AC29">
            <v>8230031.5899999999</v>
          </cell>
          <cell r="AD29">
            <v>12176482</v>
          </cell>
          <cell r="AE29">
            <v>3170552.32</v>
          </cell>
          <cell r="AF29">
            <v>13247514.65</v>
          </cell>
          <cell r="AG29">
            <v>7712570</v>
          </cell>
          <cell r="AH29">
            <v>5190474</v>
          </cell>
          <cell r="AI29">
            <v>494512.08</v>
          </cell>
          <cell r="AJ29">
            <v>61913757.380000003</v>
          </cell>
          <cell r="AK29">
            <v>168316.02</v>
          </cell>
          <cell r="AL29">
            <v>448425</v>
          </cell>
          <cell r="AM29">
            <v>33893035</v>
          </cell>
          <cell r="AN29">
            <v>581560000</v>
          </cell>
          <cell r="AO29">
            <v>76337046.75</v>
          </cell>
          <cell r="AP29">
            <v>5218863.63</v>
          </cell>
          <cell r="AQ29">
            <v>1147416</v>
          </cell>
          <cell r="AR29">
            <v>5256358.16</v>
          </cell>
          <cell r="AS29">
            <v>16733933.75</v>
          </cell>
          <cell r="AT29">
            <v>1659970.59</v>
          </cell>
          <cell r="AU29">
            <v>2157328.77</v>
          </cell>
          <cell r="AV29">
            <v>33408795</v>
          </cell>
          <cell r="AW29">
            <v>2055504.37</v>
          </cell>
          <cell r="AX29">
            <v>1716739.1</v>
          </cell>
          <cell r="AY29">
            <v>6369002.8399999999</v>
          </cell>
          <cell r="AZ29">
            <v>0</v>
          </cell>
          <cell r="BA29">
            <v>8106489</v>
          </cell>
          <cell r="BB29">
            <v>13673996.710000001</v>
          </cell>
          <cell r="BC29">
            <v>2172311.7000000002</v>
          </cell>
          <cell r="BD29">
            <v>6716125</v>
          </cell>
          <cell r="BE29">
            <v>5565811</v>
          </cell>
          <cell r="BF29">
            <v>1423748</v>
          </cell>
          <cell r="BG29">
            <v>17500816</v>
          </cell>
          <cell r="BH29">
            <v>2775392.71</v>
          </cell>
          <cell r="BI29">
            <v>3184956</v>
          </cell>
          <cell r="BJ29">
            <v>9920593</v>
          </cell>
          <cell r="BK29">
            <v>2000424.91</v>
          </cell>
          <cell r="BL29">
            <v>7340925</v>
          </cell>
          <cell r="BM29">
            <v>971364.47</v>
          </cell>
          <cell r="BN29">
            <v>7700558</v>
          </cell>
          <cell r="BO29">
            <v>2559297.94</v>
          </cell>
          <cell r="BP29">
            <v>57284967</v>
          </cell>
          <cell r="BQ29">
            <v>980208</v>
          </cell>
          <cell r="BR29">
            <v>1040276</v>
          </cell>
          <cell r="BS29">
            <v>869707.17</v>
          </cell>
          <cell r="BT29">
            <v>3859623.48</v>
          </cell>
          <cell r="BU29">
            <v>10825519.630000001</v>
          </cell>
          <cell r="BV29">
            <v>1611287.83</v>
          </cell>
          <cell r="BW29">
            <v>182103782</v>
          </cell>
          <cell r="BX29">
            <v>27617009</v>
          </cell>
          <cell r="BY29">
            <v>2719353.09</v>
          </cell>
          <cell r="BZ29">
            <v>13383026</v>
          </cell>
          <cell r="CA29">
            <v>5140986</v>
          </cell>
          <cell r="CB29">
            <v>697835.83</v>
          </cell>
          <cell r="CC29">
            <v>773354.62</v>
          </cell>
          <cell r="CD29">
            <v>372017.42</v>
          </cell>
          <cell r="CE29">
            <v>4825099</v>
          </cell>
          <cell r="CF29">
            <v>11948504</v>
          </cell>
          <cell r="CG29">
            <v>3823544.63</v>
          </cell>
        </row>
        <row r="30">
          <cell r="A30" t="str">
            <v>Billed General Service Customers Distribution Revenue</v>
          </cell>
          <cell r="B30" t="str">
            <v>RGS</v>
          </cell>
          <cell r="C30">
            <v>2008</v>
          </cell>
          <cell r="D30">
            <v>278856.19</v>
          </cell>
          <cell r="E30">
            <v>10769909</v>
          </cell>
          <cell r="F30">
            <v>5947501</v>
          </cell>
          <cell r="G30">
            <v>2632253</v>
          </cell>
          <cell r="H30">
            <v>6707602</v>
          </cell>
          <cell r="I30">
            <v>10308328.970000001</v>
          </cell>
          <cell r="J30">
            <v>1011942</v>
          </cell>
          <cell r="K30">
            <v>9936971</v>
          </cell>
          <cell r="L30">
            <v>3833317.63</v>
          </cell>
          <cell r="M30">
            <v>902440.7</v>
          </cell>
          <cell r="N30">
            <v>164833.43</v>
          </cell>
          <cell r="O30">
            <v>4826709</v>
          </cell>
          <cell r="P30">
            <v>0</v>
          </cell>
          <cell r="Q30">
            <v>163801</v>
          </cell>
          <cell r="R30">
            <v>0</v>
          </cell>
          <cell r="S30">
            <v>645211.71000000008</v>
          </cell>
          <cell r="T30">
            <v>18574821</v>
          </cell>
          <cell r="U30">
            <v>923283.67999999993</v>
          </cell>
          <cell r="V30">
            <v>60891319</v>
          </cell>
          <cell r="W30">
            <v>2680733.2599999998</v>
          </cell>
          <cell r="X30">
            <v>408838</v>
          </cell>
          <cell r="Y30">
            <v>2753459.2600000002</v>
          </cell>
          <cell r="Z30">
            <v>3684599.71</v>
          </cell>
          <cell r="AA30">
            <v>566937.68999999994</v>
          </cell>
          <cell r="AB30">
            <v>66649.09</v>
          </cell>
          <cell r="AC30">
            <v>1846759.31</v>
          </cell>
          <cell r="AD30">
            <v>8942412.379999999</v>
          </cell>
          <cell r="AE30">
            <v>879218.79</v>
          </cell>
          <cell r="AF30">
            <v>9435328.1500000004</v>
          </cell>
          <cell r="AG30">
            <v>3693185</v>
          </cell>
          <cell r="AH30">
            <v>3448854</v>
          </cell>
          <cell r="AI30">
            <v>387223.85</v>
          </cell>
          <cell r="AJ30">
            <v>23267000.140000001</v>
          </cell>
          <cell r="AK30">
            <v>66108.430000000008</v>
          </cell>
          <cell r="AL30">
            <v>161242</v>
          </cell>
          <cell r="AM30">
            <v>24528771</v>
          </cell>
          <cell r="AN30">
            <v>254417000</v>
          </cell>
          <cell r="AO30">
            <v>57704807.219999999</v>
          </cell>
          <cell r="AP30">
            <v>1382833.3900000001</v>
          </cell>
          <cell r="AQ30">
            <v>761233</v>
          </cell>
          <cell r="AR30">
            <v>3882686.35</v>
          </cell>
          <cell r="AS30">
            <v>14193737.98</v>
          </cell>
          <cell r="AT30">
            <v>1662224</v>
          </cell>
          <cell r="AU30">
            <v>1728945</v>
          </cell>
          <cell r="AV30">
            <v>17927407</v>
          </cell>
          <cell r="AW30">
            <v>663929.28</v>
          </cell>
          <cell r="AX30">
            <v>966261.43</v>
          </cell>
          <cell r="AY30">
            <v>3688306.9</v>
          </cell>
          <cell r="AZ30">
            <v>0</v>
          </cell>
          <cell r="BA30">
            <v>6732258</v>
          </cell>
          <cell r="BB30">
            <v>11857387.699999999</v>
          </cell>
          <cell r="BC30">
            <v>2366087.66</v>
          </cell>
          <cell r="BD30">
            <v>3557524</v>
          </cell>
          <cell r="BE30">
            <v>4278951</v>
          </cell>
          <cell r="BF30">
            <v>734212</v>
          </cell>
          <cell r="BG30">
            <v>10126900</v>
          </cell>
          <cell r="BH30">
            <v>1350793.87</v>
          </cell>
          <cell r="BI30">
            <v>2967518</v>
          </cell>
          <cell r="BJ30">
            <v>7250803</v>
          </cell>
          <cell r="BK30">
            <v>1442033.88</v>
          </cell>
          <cell r="BL30">
            <v>5859190</v>
          </cell>
          <cell r="BM30">
            <v>808171.62999999989</v>
          </cell>
          <cell r="BN30">
            <v>4631935</v>
          </cell>
          <cell r="BO30">
            <v>2048257.8199999998</v>
          </cell>
          <cell r="BP30">
            <v>52637476</v>
          </cell>
          <cell r="BQ30">
            <v>699009</v>
          </cell>
          <cell r="BR30">
            <v>653316.96</v>
          </cell>
          <cell r="BS30">
            <v>584286.08000000007</v>
          </cell>
          <cell r="BT30">
            <v>2088798.88</v>
          </cell>
          <cell r="BU30">
            <v>5536921.6300000008</v>
          </cell>
          <cell r="BV30">
            <v>686628.11</v>
          </cell>
          <cell r="BW30">
            <v>244974357</v>
          </cell>
          <cell r="BX30">
            <v>15150080</v>
          </cell>
          <cell r="BY30">
            <v>599707.02</v>
          </cell>
          <cell r="BZ30">
            <v>11269636</v>
          </cell>
          <cell r="CA30">
            <v>1350308</v>
          </cell>
          <cell r="CB30">
            <v>653565.38</v>
          </cell>
          <cell r="CC30">
            <v>671235.07000000007</v>
          </cell>
          <cell r="CD30">
            <v>339974.33999999997</v>
          </cell>
          <cell r="CE30">
            <v>2787023</v>
          </cell>
          <cell r="CF30">
            <v>5645597</v>
          </cell>
          <cell r="CG30">
            <v>2373474.5099999998</v>
          </cell>
        </row>
        <row r="31">
          <cell r="A31" t="str">
            <v>Billed Large User, Sub- Transmission, Intermediate/ Embedded Distributor Distribution Revenue</v>
          </cell>
          <cell r="B31" t="str">
            <v>RLG</v>
          </cell>
          <cell r="C31">
            <v>2008</v>
          </cell>
          <cell r="D31">
            <v>0</v>
          </cell>
          <cell r="E31">
            <v>0</v>
          </cell>
          <cell r="F31">
            <v>1195945</v>
          </cell>
          <cell r="G31">
            <v>0</v>
          </cell>
          <cell r="H31">
            <v>0</v>
          </cell>
          <cell r="I31">
            <v>0</v>
          </cell>
          <cell r="J31">
            <v>212327</v>
          </cell>
          <cell r="K31">
            <v>697221</v>
          </cell>
          <cell r="L31">
            <v>0</v>
          </cell>
          <cell r="M31">
            <v>0</v>
          </cell>
          <cell r="N31">
            <v>0</v>
          </cell>
          <cell r="O31">
            <v>561248</v>
          </cell>
          <cell r="P31">
            <v>0</v>
          </cell>
          <cell r="Q31">
            <v>0</v>
          </cell>
          <cell r="R31">
            <v>0</v>
          </cell>
          <cell r="S31">
            <v>0</v>
          </cell>
          <cell r="T31">
            <v>4466718</v>
          </cell>
          <cell r="U31">
            <v>0</v>
          </cell>
          <cell r="V31">
            <v>5770995</v>
          </cell>
          <cell r="W31">
            <v>254433.68</v>
          </cell>
          <cell r="X31">
            <v>0</v>
          </cell>
          <cell r="Y31">
            <v>0</v>
          </cell>
          <cell r="Z31">
            <v>304751.65999999997</v>
          </cell>
          <cell r="AA31">
            <v>0</v>
          </cell>
          <cell r="AB31">
            <v>0</v>
          </cell>
          <cell r="AC31">
            <v>295497.71000000002</v>
          </cell>
          <cell r="AD31">
            <v>0</v>
          </cell>
          <cell r="AE31">
            <v>0</v>
          </cell>
          <cell r="AF31">
            <v>746390.84</v>
          </cell>
          <cell r="AG31">
            <v>0</v>
          </cell>
          <cell r="AH31">
            <v>0</v>
          </cell>
          <cell r="AI31">
            <v>0</v>
          </cell>
          <cell r="AJ31">
            <v>2242360.89</v>
          </cell>
          <cell r="AK31">
            <v>0</v>
          </cell>
          <cell r="AL31">
            <v>96857</v>
          </cell>
          <cell r="AM31">
            <v>2016307</v>
          </cell>
          <cell r="AN31">
            <v>9451000</v>
          </cell>
          <cell r="AO31">
            <v>3799502.13</v>
          </cell>
          <cell r="AP31">
            <v>0</v>
          </cell>
          <cell r="AQ31">
            <v>0</v>
          </cell>
          <cell r="AR31">
            <v>318560.17</v>
          </cell>
          <cell r="AS31">
            <v>957821.97</v>
          </cell>
          <cell r="AT31">
            <v>0</v>
          </cell>
          <cell r="AU31">
            <v>0</v>
          </cell>
          <cell r="AV31">
            <v>795233</v>
          </cell>
          <cell r="AW31">
            <v>21700.23</v>
          </cell>
          <cell r="AX31">
            <v>0</v>
          </cell>
          <cell r="AY31">
            <v>435139.34</v>
          </cell>
          <cell r="AZ31">
            <v>0</v>
          </cell>
          <cell r="BA31">
            <v>0</v>
          </cell>
          <cell r="BB31">
            <v>0</v>
          </cell>
          <cell r="BC31">
            <v>0</v>
          </cell>
          <cell r="BD31">
            <v>0</v>
          </cell>
          <cell r="BE31">
            <v>0</v>
          </cell>
          <cell r="BF31">
            <v>0</v>
          </cell>
          <cell r="BG31">
            <v>681126</v>
          </cell>
          <cell r="BH31">
            <v>0</v>
          </cell>
          <cell r="BI31">
            <v>0</v>
          </cell>
          <cell r="BJ31">
            <v>635404</v>
          </cell>
          <cell r="BK31">
            <v>0</v>
          </cell>
          <cell r="BL31">
            <v>0</v>
          </cell>
          <cell r="BM31">
            <v>0</v>
          </cell>
          <cell r="BN31">
            <v>103009</v>
          </cell>
          <cell r="BO31">
            <v>0</v>
          </cell>
          <cell r="BP31">
            <v>156527</v>
          </cell>
          <cell r="BQ31">
            <v>0</v>
          </cell>
          <cell r="BR31">
            <v>0</v>
          </cell>
          <cell r="BS31">
            <v>0</v>
          </cell>
          <cell r="BT31">
            <v>16852.14</v>
          </cell>
          <cell r="BU31">
            <v>0</v>
          </cell>
          <cell r="BV31">
            <v>55574.03</v>
          </cell>
          <cell r="BW31">
            <v>18348543</v>
          </cell>
          <cell r="BX31">
            <v>733530</v>
          </cell>
          <cell r="BY31">
            <v>0</v>
          </cell>
          <cell r="BZ31">
            <v>1</v>
          </cell>
          <cell r="CA31">
            <v>377057</v>
          </cell>
          <cell r="CB31">
            <v>0</v>
          </cell>
          <cell r="CC31">
            <v>222482.46</v>
          </cell>
          <cell r="CD31">
            <v>0</v>
          </cell>
          <cell r="CE31">
            <v>0</v>
          </cell>
          <cell r="CF31">
            <v>0</v>
          </cell>
          <cell r="CG31">
            <v>278313.08</v>
          </cell>
        </row>
        <row r="32">
          <cell r="A32" t="str">
            <v>Billed Street lighting Distribution Revenue</v>
          </cell>
          <cell r="B32" t="str">
            <v>RST</v>
          </cell>
          <cell r="C32">
            <v>2008</v>
          </cell>
          <cell r="D32">
            <v>28335.72</v>
          </cell>
          <cell r="E32">
            <v>210150</v>
          </cell>
          <cell r="F32">
            <v>257248</v>
          </cell>
          <cell r="G32">
            <v>35586</v>
          </cell>
          <cell r="H32">
            <v>76197</v>
          </cell>
          <cell r="I32">
            <v>39718.32</v>
          </cell>
          <cell r="J32">
            <v>36140</v>
          </cell>
          <cell r="K32">
            <v>86278</v>
          </cell>
          <cell r="L32">
            <v>58268.58</v>
          </cell>
          <cell r="M32">
            <v>10720.78</v>
          </cell>
          <cell r="N32">
            <v>8356.43</v>
          </cell>
          <cell r="O32">
            <v>139971</v>
          </cell>
          <cell r="P32">
            <v>0</v>
          </cell>
          <cell r="Q32">
            <v>7622</v>
          </cell>
          <cell r="R32">
            <v>0</v>
          </cell>
          <cell r="S32">
            <v>3492.43</v>
          </cell>
          <cell r="T32">
            <v>529807</v>
          </cell>
          <cell r="U32">
            <v>16104.62</v>
          </cell>
          <cell r="V32">
            <v>1392504</v>
          </cell>
          <cell r="W32">
            <v>43289.94</v>
          </cell>
          <cell r="X32">
            <v>16683.669999999998</v>
          </cell>
          <cell r="Y32">
            <v>106747.07</v>
          </cell>
          <cell r="Z32">
            <v>57713.919999999998</v>
          </cell>
          <cell r="AA32">
            <v>16049.56</v>
          </cell>
          <cell r="AB32">
            <v>2884.39</v>
          </cell>
          <cell r="AC32">
            <v>29462.92</v>
          </cell>
          <cell r="AD32">
            <v>56894.8</v>
          </cell>
          <cell r="AE32">
            <v>34787.75</v>
          </cell>
          <cell r="AF32">
            <v>59558.75</v>
          </cell>
          <cell r="AG32">
            <v>85902</v>
          </cell>
          <cell r="AH32">
            <v>113873</v>
          </cell>
          <cell r="AI32">
            <v>14705.72</v>
          </cell>
          <cell r="AJ32">
            <v>886987.74</v>
          </cell>
          <cell r="AK32">
            <v>5582.73</v>
          </cell>
          <cell r="AL32">
            <v>9872</v>
          </cell>
          <cell r="AM32">
            <v>179557</v>
          </cell>
          <cell r="AN32">
            <v>4927000</v>
          </cell>
          <cell r="AO32">
            <v>86987.24</v>
          </cell>
          <cell r="AP32">
            <v>40795.29</v>
          </cell>
          <cell r="AQ32">
            <v>34770</v>
          </cell>
          <cell r="AR32">
            <v>97987.89</v>
          </cell>
          <cell r="AS32">
            <v>393518.43</v>
          </cell>
          <cell r="AT32">
            <v>41442.879999999997</v>
          </cell>
          <cell r="AU32">
            <v>39262.92</v>
          </cell>
          <cell r="AV32">
            <v>195824</v>
          </cell>
          <cell r="AW32">
            <v>6718.4</v>
          </cell>
          <cell r="AX32">
            <v>24203.759999999998</v>
          </cell>
          <cell r="AY32">
            <v>23317.63</v>
          </cell>
          <cell r="AZ32">
            <v>0</v>
          </cell>
          <cell r="BA32">
            <v>62524</v>
          </cell>
          <cell r="BB32">
            <v>107042.9</v>
          </cell>
          <cell r="BC32">
            <v>40707.1</v>
          </cell>
          <cell r="BD32">
            <v>76770</v>
          </cell>
          <cell r="BE32">
            <v>67117</v>
          </cell>
          <cell r="BF32">
            <v>35723</v>
          </cell>
          <cell r="BG32">
            <v>117229</v>
          </cell>
          <cell r="BH32">
            <v>2596.3000000000002</v>
          </cell>
          <cell r="BI32">
            <v>72445</v>
          </cell>
          <cell r="BJ32">
            <v>380619</v>
          </cell>
          <cell r="BK32">
            <v>43575.23</v>
          </cell>
          <cell r="BL32">
            <v>219037</v>
          </cell>
          <cell r="BM32">
            <v>16369.85</v>
          </cell>
          <cell r="BN32">
            <v>144760</v>
          </cell>
          <cell r="BO32">
            <v>50646.39</v>
          </cell>
          <cell r="BP32">
            <v>1056431</v>
          </cell>
          <cell r="BQ32">
            <v>20509</v>
          </cell>
          <cell r="BR32">
            <v>57337.16</v>
          </cell>
          <cell r="BS32">
            <v>12195.03</v>
          </cell>
          <cell r="BT32">
            <v>3526.36</v>
          </cell>
          <cell r="BU32">
            <v>118506.32</v>
          </cell>
          <cell r="BV32">
            <v>33058.080000000002</v>
          </cell>
          <cell r="BW32">
            <v>4733596</v>
          </cell>
          <cell r="BX32">
            <v>362250</v>
          </cell>
          <cell r="BY32">
            <v>10633.95</v>
          </cell>
          <cell r="BZ32">
            <v>195585</v>
          </cell>
          <cell r="CA32">
            <v>24734</v>
          </cell>
          <cell r="CB32">
            <v>19954.46</v>
          </cell>
          <cell r="CC32">
            <v>18690.91</v>
          </cell>
          <cell r="CD32">
            <v>3407.35</v>
          </cell>
          <cell r="CE32">
            <v>171416</v>
          </cell>
          <cell r="CF32">
            <v>230428</v>
          </cell>
          <cell r="CG32">
            <v>70060.75</v>
          </cell>
        </row>
        <row r="33">
          <cell r="A33" t="str">
            <v>Billed Sentinel Lighting Distribution Revenue</v>
          </cell>
          <cell r="B33" t="str">
            <v>RSL</v>
          </cell>
          <cell r="C33">
            <v>2008</v>
          </cell>
          <cell r="D33">
            <v>593.66</v>
          </cell>
          <cell r="E33">
            <v>0</v>
          </cell>
          <cell r="F33">
            <v>19237</v>
          </cell>
          <cell r="G33">
            <v>11869</v>
          </cell>
          <cell r="H33">
            <v>7752</v>
          </cell>
          <cell r="I33">
            <v>0</v>
          </cell>
          <cell r="J33">
            <v>0</v>
          </cell>
          <cell r="K33">
            <v>0</v>
          </cell>
          <cell r="L33">
            <v>22816.52</v>
          </cell>
          <cell r="M33">
            <v>460.82</v>
          </cell>
          <cell r="N33">
            <v>788.75</v>
          </cell>
          <cell r="O33">
            <v>18552</v>
          </cell>
          <cell r="P33">
            <v>0</v>
          </cell>
          <cell r="Q33">
            <v>0</v>
          </cell>
          <cell r="R33">
            <v>0</v>
          </cell>
          <cell r="S33">
            <v>412.37</v>
          </cell>
          <cell r="T33">
            <v>42893</v>
          </cell>
          <cell r="U33">
            <v>1856.23</v>
          </cell>
          <cell r="V33">
            <v>0</v>
          </cell>
          <cell r="W33">
            <v>10186.64</v>
          </cell>
          <cell r="X33">
            <v>1129.9100000000001</v>
          </cell>
          <cell r="Y33">
            <v>7345.59</v>
          </cell>
          <cell r="Z33">
            <v>3422.37</v>
          </cell>
          <cell r="AA33">
            <v>0</v>
          </cell>
          <cell r="AB33">
            <v>0</v>
          </cell>
          <cell r="AC33">
            <v>0</v>
          </cell>
          <cell r="AD33">
            <v>7901.64</v>
          </cell>
          <cell r="AE33">
            <v>0</v>
          </cell>
          <cell r="AF33">
            <v>3910.43</v>
          </cell>
          <cell r="AG33">
            <v>21651</v>
          </cell>
          <cell r="AH33">
            <v>14364</v>
          </cell>
          <cell r="AI33">
            <v>2106.56</v>
          </cell>
          <cell r="AJ33">
            <v>24625.7</v>
          </cell>
          <cell r="AK33">
            <v>0</v>
          </cell>
          <cell r="AL33">
            <v>1391</v>
          </cell>
          <cell r="AM33">
            <v>0</v>
          </cell>
          <cell r="AN33">
            <v>946000</v>
          </cell>
          <cell r="AO33">
            <v>0</v>
          </cell>
          <cell r="AP33">
            <v>4827.8900000000003</v>
          </cell>
          <cell r="AQ33">
            <v>0</v>
          </cell>
          <cell r="AR33">
            <v>0</v>
          </cell>
          <cell r="AS33">
            <v>0</v>
          </cell>
          <cell r="AT33">
            <v>2402.81</v>
          </cell>
          <cell r="AU33">
            <v>1253.27</v>
          </cell>
          <cell r="AV33">
            <v>8173</v>
          </cell>
          <cell r="AW33">
            <v>176.62</v>
          </cell>
          <cell r="AX33">
            <v>338.23</v>
          </cell>
          <cell r="AY33">
            <v>3656.41</v>
          </cell>
          <cell r="AZ33">
            <v>0</v>
          </cell>
          <cell r="BA33">
            <v>10885</v>
          </cell>
          <cell r="BB33">
            <v>6750.14</v>
          </cell>
          <cell r="BC33">
            <v>4016.84</v>
          </cell>
          <cell r="BD33">
            <v>24835</v>
          </cell>
          <cell r="BE33">
            <v>24429</v>
          </cell>
          <cell r="BF33">
            <v>290</v>
          </cell>
          <cell r="BG33">
            <v>410</v>
          </cell>
          <cell r="BH33">
            <v>1481.71</v>
          </cell>
          <cell r="BI33">
            <v>15702</v>
          </cell>
          <cell r="BJ33">
            <v>217</v>
          </cell>
          <cell r="BK33">
            <v>6693.06</v>
          </cell>
          <cell r="BL33">
            <v>18690</v>
          </cell>
          <cell r="BM33">
            <v>602.29999999999995</v>
          </cell>
          <cell r="BN33">
            <v>15229</v>
          </cell>
          <cell r="BO33">
            <v>859.4</v>
          </cell>
          <cell r="BP33">
            <v>14989</v>
          </cell>
          <cell r="BQ33">
            <v>0</v>
          </cell>
          <cell r="BR33">
            <v>2854.85</v>
          </cell>
          <cell r="BS33">
            <v>0</v>
          </cell>
          <cell r="BT33">
            <v>1317.91</v>
          </cell>
          <cell r="BU33">
            <v>0</v>
          </cell>
          <cell r="BV33">
            <v>19077.73</v>
          </cell>
          <cell r="BW33">
            <v>0</v>
          </cell>
          <cell r="BX33">
            <v>11143</v>
          </cell>
          <cell r="BY33">
            <v>0</v>
          </cell>
          <cell r="BZ33">
            <v>0</v>
          </cell>
          <cell r="CA33">
            <v>4518</v>
          </cell>
          <cell r="CB33">
            <v>2996.65</v>
          </cell>
          <cell r="CC33">
            <v>1205.2</v>
          </cell>
          <cell r="CD33">
            <v>57.3</v>
          </cell>
          <cell r="CE33">
            <v>282</v>
          </cell>
          <cell r="CF33">
            <v>1400</v>
          </cell>
          <cell r="CG33">
            <v>0</v>
          </cell>
        </row>
        <row r="34">
          <cell r="A34" t="str">
            <v>Total service area</v>
          </cell>
          <cell r="B34" t="str">
            <v>AREA</v>
          </cell>
          <cell r="C34">
            <v>2008</v>
          </cell>
          <cell r="D34">
            <v>380</v>
          </cell>
          <cell r="E34">
            <v>164</v>
          </cell>
          <cell r="F34">
            <v>201</v>
          </cell>
          <cell r="G34">
            <v>257</v>
          </cell>
          <cell r="H34">
            <v>74</v>
          </cell>
          <cell r="I34">
            <v>188</v>
          </cell>
          <cell r="J34">
            <v>57</v>
          </cell>
          <cell r="K34">
            <v>303</v>
          </cell>
          <cell r="L34">
            <v>168</v>
          </cell>
          <cell r="M34">
            <v>10</v>
          </cell>
          <cell r="N34">
            <v>2</v>
          </cell>
          <cell r="O34">
            <v>70</v>
          </cell>
          <cell r="P34">
            <v>0</v>
          </cell>
          <cell r="Q34">
            <v>5</v>
          </cell>
          <cell r="R34">
            <v>0</v>
          </cell>
          <cell r="S34">
            <v>22</v>
          </cell>
          <cell r="T34">
            <v>120</v>
          </cell>
          <cell r="U34">
            <v>66</v>
          </cell>
          <cell r="V34">
            <v>287</v>
          </cell>
          <cell r="W34">
            <v>1877</v>
          </cell>
          <cell r="X34">
            <v>99</v>
          </cell>
          <cell r="Y34">
            <v>104</v>
          </cell>
          <cell r="Z34">
            <v>44</v>
          </cell>
          <cell r="AA34">
            <v>26</v>
          </cell>
          <cell r="AB34">
            <v>1</v>
          </cell>
          <cell r="AC34">
            <v>14200</v>
          </cell>
          <cell r="AD34">
            <v>410</v>
          </cell>
          <cell r="AE34">
            <v>67</v>
          </cell>
          <cell r="AF34">
            <v>93</v>
          </cell>
          <cell r="AG34">
            <v>1252</v>
          </cell>
          <cell r="AH34">
            <v>281</v>
          </cell>
          <cell r="AI34">
            <v>93</v>
          </cell>
          <cell r="AJ34">
            <v>426</v>
          </cell>
          <cell r="AK34">
            <v>9</v>
          </cell>
          <cell r="AL34">
            <v>8</v>
          </cell>
          <cell r="AM34">
            <v>269</v>
          </cell>
          <cell r="AN34">
            <v>650000</v>
          </cell>
          <cell r="AO34">
            <v>1104</v>
          </cell>
          <cell r="AP34">
            <v>292</v>
          </cell>
          <cell r="AQ34">
            <v>24</v>
          </cell>
          <cell r="AR34">
            <v>32</v>
          </cell>
          <cell r="AS34">
            <v>404</v>
          </cell>
          <cell r="AT34">
            <v>27</v>
          </cell>
          <cell r="AU34">
            <v>144</v>
          </cell>
          <cell r="AV34">
            <v>421</v>
          </cell>
          <cell r="AW34">
            <v>21</v>
          </cell>
          <cell r="AX34">
            <v>20</v>
          </cell>
          <cell r="AY34">
            <v>370</v>
          </cell>
          <cell r="AZ34">
            <v>0</v>
          </cell>
          <cell r="BA34">
            <v>74</v>
          </cell>
          <cell r="BB34">
            <v>827</v>
          </cell>
          <cell r="BC34">
            <v>133</v>
          </cell>
          <cell r="BD34">
            <v>693</v>
          </cell>
          <cell r="BE34">
            <v>330</v>
          </cell>
          <cell r="BF34">
            <v>28</v>
          </cell>
          <cell r="BG34">
            <v>143</v>
          </cell>
          <cell r="BH34">
            <v>16</v>
          </cell>
          <cell r="BI34">
            <v>27</v>
          </cell>
          <cell r="BJ34">
            <v>143</v>
          </cell>
          <cell r="BK34">
            <v>35</v>
          </cell>
          <cell r="BL34">
            <v>342</v>
          </cell>
          <cell r="BM34">
            <v>15</v>
          </cell>
          <cell r="BN34">
            <v>64</v>
          </cell>
          <cell r="BO34">
            <v>122</v>
          </cell>
          <cell r="BP34">
            <v>640</v>
          </cell>
          <cell r="BQ34">
            <v>13</v>
          </cell>
          <cell r="BR34">
            <v>18</v>
          </cell>
          <cell r="BS34">
            <v>536</v>
          </cell>
          <cell r="BT34">
            <v>33</v>
          </cell>
          <cell r="BU34">
            <v>381</v>
          </cell>
          <cell r="BV34">
            <v>24</v>
          </cell>
          <cell r="BW34">
            <v>630</v>
          </cell>
          <cell r="BX34">
            <v>639</v>
          </cell>
          <cell r="BY34">
            <v>61</v>
          </cell>
          <cell r="BZ34">
            <v>672</v>
          </cell>
          <cell r="CA34">
            <v>84</v>
          </cell>
          <cell r="CB34">
            <v>14</v>
          </cell>
          <cell r="CC34">
            <v>8</v>
          </cell>
          <cell r="CD34">
            <v>6</v>
          </cell>
          <cell r="CE34">
            <v>49</v>
          </cell>
          <cell r="CF34">
            <v>147</v>
          </cell>
          <cell r="CG34">
            <v>29</v>
          </cell>
        </row>
        <row r="35">
          <cell r="A35" t="str">
            <v>Urban service area</v>
          </cell>
          <cell r="B35" t="str">
            <v>AREAURB</v>
          </cell>
          <cell r="C35">
            <v>2008</v>
          </cell>
          <cell r="D35">
            <v>380</v>
          </cell>
          <cell r="E35">
            <v>164</v>
          </cell>
          <cell r="F35">
            <v>54</v>
          </cell>
          <cell r="G35">
            <v>17</v>
          </cell>
          <cell r="H35">
            <v>74</v>
          </cell>
          <cell r="I35">
            <v>98</v>
          </cell>
          <cell r="J35">
            <v>57</v>
          </cell>
          <cell r="K35">
            <v>90</v>
          </cell>
          <cell r="L35">
            <v>35</v>
          </cell>
          <cell r="M35">
            <v>10</v>
          </cell>
          <cell r="N35">
            <v>2</v>
          </cell>
          <cell r="O35">
            <v>70</v>
          </cell>
          <cell r="P35">
            <v>0</v>
          </cell>
          <cell r="Q35">
            <v>5</v>
          </cell>
          <cell r="R35">
            <v>0</v>
          </cell>
          <cell r="S35">
            <v>22</v>
          </cell>
          <cell r="T35">
            <v>120</v>
          </cell>
          <cell r="U35">
            <v>18</v>
          </cell>
          <cell r="V35">
            <v>287</v>
          </cell>
          <cell r="W35">
            <v>47</v>
          </cell>
          <cell r="X35">
            <v>26</v>
          </cell>
          <cell r="Y35">
            <v>66</v>
          </cell>
          <cell r="Z35">
            <v>44</v>
          </cell>
          <cell r="AA35">
            <v>26</v>
          </cell>
          <cell r="AB35">
            <v>1</v>
          </cell>
          <cell r="AC35">
            <v>3</v>
          </cell>
          <cell r="AD35">
            <v>290</v>
          </cell>
          <cell r="AE35">
            <v>22</v>
          </cell>
          <cell r="AF35">
            <v>93</v>
          </cell>
          <cell r="AG35">
            <v>36</v>
          </cell>
          <cell r="AH35">
            <v>26</v>
          </cell>
          <cell r="AI35">
            <v>93</v>
          </cell>
          <cell r="AJ35">
            <v>338</v>
          </cell>
          <cell r="AK35">
            <v>9</v>
          </cell>
          <cell r="AL35">
            <v>8</v>
          </cell>
          <cell r="AM35">
            <v>269</v>
          </cell>
          <cell r="AN35">
            <v>0</v>
          </cell>
          <cell r="AO35">
            <v>454</v>
          </cell>
          <cell r="AP35">
            <v>63</v>
          </cell>
          <cell r="AQ35">
            <v>24</v>
          </cell>
          <cell r="AR35">
            <v>32</v>
          </cell>
          <cell r="AS35">
            <v>124</v>
          </cell>
          <cell r="AT35">
            <v>27</v>
          </cell>
          <cell r="AU35">
            <v>16</v>
          </cell>
          <cell r="AV35">
            <v>163</v>
          </cell>
          <cell r="AW35">
            <v>16</v>
          </cell>
          <cell r="AX35">
            <v>20</v>
          </cell>
          <cell r="AY35">
            <v>57</v>
          </cell>
          <cell r="AZ35">
            <v>0</v>
          </cell>
          <cell r="BA35">
            <v>71</v>
          </cell>
          <cell r="BB35">
            <v>68</v>
          </cell>
          <cell r="BC35">
            <v>14</v>
          </cell>
          <cell r="BD35">
            <v>144</v>
          </cell>
          <cell r="BE35">
            <v>51</v>
          </cell>
          <cell r="BF35">
            <v>28</v>
          </cell>
          <cell r="BG35">
            <v>102</v>
          </cell>
          <cell r="BH35">
            <v>16</v>
          </cell>
          <cell r="BI35">
            <v>27</v>
          </cell>
          <cell r="BJ35">
            <v>71</v>
          </cell>
          <cell r="BK35">
            <v>35</v>
          </cell>
          <cell r="BL35">
            <v>58</v>
          </cell>
          <cell r="BM35">
            <v>15</v>
          </cell>
          <cell r="BN35">
            <v>64</v>
          </cell>
          <cell r="BO35">
            <v>20</v>
          </cell>
          <cell r="BP35">
            <v>456</v>
          </cell>
          <cell r="BQ35">
            <v>13</v>
          </cell>
          <cell r="BR35">
            <v>11</v>
          </cell>
          <cell r="BS35">
            <v>6</v>
          </cell>
          <cell r="BT35">
            <v>33</v>
          </cell>
          <cell r="BU35">
            <v>122</v>
          </cell>
          <cell r="BV35">
            <v>21</v>
          </cell>
          <cell r="BW35">
            <v>630</v>
          </cell>
          <cell r="BX35">
            <v>253</v>
          </cell>
          <cell r="BY35">
            <v>53</v>
          </cell>
          <cell r="BZ35">
            <v>65</v>
          </cell>
          <cell r="CA35">
            <v>84</v>
          </cell>
          <cell r="CB35">
            <v>14</v>
          </cell>
          <cell r="CC35">
            <v>8</v>
          </cell>
          <cell r="CD35">
            <v>6</v>
          </cell>
          <cell r="CE35">
            <v>49</v>
          </cell>
          <cell r="CF35">
            <v>71</v>
          </cell>
          <cell r="CG35">
            <v>29</v>
          </cell>
        </row>
        <row r="36">
          <cell r="A36" t="str">
            <v>Rural service area</v>
          </cell>
          <cell r="B36" t="str">
            <v>AREARUR</v>
          </cell>
          <cell r="C36">
            <v>2008</v>
          </cell>
          <cell r="D36">
            <v>0</v>
          </cell>
          <cell r="E36">
            <v>0</v>
          </cell>
          <cell r="F36">
            <v>147</v>
          </cell>
          <cell r="G36">
            <v>240</v>
          </cell>
          <cell r="H36">
            <v>0</v>
          </cell>
          <cell r="I36">
            <v>90</v>
          </cell>
          <cell r="J36">
            <v>0</v>
          </cell>
          <cell r="K36">
            <v>213</v>
          </cell>
          <cell r="L36">
            <v>133</v>
          </cell>
          <cell r="M36">
            <v>0</v>
          </cell>
          <cell r="N36">
            <v>0</v>
          </cell>
          <cell r="O36">
            <v>0</v>
          </cell>
          <cell r="P36">
            <v>0</v>
          </cell>
          <cell r="Q36">
            <v>0</v>
          </cell>
          <cell r="R36">
            <v>0</v>
          </cell>
          <cell r="S36">
            <v>0</v>
          </cell>
          <cell r="T36">
            <v>0</v>
          </cell>
          <cell r="U36">
            <v>48</v>
          </cell>
          <cell r="V36">
            <v>0</v>
          </cell>
          <cell r="W36">
            <v>1830</v>
          </cell>
          <cell r="X36">
            <v>73</v>
          </cell>
          <cell r="Y36">
            <v>38</v>
          </cell>
          <cell r="Z36">
            <v>0</v>
          </cell>
          <cell r="AA36">
            <v>0</v>
          </cell>
          <cell r="AB36">
            <v>0</v>
          </cell>
          <cell r="AC36">
            <v>14197</v>
          </cell>
          <cell r="AD36">
            <v>120</v>
          </cell>
          <cell r="AE36">
            <v>45</v>
          </cell>
          <cell r="AF36">
            <v>0</v>
          </cell>
          <cell r="AG36">
            <v>1216</v>
          </cell>
          <cell r="AH36">
            <v>255</v>
          </cell>
          <cell r="AI36">
            <v>0</v>
          </cell>
          <cell r="AJ36">
            <v>88</v>
          </cell>
          <cell r="AK36">
            <v>0</v>
          </cell>
          <cell r="AL36">
            <v>0</v>
          </cell>
          <cell r="AM36">
            <v>0</v>
          </cell>
          <cell r="AN36">
            <v>650000</v>
          </cell>
          <cell r="AO36">
            <v>650</v>
          </cell>
          <cell r="AP36">
            <v>229</v>
          </cell>
          <cell r="AQ36">
            <v>0</v>
          </cell>
          <cell r="AR36">
            <v>0</v>
          </cell>
          <cell r="AS36">
            <v>280</v>
          </cell>
          <cell r="AT36">
            <v>0</v>
          </cell>
          <cell r="AU36">
            <v>128</v>
          </cell>
          <cell r="AV36">
            <v>258</v>
          </cell>
          <cell r="AW36">
            <v>5</v>
          </cell>
          <cell r="AX36">
            <v>0</v>
          </cell>
          <cell r="AY36">
            <v>313</v>
          </cell>
          <cell r="AZ36">
            <v>0</v>
          </cell>
          <cell r="BA36">
            <v>3</v>
          </cell>
          <cell r="BB36">
            <v>759</v>
          </cell>
          <cell r="BC36">
            <v>119</v>
          </cell>
          <cell r="BD36">
            <v>549</v>
          </cell>
          <cell r="BE36">
            <v>279</v>
          </cell>
          <cell r="BF36">
            <v>0</v>
          </cell>
          <cell r="BG36">
            <v>41</v>
          </cell>
          <cell r="BH36">
            <v>0</v>
          </cell>
          <cell r="BI36">
            <v>0</v>
          </cell>
          <cell r="BJ36">
            <v>72</v>
          </cell>
          <cell r="BK36">
            <v>0</v>
          </cell>
          <cell r="BL36">
            <v>284</v>
          </cell>
          <cell r="BM36">
            <v>0</v>
          </cell>
          <cell r="BN36">
            <v>0</v>
          </cell>
          <cell r="BO36">
            <v>102</v>
          </cell>
          <cell r="BP36">
            <v>184</v>
          </cell>
          <cell r="BQ36">
            <v>0</v>
          </cell>
          <cell r="BR36">
            <v>7</v>
          </cell>
          <cell r="BS36">
            <v>530</v>
          </cell>
          <cell r="BT36">
            <v>0</v>
          </cell>
          <cell r="BU36">
            <v>259</v>
          </cell>
          <cell r="BV36">
            <v>3</v>
          </cell>
          <cell r="BW36">
            <v>0</v>
          </cell>
          <cell r="BX36">
            <v>386</v>
          </cell>
          <cell r="BY36">
            <v>8</v>
          </cell>
          <cell r="BZ36">
            <v>607</v>
          </cell>
          <cell r="CA36">
            <v>0</v>
          </cell>
          <cell r="CB36">
            <v>0</v>
          </cell>
          <cell r="CC36">
            <v>0</v>
          </cell>
          <cell r="CD36">
            <v>0</v>
          </cell>
          <cell r="CE36">
            <v>0</v>
          </cell>
          <cell r="CF36">
            <v>76</v>
          </cell>
          <cell r="CG36">
            <v>0</v>
          </cell>
        </row>
        <row r="37">
          <cell r="A37" t="str">
            <v>Service area population</v>
          </cell>
          <cell r="B37" t="str">
            <v>POP</v>
          </cell>
          <cell r="C37">
            <v>2008</v>
          </cell>
          <cell r="D37">
            <v>3000</v>
          </cell>
          <cell r="E37">
            <v>182142</v>
          </cell>
          <cell r="F37">
            <v>84379</v>
          </cell>
          <cell r="G37">
            <v>25000</v>
          </cell>
          <cell r="H37">
            <v>92317</v>
          </cell>
          <cell r="I37">
            <v>170100</v>
          </cell>
          <cell r="J37">
            <v>25000</v>
          </cell>
          <cell r="K37">
            <v>133480</v>
          </cell>
          <cell r="L37">
            <v>27698</v>
          </cell>
          <cell r="M37">
            <v>20078</v>
          </cell>
          <cell r="N37">
            <v>2428</v>
          </cell>
          <cell r="O37">
            <v>94769</v>
          </cell>
          <cell r="P37">
            <v>0</v>
          </cell>
          <cell r="Q37">
            <v>4000</v>
          </cell>
          <cell r="R37">
            <v>0</v>
          </cell>
          <cell r="S37">
            <v>21873</v>
          </cell>
          <cell r="T37">
            <v>215718</v>
          </cell>
          <cell r="U37">
            <v>6700</v>
          </cell>
          <cell r="V37">
            <v>710000</v>
          </cell>
          <cell r="W37">
            <v>32042</v>
          </cell>
          <cell r="X37">
            <v>7138</v>
          </cell>
          <cell r="Y37">
            <v>72505</v>
          </cell>
          <cell r="Z37">
            <v>43541</v>
          </cell>
          <cell r="AA37">
            <v>8315</v>
          </cell>
          <cell r="AB37">
            <v>1600</v>
          </cell>
          <cell r="AC37">
            <v>16789</v>
          </cell>
          <cell r="AD37">
            <v>109529</v>
          </cell>
          <cell r="AE37">
            <v>21500</v>
          </cell>
          <cell r="AF37">
            <v>132915</v>
          </cell>
          <cell r="AG37">
            <v>45212</v>
          </cell>
          <cell r="AH37">
            <v>55289</v>
          </cell>
          <cell r="AI37">
            <v>5635</v>
          </cell>
          <cell r="AJ37">
            <v>571552</v>
          </cell>
          <cell r="AK37">
            <v>2600</v>
          </cell>
          <cell r="AL37">
            <v>10500</v>
          </cell>
          <cell r="AM37">
            <v>487230</v>
          </cell>
          <cell r="AN37">
            <v>2891523</v>
          </cell>
          <cell r="AO37">
            <v>808335</v>
          </cell>
          <cell r="AP37">
            <v>31175</v>
          </cell>
          <cell r="AQ37">
            <v>12000</v>
          </cell>
          <cell r="AR37">
            <v>58000</v>
          </cell>
          <cell r="AS37">
            <v>240055</v>
          </cell>
          <cell r="AT37">
            <v>22000</v>
          </cell>
          <cell r="AU37">
            <v>22322</v>
          </cell>
          <cell r="AV37">
            <v>355000</v>
          </cell>
          <cell r="AW37">
            <v>6763</v>
          </cell>
          <cell r="AX37">
            <v>16000</v>
          </cell>
          <cell r="AY37">
            <v>71700</v>
          </cell>
          <cell r="AZ37">
            <v>0</v>
          </cell>
          <cell r="BA37">
            <v>89266</v>
          </cell>
          <cell r="BB37">
            <v>132395</v>
          </cell>
          <cell r="BC37">
            <v>14800</v>
          </cell>
          <cell r="BD37">
            <v>31500</v>
          </cell>
          <cell r="BE37">
            <v>55000</v>
          </cell>
          <cell r="BF37">
            <v>14000</v>
          </cell>
          <cell r="BG37">
            <v>173600</v>
          </cell>
          <cell r="BH37">
            <v>27300</v>
          </cell>
          <cell r="BI37">
            <v>31000</v>
          </cell>
          <cell r="BJ37">
            <v>150000</v>
          </cell>
          <cell r="BK37">
            <v>20200</v>
          </cell>
          <cell r="BL37">
            <v>77948</v>
          </cell>
          <cell r="BM37">
            <v>19170</v>
          </cell>
          <cell r="BN37">
            <v>80253</v>
          </cell>
          <cell r="BO37">
            <v>18003</v>
          </cell>
          <cell r="BP37">
            <v>805479</v>
          </cell>
          <cell r="BQ37">
            <v>7846</v>
          </cell>
          <cell r="BR37">
            <v>9900</v>
          </cell>
          <cell r="BS37">
            <v>5336</v>
          </cell>
          <cell r="BT37">
            <v>36000</v>
          </cell>
          <cell r="BU37">
            <v>110046</v>
          </cell>
          <cell r="BV37">
            <v>15140</v>
          </cell>
          <cell r="BW37">
            <v>2503281</v>
          </cell>
          <cell r="BX37">
            <v>304909</v>
          </cell>
          <cell r="BY37">
            <v>17000</v>
          </cell>
          <cell r="BZ37">
            <v>146610</v>
          </cell>
          <cell r="CA37">
            <v>50331</v>
          </cell>
          <cell r="CB37">
            <v>7200</v>
          </cell>
          <cell r="CC37">
            <v>7411</v>
          </cell>
          <cell r="CD37">
            <v>3900</v>
          </cell>
          <cell r="CE37">
            <v>40000</v>
          </cell>
          <cell r="CF37">
            <v>111184</v>
          </cell>
          <cell r="CG37">
            <v>3500</v>
          </cell>
        </row>
        <row r="38">
          <cell r="A38" t="str">
            <v>Municipal population</v>
          </cell>
          <cell r="B38" t="str">
            <v>POPCITY</v>
          </cell>
          <cell r="C38">
            <v>2008</v>
          </cell>
          <cell r="D38">
            <v>3000</v>
          </cell>
          <cell r="E38">
            <v>197980</v>
          </cell>
          <cell r="F38">
            <v>86689</v>
          </cell>
          <cell r="G38">
            <v>30000</v>
          </cell>
          <cell r="H38">
            <v>92317</v>
          </cell>
          <cell r="I38">
            <v>170100</v>
          </cell>
          <cell r="J38">
            <v>25000</v>
          </cell>
          <cell r="K38">
            <v>133480</v>
          </cell>
          <cell r="L38">
            <v>27698</v>
          </cell>
          <cell r="M38">
            <v>27290</v>
          </cell>
          <cell r="N38">
            <v>2428</v>
          </cell>
          <cell r="O38">
            <v>107615</v>
          </cell>
          <cell r="P38">
            <v>0</v>
          </cell>
          <cell r="Q38">
            <v>12500</v>
          </cell>
          <cell r="R38">
            <v>0</v>
          </cell>
          <cell r="S38">
            <v>74185</v>
          </cell>
          <cell r="T38">
            <v>216473</v>
          </cell>
          <cell r="U38">
            <v>5000</v>
          </cell>
          <cell r="V38">
            <v>710000</v>
          </cell>
          <cell r="W38">
            <v>35246</v>
          </cell>
          <cell r="X38">
            <v>8700</v>
          </cell>
          <cell r="Y38">
            <v>103579</v>
          </cell>
          <cell r="Z38">
            <v>43541</v>
          </cell>
          <cell r="AA38">
            <v>8315</v>
          </cell>
          <cell r="AB38">
            <v>2529</v>
          </cell>
          <cell r="AC38">
            <v>10552</v>
          </cell>
          <cell r="AD38">
            <v>170219</v>
          </cell>
          <cell r="AE38">
            <v>21500</v>
          </cell>
          <cell r="AF38">
            <v>132915</v>
          </cell>
          <cell r="AG38">
            <v>45212</v>
          </cell>
          <cell r="AH38">
            <v>55289</v>
          </cell>
          <cell r="AI38">
            <v>5635</v>
          </cell>
          <cell r="AJ38">
            <v>636548</v>
          </cell>
          <cell r="AK38">
            <v>9500</v>
          </cell>
          <cell r="AL38">
            <v>10500</v>
          </cell>
          <cell r="AM38">
            <v>487230</v>
          </cell>
          <cell r="AN38">
            <v>2891523</v>
          </cell>
          <cell r="AO38">
            <v>898150</v>
          </cell>
          <cell r="AP38">
            <v>31175</v>
          </cell>
          <cell r="AQ38">
            <v>16500</v>
          </cell>
          <cell r="AR38">
            <v>119000</v>
          </cell>
          <cell r="AS38">
            <v>240055</v>
          </cell>
          <cell r="AT38">
            <v>22000</v>
          </cell>
          <cell r="AU38">
            <v>36166</v>
          </cell>
          <cell r="AV38">
            <v>355000</v>
          </cell>
          <cell r="AW38">
            <v>18231</v>
          </cell>
          <cell r="AX38">
            <v>17000</v>
          </cell>
          <cell r="AY38">
            <v>71700</v>
          </cell>
          <cell r="AZ38">
            <v>0</v>
          </cell>
          <cell r="BA38">
            <v>135027</v>
          </cell>
          <cell r="BB38">
            <v>133228</v>
          </cell>
          <cell r="BC38">
            <v>14800</v>
          </cell>
          <cell r="BD38">
            <v>63000</v>
          </cell>
          <cell r="BE38">
            <v>55000</v>
          </cell>
          <cell r="BF38">
            <v>18777</v>
          </cell>
          <cell r="BG38">
            <v>173600</v>
          </cell>
          <cell r="BH38">
            <v>27300</v>
          </cell>
          <cell r="BI38">
            <v>31000</v>
          </cell>
          <cell r="BJ38">
            <v>150000</v>
          </cell>
          <cell r="BK38">
            <v>20200</v>
          </cell>
          <cell r="BL38">
            <v>74948</v>
          </cell>
          <cell r="BM38">
            <v>6500</v>
          </cell>
          <cell r="BN38">
            <v>80253</v>
          </cell>
          <cell r="BO38">
            <v>18003</v>
          </cell>
          <cell r="BP38">
            <v>805479</v>
          </cell>
          <cell r="BQ38">
            <v>7846</v>
          </cell>
          <cell r="BR38">
            <v>16700</v>
          </cell>
          <cell r="BS38">
            <v>5336</v>
          </cell>
          <cell r="BT38">
            <v>36000</v>
          </cell>
          <cell r="BU38">
            <v>109141</v>
          </cell>
          <cell r="BV38">
            <v>15000</v>
          </cell>
          <cell r="BW38">
            <v>2503281</v>
          </cell>
          <cell r="BX38">
            <v>407990</v>
          </cell>
          <cell r="BY38">
            <v>17000</v>
          </cell>
          <cell r="BZ38">
            <v>146610</v>
          </cell>
          <cell r="CA38">
            <v>50331</v>
          </cell>
          <cell r="CB38">
            <v>11500</v>
          </cell>
          <cell r="CC38">
            <v>7411</v>
          </cell>
          <cell r="CD38">
            <v>9000</v>
          </cell>
          <cell r="CE38">
            <v>78420</v>
          </cell>
          <cell r="CF38">
            <v>111184</v>
          </cell>
          <cell r="CG38">
            <v>36000</v>
          </cell>
        </row>
        <row r="39">
          <cell r="A39" t="str">
            <v>No seasonal occupacy customers</v>
          </cell>
          <cell r="B39" t="str">
            <v>YNSUM</v>
          </cell>
          <cell r="C39">
            <v>2008</v>
          </cell>
          <cell r="D39">
            <v>0</v>
          </cell>
          <cell r="E39">
            <v>0</v>
          </cell>
          <cell r="F39">
            <v>0</v>
          </cell>
          <cell r="G39">
            <v>0</v>
          </cell>
          <cell r="H39">
            <v>0</v>
          </cell>
          <cell r="I39">
            <v>0</v>
          </cell>
          <cell r="J39">
            <v>0</v>
          </cell>
          <cell r="K39">
            <v>0</v>
          </cell>
          <cell r="L39">
            <v>0</v>
          </cell>
          <cell r="M39">
            <v>0</v>
          </cell>
          <cell r="N39">
            <v>3</v>
          </cell>
          <cell r="O39">
            <v>0</v>
          </cell>
          <cell r="P39">
            <v>0</v>
          </cell>
          <cell r="Q39">
            <v>0</v>
          </cell>
          <cell r="R39">
            <v>0</v>
          </cell>
          <cell r="S39">
            <v>0</v>
          </cell>
          <cell r="T39">
            <v>0</v>
          </cell>
          <cell r="U39">
            <v>200</v>
          </cell>
          <cell r="V39">
            <v>0</v>
          </cell>
          <cell r="W39">
            <v>235</v>
          </cell>
          <cell r="X39">
            <v>65</v>
          </cell>
          <cell r="Y39">
            <v>0</v>
          </cell>
          <cell r="Z39">
            <v>0</v>
          </cell>
          <cell r="AA39">
            <v>0</v>
          </cell>
          <cell r="AB39">
            <v>0</v>
          </cell>
          <cell r="AC39">
            <v>3688</v>
          </cell>
          <cell r="AD39">
            <v>142</v>
          </cell>
          <cell r="AE39">
            <v>0</v>
          </cell>
          <cell r="AF39">
            <v>0</v>
          </cell>
          <cell r="AG39">
            <v>0</v>
          </cell>
          <cell r="AH39">
            <v>0</v>
          </cell>
          <cell r="AI39">
            <v>0</v>
          </cell>
          <cell r="AJ39">
            <v>0</v>
          </cell>
          <cell r="AK39">
            <v>0</v>
          </cell>
          <cell r="AL39">
            <v>0</v>
          </cell>
          <cell r="AM39">
            <v>0</v>
          </cell>
          <cell r="AN39">
            <v>155898</v>
          </cell>
          <cell r="AO39">
            <v>0</v>
          </cell>
          <cell r="AP39">
            <v>677</v>
          </cell>
          <cell r="AQ39">
            <v>0</v>
          </cell>
          <cell r="AR39">
            <v>0</v>
          </cell>
          <cell r="AS39">
            <v>0</v>
          </cell>
          <cell r="AT39">
            <v>0</v>
          </cell>
          <cell r="AU39">
            <v>147</v>
          </cell>
          <cell r="AV39">
            <v>0</v>
          </cell>
          <cell r="AW39">
            <v>0</v>
          </cell>
          <cell r="AX39">
            <v>0</v>
          </cell>
          <cell r="AY39">
            <v>0</v>
          </cell>
          <cell r="AZ39">
            <v>0</v>
          </cell>
          <cell r="BA39">
            <v>525</v>
          </cell>
          <cell r="BB39">
            <v>0</v>
          </cell>
          <cell r="BC39">
            <v>250</v>
          </cell>
          <cell r="BD39">
            <v>200</v>
          </cell>
          <cell r="BE39">
            <v>0</v>
          </cell>
          <cell r="BF39">
            <v>0</v>
          </cell>
          <cell r="BG39">
            <v>0</v>
          </cell>
          <cell r="BH39">
            <v>0</v>
          </cell>
          <cell r="BI39">
            <v>0</v>
          </cell>
          <cell r="BJ39">
            <v>0</v>
          </cell>
          <cell r="BK39">
            <v>0</v>
          </cell>
          <cell r="BL39">
            <v>100</v>
          </cell>
          <cell r="BM39">
            <v>0</v>
          </cell>
          <cell r="BN39">
            <v>0</v>
          </cell>
          <cell r="BO39">
            <v>0</v>
          </cell>
          <cell r="BP39">
            <v>0</v>
          </cell>
          <cell r="BQ39">
            <v>0</v>
          </cell>
          <cell r="BR39">
            <v>0</v>
          </cell>
          <cell r="BS39">
            <v>108</v>
          </cell>
          <cell r="BT39">
            <v>0</v>
          </cell>
          <cell r="BU39">
            <v>0</v>
          </cell>
          <cell r="BV39">
            <v>0</v>
          </cell>
          <cell r="BW39">
            <v>0</v>
          </cell>
          <cell r="BX39">
            <v>1603</v>
          </cell>
          <cell r="BY39">
            <v>1200</v>
          </cell>
          <cell r="BZ39">
            <v>0</v>
          </cell>
          <cell r="CA39">
            <v>0</v>
          </cell>
          <cell r="CB39">
            <v>0</v>
          </cell>
          <cell r="CC39">
            <v>0</v>
          </cell>
          <cell r="CD39">
            <v>0</v>
          </cell>
          <cell r="CE39">
            <v>0</v>
          </cell>
          <cell r="CF39">
            <v>0</v>
          </cell>
          <cell r="CG39">
            <v>0</v>
          </cell>
        </row>
        <row r="40">
          <cell r="A40" t="str">
            <v>Utility winter max peak load</v>
          </cell>
          <cell r="B40" t="str">
            <v>PEAKW</v>
          </cell>
          <cell r="C40">
            <v>2008</v>
          </cell>
          <cell r="D40">
            <v>4948</v>
          </cell>
          <cell r="E40">
            <v>319735</v>
          </cell>
          <cell r="F40">
            <v>162830</v>
          </cell>
          <cell r="G40">
            <v>44355</v>
          </cell>
          <cell r="H40">
            <v>157904</v>
          </cell>
          <cell r="I40">
            <v>269003</v>
          </cell>
          <cell r="J40">
            <v>57168</v>
          </cell>
          <cell r="K40">
            <v>244764</v>
          </cell>
          <cell r="L40">
            <v>48155</v>
          </cell>
          <cell r="M40">
            <v>27584</v>
          </cell>
          <cell r="N40">
            <v>6703</v>
          </cell>
          <cell r="O40">
            <v>128591</v>
          </cell>
          <cell r="P40">
            <v>0</v>
          </cell>
          <cell r="Q40">
            <v>6974</v>
          </cell>
          <cell r="R40">
            <v>0</v>
          </cell>
          <cell r="S40">
            <v>44280</v>
          </cell>
          <cell r="T40">
            <v>419000</v>
          </cell>
          <cell r="U40">
            <v>12953</v>
          </cell>
          <cell r="V40">
            <v>1196300</v>
          </cell>
          <cell r="W40">
            <v>77244</v>
          </cell>
          <cell r="X40">
            <v>14006</v>
          </cell>
          <cell r="Y40">
            <v>89667</v>
          </cell>
          <cell r="Z40">
            <v>97999</v>
          </cell>
          <cell r="AA40">
            <v>18421</v>
          </cell>
          <cell r="AB40">
            <v>2125</v>
          </cell>
          <cell r="AC40">
            <v>39583</v>
          </cell>
          <cell r="AD40">
            <v>189105</v>
          </cell>
          <cell r="AE40">
            <v>32246</v>
          </cell>
          <cell r="AF40">
            <v>248660</v>
          </cell>
          <cell r="AG40">
            <v>77749</v>
          </cell>
          <cell r="AH40">
            <v>83557</v>
          </cell>
          <cell r="AI40">
            <v>17862</v>
          </cell>
          <cell r="AJ40">
            <v>927256</v>
          </cell>
          <cell r="AK40">
            <v>6156</v>
          </cell>
          <cell r="AL40">
            <v>35335</v>
          </cell>
          <cell r="AM40">
            <v>597</v>
          </cell>
          <cell r="AN40">
            <v>3867055</v>
          </cell>
          <cell r="AO40">
            <v>1267613</v>
          </cell>
          <cell r="AP40">
            <v>49100</v>
          </cell>
          <cell r="AQ40">
            <v>22435</v>
          </cell>
          <cell r="AR40">
            <v>126174</v>
          </cell>
          <cell r="AS40">
            <v>312977</v>
          </cell>
          <cell r="AT40">
            <v>46944</v>
          </cell>
          <cell r="AU40">
            <v>49384</v>
          </cell>
          <cell r="AV40">
            <v>536384</v>
          </cell>
          <cell r="AW40">
            <v>31936</v>
          </cell>
          <cell r="AX40">
            <v>36876</v>
          </cell>
          <cell r="AY40">
            <v>110590</v>
          </cell>
          <cell r="AZ40">
            <v>0</v>
          </cell>
          <cell r="BA40">
            <v>124190</v>
          </cell>
          <cell r="BB40">
            <v>194310</v>
          </cell>
          <cell r="BC40">
            <v>29013</v>
          </cell>
          <cell r="BD40">
            <v>67627</v>
          </cell>
          <cell r="BE40">
            <v>108731</v>
          </cell>
          <cell r="BF40">
            <v>24006</v>
          </cell>
          <cell r="BG40">
            <v>347832</v>
          </cell>
          <cell r="BH40">
            <v>41257</v>
          </cell>
          <cell r="BI40">
            <v>55775</v>
          </cell>
          <cell r="BJ40">
            <v>208345</v>
          </cell>
          <cell r="BK40">
            <v>37482</v>
          </cell>
          <cell r="BL40">
            <v>139124</v>
          </cell>
          <cell r="BM40">
            <v>18670</v>
          </cell>
          <cell r="BN40">
            <v>148395</v>
          </cell>
          <cell r="BO40">
            <v>34923</v>
          </cell>
          <cell r="BP40">
            <v>1084085</v>
          </cell>
          <cell r="BQ40">
            <v>19183</v>
          </cell>
          <cell r="BR40">
            <v>39622</v>
          </cell>
          <cell r="BS40">
            <v>18091</v>
          </cell>
          <cell r="BT40">
            <v>58384</v>
          </cell>
          <cell r="BU40">
            <v>186530</v>
          </cell>
          <cell r="BV40">
            <v>36361</v>
          </cell>
          <cell r="BW40">
            <v>4095298</v>
          </cell>
          <cell r="BX40">
            <v>435452</v>
          </cell>
          <cell r="BY40">
            <v>25438</v>
          </cell>
          <cell r="BZ40">
            <v>229318</v>
          </cell>
          <cell r="CA40">
            <v>80092</v>
          </cell>
          <cell r="CB40">
            <v>16519</v>
          </cell>
          <cell r="CC40">
            <v>26000</v>
          </cell>
          <cell r="CD40">
            <v>10428</v>
          </cell>
          <cell r="CE40">
            <v>84988</v>
          </cell>
          <cell r="CF40">
            <v>151856</v>
          </cell>
          <cell r="CG40">
            <v>65208</v>
          </cell>
        </row>
        <row r="41">
          <cell r="A41" t="str">
            <v>Utility summer max peak load</v>
          </cell>
          <cell r="B41" t="str">
            <v>PEAKS</v>
          </cell>
          <cell r="C41">
            <v>2008</v>
          </cell>
          <cell r="D41">
            <v>4092</v>
          </cell>
          <cell r="E41">
            <v>318595</v>
          </cell>
          <cell r="F41">
            <v>191640</v>
          </cell>
          <cell r="G41">
            <v>46817</v>
          </cell>
          <cell r="H41">
            <v>182439</v>
          </cell>
          <cell r="I41">
            <v>346409</v>
          </cell>
          <cell r="J41">
            <v>48384</v>
          </cell>
          <cell r="K41">
            <v>291292</v>
          </cell>
          <cell r="L41">
            <v>56171</v>
          </cell>
          <cell r="M41">
            <v>26681</v>
          </cell>
          <cell r="N41">
            <v>5618</v>
          </cell>
          <cell r="O41">
            <v>165946</v>
          </cell>
          <cell r="P41">
            <v>0</v>
          </cell>
          <cell r="Q41">
            <v>5793</v>
          </cell>
          <cell r="R41">
            <v>0</v>
          </cell>
          <cell r="S41">
            <v>58453</v>
          </cell>
          <cell r="T41">
            <v>532600</v>
          </cell>
          <cell r="U41">
            <v>10571</v>
          </cell>
          <cell r="V41">
            <v>1507900</v>
          </cell>
          <cell r="W41">
            <v>69007</v>
          </cell>
          <cell r="X41">
            <v>9562</v>
          </cell>
          <cell r="Y41">
            <v>137328</v>
          </cell>
          <cell r="Z41">
            <v>105205</v>
          </cell>
          <cell r="AA41">
            <v>12843</v>
          </cell>
          <cell r="AB41">
            <v>1300</v>
          </cell>
          <cell r="AC41">
            <v>24929</v>
          </cell>
          <cell r="AD41">
            <v>148081</v>
          </cell>
          <cell r="AE41">
            <v>39817</v>
          </cell>
          <cell r="AF41">
            <v>273898</v>
          </cell>
          <cell r="AG41">
            <v>88198</v>
          </cell>
          <cell r="AH41">
            <v>99539</v>
          </cell>
          <cell r="AI41">
            <v>14301</v>
          </cell>
          <cell r="AJ41">
            <v>1112056</v>
          </cell>
          <cell r="AK41">
            <v>4283</v>
          </cell>
          <cell r="AL41">
            <v>31074</v>
          </cell>
          <cell r="AM41">
            <v>729</v>
          </cell>
          <cell r="AN41">
            <v>3077912</v>
          </cell>
          <cell r="AO41">
            <v>1355421</v>
          </cell>
          <cell r="AP41">
            <v>41063</v>
          </cell>
          <cell r="AQ41">
            <v>20081</v>
          </cell>
          <cell r="AR41">
            <v>110106</v>
          </cell>
          <cell r="AS41">
            <v>350930</v>
          </cell>
          <cell r="AT41">
            <v>45235</v>
          </cell>
          <cell r="AU41">
            <v>34161</v>
          </cell>
          <cell r="AV41">
            <v>659564</v>
          </cell>
          <cell r="AW41">
            <v>36871</v>
          </cell>
          <cell r="AX41">
            <v>38488</v>
          </cell>
          <cell r="AY41">
            <v>125846</v>
          </cell>
          <cell r="AZ41">
            <v>0</v>
          </cell>
          <cell r="BA41">
            <v>141148</v>
          </cell>
          <cell r="BB41">
            <v>249175</v>
          </cell>
          <cell r="BC41">
            <v>40775</v>
          </cell>
          <cell r="BD41">
            <v>75381</v>
          </cell>
          <cell r="BE41">
            <v>81287</v>
          </cell>
          <cell r="BF41">
            <v>19447</v>
          </cell>
          <cell r="BG41">
            <v>346908</v>
          </cell>
          <cell r="BH41">
            <v>42789</v>
          </cell>
          <cell r="BI41">
            <v>50520</v>
          </cell>
          <cell r="BJ41">
            <v>192721</v>
          </cell>
          <cell r="BK41">
            <v>29118</v>
          </cell>
          <cell r="BL41">
            <v>92154</v>
          </cell>
          <cell r="BM41">
            <v>11820</v>
          </cell>
          <cell r="BN41">
            <v>142964</v>
          </cell>
          <cell r="BO41">
            <v>40485</v>
          </cell>
          <cell r="BP41">
            <v>1443918</v>
          </cell>
          <cell r="BQ41">
            <v>17745</v>
          </cell>
          <cell r="BR41">
            <v>21598</v>
          </cell>
          <cell r="BS41">
            <v>11853</v>
          </cell>
          <cell r="BT41">
            <v>67027</v>
          </cell>
          <cell r="BU41">
            <v>161660</v>
          </cell>
          <cell r="BV41">
            <v>41632</v>
          </cell>
          <cell r="BW41">
            <v>4564349</v>
          </cell>
          <cell r="BX41">
            <v>444396</v>
          </cell>
          <cell r="BY41">
            <v>24236</v>
          </cell>
          <cell r="BZ41">
            <v>255540</v>
          </cell>
          <cell r="CA41">
            <v>94801</v>
          </cell>
          <cell r="CB41">
            <v>15025</v>
          </cell>
          <cell r="CC41">
            <v>26000</v>
          </cell>
          <cell r="CD41">
            <v>10924</v>
          </cell>
          <cell r="CE41">
            <v>65309</v>
          </cell>
          <cell r="CF41">
            <v>167732</v>
          </cell>
          <cell r="CG41">
            <v>74117</v>
          </cell>
        </row>
        <row r="42">
          <cell r="A42" t="str">
            <v>Utility Annual Peak load</v>
          </cell>
          <cell r="C42">
            <v>2008</v>
          </cell>
          <cell r="D42">
            <v>4948</v>
          </cell>
          <cell r="E42">
            <v>319735</v>
          </cell>
          <cell r="F42">
            <v>191640</v>
          </cell>
          <cell r="G42">
            <v>46817</v>
          </cell>
          <cell r="H42">
            <v>182439</v>
          </cell>
          <cell r="I42">
            <v>346409</v>
          </cell>
          <cell r="J42">
            <v>57168</v>
          </cell>
          <cell r="K42">
            <v>291292</v>
          </cell>
          <cell r="L42">
            <v>56171</v>
          </cell>
          <cell r="M42">
            <v>27584</v>
          </cell>
          <cell r="N42">
            <v>6703</v>
          </cell>
          <cell r="O42">
            <v>165946</v>
          </cell>
          <cell r="P42">
            <v>0</v>
          </cell>
          <cell r="Q42">
            <v>6974</v>
          </cell>
          <cell r="R42">
            <v>0</v>
          </cell>
          <cell r="S42">
            <v>58453</v>
          </cell>
          <cell r="T42">
            <v>532600</v>
          </cell>
          <cell r="U42">
            <v>12953</v>
          </cell>
          <cell r="V42">
            <v>1507900</v>
          </cell>
          <cell r="W42">
            <v>77244</v>
          </cell>
          <cell r="X42">
            <v>14006</v>
          </cell>
          <cell r="Y42">
            <v>137328</v>
          </cell>
          <cell r="Z42">
            <v>105205</v>
          </cell>
          <cell r="AA42">
            <v>18421</v>
          </cell>
          <cell r="AB42">
            <v>2125</v>
          </cell>
          <cell r="AC42">
            <v>39583</v>
          </cell>
          <cell r="AD42">
            <v>189105</v>
          </cell>
          <cell r="AE42">
            <v>39817</v>
          </cell>
          <cell r="AF42">
            <v>273898</v>
          </cell>
          <cell r="AG42">
            <v>88198</v>
          </cell>
          <cell r="AH42">
            <v>99539</v>
          </cell>
          <cell r="AI42">
            <v>17862</v>
          </cell>
          <cell r="AJ42">
            <v>1112056</v>
          </cell>
          <cell r="AK42">
            <v>6156</v>
          </cell>
          <cell r="AL42">
            <v>35335</v>
          </cell>
          <cell r="AM42">
            <v>729</v>
          </cell>
          <cell r="AN42">
            <v>3867055</v>
          </cell>
          <cell r="AO42">
            <v>1355421</v>
          </cell>
          <cell r="AP42">
            <v>49100</v>
          </cell>
          <cell r="AQ42">
            <v>22435</v>
          </cell>
          <cell r="AR42">
            <v>126174</v>
          </cell>
          <cell r="AS42">
            <v>350930</v>
          </cell>
          <cell r="AT42">
            <v>46944</v>
          </cell>
          <cell r="AU42">
            <v>49384</v>
          </cell>
          <cell r="AV42">
            <v>659564</v>
          </cell>
          <cell r="AW42">
            <v>36871</v>
          </cell>
          <cell r="AX42">
            <v>38488</v>
          </cell>
          <cell r="AY42">
            <v>125846</v>
          </cell>
          <cell r="AZ42">
            <v>0</v>
          </cell>
          <cell r="BA42">
            <v>141148</v>
          </cell>
          <cell r="BB42">
            <v>249175</v>
          </cell>
          <cell r="BC42">
            <v>40775</v>
          </cell>
          <cell r="BD42">
            <v>75381</v>
          </cell>
          <cell r="BE42">
            <v>108731</v>
          </cell>
          <cell r="BF42">
            <v>24006</v>
          </cell>
          <cell r="BG42">
            <v>347832</v>
          </cell>
          <cell r="BH42">
            <v>42789</v>
          </cell>
          <cell r="BI42">
            <v>55775</v>
          </cell>
          <cell r="BJ42">
            <v>208345</v>
          </cell>
          <cell r="BK42">
            <v>37482</v>
          </cell>
          <cell r="BL42">
            <v>139124</v>
          </cell>
          <cell r="BM42">
            <v>18670</v>
          </cell>
          <cell r="BN42">
            <v>148395</v>
          </cell>
          <cell r="BO42">
            <v>40485</v>
          </cell>
          <cell r="BP42">
            <v>1443918</v>
          </cell>
          <cell r="BQ42">
            <v>19183</v>
          </cell>
          <cell r="BR42">
            <v>39622</v>
          </cell>
          <cell r="BS42">
            <v>18091</v>
          </cell>
          <cell r="BT42">
            <v>67027</v>
          </cell>
          <cell r="BU42">
            <v>186530</v>
          </cell>
          <cell r="BV42">
            <v>41632</v>
          </cell>
          <cell r="BW42">
            <v>4564349</v>
          </cell>
          <cell r="BX42">
            <v>444396</v>
          </cell>
          <cell r="BY42">
            <v>25438</v>
          </cell>
          <cell r="BZ42">
            <v>255540</v>
          </cell>
          <cell r="CA42">
            <v>94801</v>
          </cell>
          <cell r="CB42">
            <v>16519</v>
          </cell>
          <cell r="CC42">
            <v>26000</v>
          </cell>
        </row>
        <row r="43">
          <cell r="A43" t="str">
            <v>Utility average peak load</v>
          </cell>
          <cell r="B43" t="str">
            <v>PEAKA</v>
          </cell>
          <cell r="C43">
            <v>2008</v>
          </cell>
          <cell r="D43">
            <v>4139</v>
          </cell>
          <cell r="E43">
            <v>277972</v>
          </cell>
          <cell r="F43">
            <v>128115</v>
          </cell>
          <cell r="G43">
            <v>42630</v>
          </cell>
          <cell r="H43">
            <v>156316</v>
          </cell>
          <cell r="I43">
            <v>276451</v>
          </cell>
          <cell r="J43">
            <v>49474</v>
          </cell>
          <cell r="K43">
            <v>246659</v>
          </cell>
          <cell r="L43">
            <v>47039</v>
          </cell>
          <cell r="M43">
            <v>25348</v>
          </cell>
          <cell r="N43">
            <v>4629</v>
          </cell>
          <cell r="O43">
            <v>133477</v>
          </cell>
          <cell r="P43">
            <v>0</v>
          </cell>
          <cell r="Q43">
            <v>5627</v>
          </cell>
          <cell r="R43">
            <v>0</v>
          </cell>
          <cell r="S43">
            <v>44779</v>
          </cell>
          <cell r="T43">
            <v>430375</v>
          </cell>
          <cell r="U43">
            <v>11355</v>
          </cell>
          <cell r="V43">
            <v>1238858</v>
          </cell>
          <cell r="W43">
            <v>65935</v>
          </cell>
          <cell r="X43">
            <v>10468</v>
          </cell>
          <cell r="Y43">
            <v>96325</v>
          </cell>
          <cell r="Z43">
            <v>94572</v>
          </cell>
          <cell r="AA43">
            <v>14135</v>
          </cell>
          <cell r="AB43">
            <v>1564</v>
          </cell>
          <cell r="AC43">
            <v>29762</v>
          </cell>
          <cell r="AD43">
            <v>189105</v>
          </cell>
          <cell r="AE43">
            <v>31336</v>
          </cell>
          <cell r="AF43">
            <v>243931</v>
          </cell>
          <cell r="AG43">
            <v>74016</v>
          </cell>
          <cell r="AH43">
            <v>82095</v>
          </cell>
          <cell r="AI43">
            <v>14719</v>
          </cell>
          <cell r="AJ43">
            <v>916790</v>
          </cell>
          <cell r="AK43">
            <v>4332</v>
          </cell>
          <cell r="AL43">
            <v>30858</v>
          </cell>
          <cell r="AM43">
            <v>611</v>
          </cell>
          <cell r="AN43">
            <v>3113787</v>
          </cell>
          <cell r="AO43">
            <v>1169649</v>
          </cell>
          <cell r="AP43">
            <v>41276</v>
          </cell>
          <cell r="AQ43">
            <v>18274</v>
          </cell>
          <cell r="AR43">
            <v>110027</v>
          </cell>
          <cell r="AS43">
            <v>304510</v>
          </cell>
          <cell r="AT43">
            <v>42577</v>
          </cell>
          <cell r="AU43">
            <v>36543</v>
          </cell>
          <cell r="AV43">
            <v>541266</v>
          </cell>
          <cell r="AW43">
            <v>31895</v>
          </cell>
          <cell r="AX43">
            <v>35244</v>
          </cell>
          <cell r="AY43">
            <v>108981</v>
          </cell>
          <cell r="AZ43">
            <v>0</v>
          </cell>
          <cell r="BA43">
            <v>122276</v>
          </cell>
          <cell r="BB43">
            <v>198648</v>
          </cell>
          <cell r="BC43">
            <v>30128</v>
          </cell>
          <cell r="BD43">
            <v>65146</v>
          </cell>
          <cell r="BE43">
            <v>89804</v>
          </cell>
          <cell r="BF43">
            <v>20248</v>
          </cell>
          <cell r="BG43">
            <v>276001</v>
          </cell>
          <cell r="BH43">
            <v>39097</v>
          </cell>
          <cell r="BI43">
            <v>49220</v>
          </cell>
          <cell r="BJ43">
            <v>184389</v>
          </cell>
          <cell r="BK43">
            <v>28131</v>
          </cell>
          <cell r="BL43">
            <v>109253</v>
          </cell>
          <cell r="BM43">
            <v>13970</v>
          </cell>
          <cell r="BN43">
            <v>132690</v>
          </cell>
          <cell r="BO43">
            <v>34804</v>
          </cell>
          <cell r="BP43">
            <v>1141832</v>
          </cell>
          <cell r="BQ43">
            <v>16731</v>
          </cell>
          <cell r="BR43">
            <v>21600</v>
          </cell>
          <cell r="BS43">
            <v>13292</v>
          </cell>
          <cell r="BT43">
            <v>56122</v>
          </cell>
          <cell r="BU43">
            <v>158988</v>
          </cell>
          <cell r="BV43">
            <v>35707</v>
          </cell>
          <cell r="BW43">
            <v>3962494</v>
          </cell>
          <cell r="BX43">
            <v>405306</v>
          </cell>
          <cell r="BY43">
            <v>20650</v>
          </cell>
          <cell r="BZ43">
            <v>223576</v>
          </cell>
          <cell r="CA43">
            <v>79945</v>
          </cell>
          <cell r="CB43">
            <v>15119</v>
          </cell>
          <cell r="CC43">
            <v>24000</v>
          </cell>
          <cell r="CD43">
            <v>9664</v>
          </cell>
          <cell r="CE43">
            <v>72343</v>
          </cell>
          <cell r="CF43">
            <v>144472</v>
          </cell>
          <cell r="CG43">
            <v>64012</v>
          </cell>
        </row>
        <row r="44">
          <cell r="A44" t="str">
            <v>Total circuit kms of line</v>
          </cell>
          <cell r="B44" t="str">
            <v>KMC</v>
          </cell>
          <cell r="C44">
            <v>2008</v>
          </cell>
          <cell r="D44">
            <v>92</v>
          </cell>
          <cell r="E44">
            <v>1482</v>
          </cell>
          <cell r="F44">
            <v>747</v>
          </cell>
          <cell r="G44">
            <v>320</v>
          </cell>
          <cell r="H44">
            <v>486</v>
          </cell>
          <cell r="I44">
            <v>1643</v>
          </cell>
          <cell r="J44">
            <v>327</v>
          </cell>
          <cell r="K44">
            <v>1112</v>
          </cell>
          <cell r="L44">
            <v>524</v>
          </cell>
          <cell r="M44">
            <v>146</v>
          </cell>
          <cell r="N44">
            <v>27</v>
          </cell>
          <cell r="O44">
            <v>795</v>
          </cell>
          <cell r="P44">
            <v>0</v>
          </cell>
          <cell r="Q44">
            <v>27</v>
          </cell>
          <cell r="R44">
            <v>0</v>
          </cell>
          <cell r="S44">
            <v>147</v>
          </cell>
          <cell r="T44">
            <v>1133</v>
          </cell>
          <cell r="U44">
            <v>177</v>
          </cell>
          <cell r="V44">
            <v>5246</v>
          </cell>
          <cell r="W44">
            <v>265</v>
          </cell>
          <cell r="X44">
            <v>137</v>
          </cell>
          <cell r="Y44">
            <v>467</v>
          </cell>
          <cell r="Z44">
            <v>274</v>
          </cell>
          <cell r="AA44">
            <v>84</v>
          </cell>
          <cell r="AB44">
            <v>9</v>
          </cell>
          <cell r="AC44">
            <v>1845</v>
          </cell>
          <cell r="AD44">
            <v>871</v>
          </cell>
          <cell r="AE44">
            <v>238</v>
          </cell>
          <cell r="AF44">
            <v>1049</v>
          </cell>
          <cell r="AG44">
            <v>1716</v>
          </cell>
          <cell r="AH44">
            <v>1363</v>
          </cell>
          <cell r="AI44">
            <v>68</v>
          </cell>
          <cell r="AJ44">
            <v>3294</v>
          </cell>
          <cell r="AK44">
            <v>21</v>
          </cell>
          <cell r="AL44">
            <v>65</v>
          </cell>
          <cell r="AM44">
            <v>2744</v>
          </cell>
          <cell r="AN44">
            <v>120516</v>
          </cell>
          <cell r="AO44">
            <v>5353</v>
          </cell>
          <cell r="AP44">
            <v>647</v>
          </cell>
          <cell r="AQ44">
            <v>98</v>
          </cell>
          <cell r="AR44">
            <v>386</v>
          </cell>
          <cell r="AS44">
            <v>1872</v>
          </cell>
          <cell r="AT44">
            <v>114</v>
          </cell>
          <cell r="AU44">
            <v>355</v>
          </cell>
          <cell r="AV44">
            <v>2781</v>
          </cell>
          <cell r="AW44">
            <v>106</v>
          </cell>
          <cell r="AX44">
            <v>115</v>
          </cell>
          <cell r="AY44">
            <v>866</v>
          </cell>
          <cell r="AZ44">
            <v>0</v>
          </cell>
          <cell r="BA44">
            <v>1050</v>
          </cell>
          <cell r="BB44">
            <v>1820</v>
          </cell>
          <cell r="BC44">
            <v>337</v>
          </cell>
          <cell r="BD44">
            <v>691</v>
          </cell>
          <cell r="BE44">
            <v>612</v>
          </cell>
          <cell r="BF44">
            <v>370</v>
          </cell>
          <cell r="BG44">
            <v>1414</v>
          </cell>
          <cell r="BH44">
            <v>161</v>
          </cell>
          <cell r="BI44">
            <v>304</v>
          </cell>
          <cell r="BJ44">
            <v>948</v>
          </cell>
          <cell r="BK44">
            <v>146</v>
          </cell>
          <cell r="BL44">
            <v>728</v>
          </cell>
          <cell r="BM44">
            <v>128</v>
          </cell>
          <cell r="BN44">
            <v>550</v>
          </cell>
          <cell r="BO44">
            <v>311</v>
          </cell>
          <cell r="BP44">
            <v>6109</v>
          </cell>
          <cell r="BQ44">
            <v>55</v>
          </cell>
          <cell r="BR44">
            <v>88</v>
          </cell>
          <cell r="BS44">
            <v>211</v>
          </cell>
          <cell r="BT44">
            <v>244</v>
          </cell>
          <cell r="BU44">
            <v>1172</v>
          </cell>
          <cell r="BV44">
            <v>156</v>
          </cell>
          <cell r="BW44">
            <v>9816</v>
          </cell>
          <cell r="BX44">
            <v>2135</v>
          </cell>
          <cell r="BY44">
            <v>232</v>
          </cell>
          <cell r="BZ44">
            <v>1542</v>
          </cell>
          <cell r="CA44">
            <v>443</v>
          </cell>
          <cell r="CB44">
            <v>75</v>
          </cell>
          <cell r="CC44">
            <v>65</v>
          </cell>
          <cell r="CD44">
            <v>36</v>
          </cell>
          <cell r="CE44">
            <v>440</v>
          </cell>
          <cell r="CF44">
            <v>1030</v>
          </cell>
          <cell r="CG44">
            <v>246</v>
          </cell>
        </row>
        <row r="45">
          <cell r="A45" t="str">
            <v>Overhead circuit kms of line</v>
          </cell>
          <cell r="B45" t="str">
            <v>KMCO</v>
          </cell>
          <cell r="C45">
            <v>2008</v>
          </cell>
          <cell r="D45">
            <v>92</v>
          </cell>
          <cell r="E45">
            <v>667</v>
          </cell>
          <cell r="F45">
            <v>574</v>
          </cell>
          <cell r="G45">
            <v>282</v>
          </cell>
          <cell r="H45">
            <v>265</v>
          </cell>
          <cell r="I45">
            <v>1002</v>
          </cell>
          <cell r="J45">
            <v>214</v>
          </cell>
          <cell r="K45">
            <v>730</v>
          </cell>
          <cell r="L45">
            <v>482</v>
          </cell>
          <cell r="M45">
            <v>77</v>
          </cell>
          <cell r="N45">
            <v>26</v>
          </cell>
          <cell r="O45">
            <v>569</v>
          </cell>
          <cell r="P45">
            <v>0</v>
          </cell>
          <cell r="Q45">
            <v>15</v>
          </cell>
          <cell r="R45">
            <v>0</v>
          </cell>
          <cell r="S45">
            <v>89</v>
          </cell>
          <cell r="T45">
            <v>723</v>
          </cell>
          <cell r="U45">
            <v>168</v>
          </cell>
          <cell r="V45">
            <v>1816</v>
          </cell>
          <cell r="W45">
            <v>210</v>
          </cell>
          <cell r="X45">
            <v>126</v>
          </cell>
          <cell r="Y45">
            <v>227</v>
          </cell>
          <cell r="Z45">
            <v>184</v>
          </cell>
          <cell r="AA45">
            <v>76</v>
          </cell>
          <cell r="AB45">
            <v>8</v>
          </cell>
          <cell r="AC45">
            <v>1841</v>
          </cell>
          <cell r="AD45">
            <v>696</v>
          </cell>
          <cell r="AE45">
            <v>178</v>
          </cell>
          <cell r="AF45">
            <v>429</v>
          </cell>
          <cell r="AG45">
            <v>1633</v>
          </cell>
          <cell r="AH45">
            <v>882</v>
          </cell>
          <cell r="AI45">
            <v>57</v>
          </cell>
          <cell r="AJ45">
            <v>1519</v>
          </cell>
          <cell r="AK45">
            <v>18</v>
          </cell>
          <cell r="AL45">
            <v>56</v>
          </cell>
          <cell r="AM45">
            <v>806</v>
          </cell>
          <cell r="AN45">
            <v>116265</v>
          </cell>
          <cell r="AO45">
            <v>2730</v>
          </cell>
          <cell r="AP45">
            <v>525</v>
          </cell>
          <cell r="AQ45">
            <v>88</v>
          </cell>
          <cell r="AR45">
            <v>252</v>
          </cell>
          <cell r="AS45">
            <v>1044</v>
          </cell>
          <cell r="AT45">
            <v>95</v>
          </cell>
          <cell r="AU45">
            <v>284</v>
          </cell>
          <cell r="AV45">
            <v>1369</v>
          </cell>
          <cell r="AW45">
            <v>81</v>
          </cell>
          <cell r="AX45">
            <v>79</v>
          </cell>
          <cell r="AY45">
            <v>546</v>
          </cell>
          <cell r="AZ45">
            <v>0</v>
          </cell>
          <cell r="BA45">
            <v>583</v>
          </cell>
          <cell r="BB45">
            <v>1387</v>
          </cell>
          <cell r="BC45">
            <v>247</v>
          </cell>
          <cell r="BD45">
            <v>607</v>
          </cell>
          <cell r="BE45">
            <v>516</v>
          </cell>
          <cell r="BF45">
            <v>365</v>
          </cell>
          <cell r="BG45">
            <v>547</v>
          </cell>
          <cell r="BH45">
            <v>95</v>
          </cell>
          <cell r="BI45">
            <v>245</v>
          </cell>
          <cell r="BJ45">
            <v>510</v>
          </cell>
          <cell r="BK45">
            <v>127</v>
          </cell>
          <cell r="BL45">
            <v>612</v>
          </cell>
          <cell r="BM45">
            <v>117</v>
          </cell>
          <cell r="BN45">
            <v>384</v>
          </cell>
          <cell r="BO45">
            <v>296</v>
          </cell>
          <cell r="BP45">
            <v>1925</v>
          </cell>
          <cell r="BQ45">
            <v>53</v>
          </cell>
          <cell r="BR45">
            <v>79</v>
          </cell>
          <cell r="BS45">
            <v>205</v>
          </cell>
          <cell r="BT45">
            <v>158</v>
          </cell>
          <cell r="BU45">
            <v>940</v>
          </cell>
          <cell r="BV45">
            <v>102</v>
          </cell>
          <cell r="BW45">
            <v>4218</v>
          </cell>
          <cell r="BX45">
            <v>1386</v>
          </cell>
          <cell r="BY45">
            <v>125</v>
          </cell>
          <cell r="BZ45">
            <v>1059</v>
          </cell>
          <cell r="CA45">
            <v>330</v>
          </cell>
          <cell r="CB45">
            <v>66</v>
          </cell>
          <cell r="CC45">
            <v>52</v>
          </cell>
          <cell r="CD45">
            <v>25</v>
          </cell>
          <cell r="CE45">
            <v>309</v>
          </cell>
          <cell r="CF45">
            <v>495</v>
          </cell>
          <cell r="CG45">
            <v>156</v>
          </cell>
        </row>
        <row r="46">
          <cell r="A46" t="str">
            <v>Underground circuit kms ofline</v>
          </cell>
          <cell r="B46" t="str">
            <v>KMCU</v>
          </cell>
          <cell r="C46">
            <v>2008</v>
          </cell>
          <cell r="D46">
            <v>0</v>
          </cell>
          <cell r="E46">
            <v>815</v>
          </cell>
          <cell r="F46">
            <v>173</v>
          </cell>
          <cell r="G46">
            <v>38</v>
          </cell>
          <cell r="H46">
            <v>221</v>
          </cell>
          <cell r="I46">
            <v>641</v>
          </cell>
          <cell r="J46">
            <v>113</v>
          </cell>
          <cell r="K46">
            <v>382</v>
          </cell>
          <cell r="L46">
            <v>42</v>
          </cell>
          <cell r="M46">
            <v>69</v>
          </cell>
          <cell r="N46">
            <v>1</v>
          </cell>
          <cell r="O46">
            <v>226</v>
          </cell>
          <cell r="P46">
            <v>0</v>
          </cell>
          <cell r="Q46">
            <v>12</v>
          </cell>
          <cell r="R46">
            <v>0</v>
          </cell>
          <cell r="S46">
            <v>58</v>
          </cell>
          <cell r="T46">
            <v>410</v>
          </cell>
          <cell r="U46">
            <v>9</v>
          </cell>
          <cell r="V46">
            <v>3430</v>
          </cell>
          <cell r="W46">
            <v>55</v>
          </cell>
          <cell r="X46">
            <v>11</v>
          </cell>
          <cell r="Y46">
            <v>240</v>
          </cell>
          <cell r="Z46">
            <v>90</v>
          </cell>
          <cell r="AA46">
            <v>8</v>
          </cell>
          <cell r="AB46">
            <v>1</v>
          </cell>
          <cell r="AC46">
            <v>4</v>
          </cell>
          <cell r="AD46">
            <v>175</v>
          </cell>
          <cell r="AE46">
            <v>60</v>
          </cell>
          <cell r="AF46">
            <v>620</v>
          </cell>
          <cell r="AG46">
            <v>83</v>
          </cell>
          <cell r="AH46">
            <v>481</v>
          </cell>
          <cell r="AI46">
            <v>11</v>
          </cell>
          <cell r="AJ46">
            <v>1775</v>
          </cell>
          <cell r="AK46">
            <v>3</v>
          </cell>
          <cell r="AL46">
            <v>9</v>
          </cell>
          <cell r="AM46">
            <v>1938</v>
          </cell>
          <cell r="AN46">
            <v>4251</v>
          </cell>
          <cell r="AO46">
            <v>2623</v>
          </cell>
          <cell r="AP46">
            <v>122</v>
          </cell>
          <cell r="AQ46">
            <v>10</v>
          </cell>
          <cell r="AR46">
            <v>134</v>
          </cell>
          <cell r="AS46">
            <v>828</v>
          </cell>
          <cell r="AT46">
            <v>19</v>
          </cell>
          <cell r="AU46">
            <v>71</v>
          </cell>
          <cell r="AV46">
            <v>1412</v>
          </cell>
          <cell r="AW46">
            <v>25</v>
          </cell>
          <cell r="AX46">
            <v>36</v>
          </cell>
          <cell r="AY46">
            <v>320</v>
          </cell>
          <cell r="AZ46">
            <v>0</v>
          </cell>
          <cell r="BA46">
            <v>467</v>
          </cell>
          <cell r="BB46">
            <v>433</v>
          </cell>
          <cell r="BC46">
            <v>90</v>
          </cell>
          <cell r="BD46">
            <v>84</v>
          </cell>
          <cell r="BE46">
            <v>96</v>
          </cell>
          <cell r="BF46">
            <v>5</v>
          </cell>
          <cell r="BG46">
            <v>867</v>
          </cell>
          <cell r="BH46">
            <v>66</v>
          </cell>
          <cell r="BI46">
            <v>59</v>
          </cell>
          <cell r="BJ46">
            <v>438</v>
          </cell>
          <cell r="BK46">
            <v>19</v>
          </cell>
          <cell r="BL46">
            <v>116</v>
          </cell>
          <cell r="BM46">
            <v>11</v>
          </cell>
          <cell r="BN46">
            <v>166</v>
          </cell>
          <cell r="BO46">
            <v>15</v>
          </cell>
          <cell r="BP46">
            <v>4184</v>
          </cell>
          <cell r="BQ46">
            <v>2</v>
          </cell>
          <cell r="BR46">
            <v>9</v>
          </cell>
          <cell r="BS46">
            <v>6</v>
          </cell>
          <cell r="BT46">
            <v>86</v>
          </cell>
          <cell r="BU46">
            <v>232</v>
          </cell>
          <cell r="BV46">
            <v>54</v>
          </cell>
          <cell r="BW46">
            <v>5598</v>
          </cell>
          <cell r="BX46">
            <v>749</v>
          </cell>
          <cell r="BY46">
            <v>107</v>
          </cell>
          <cell r="BZ46">
            <v>483</v>
          </cell>
          <cell r="CA46">
            <v>113</v>
          </cell>
          <cell r="CB46">
            <v>9</v>
          </cell>
          <cell r="CC46">
            <v>13</v>
          </cell>
          <cell r="CD46">
            <v>11</v>
          </cell>
          <cell r="CE46">
            <v>131</v>
          </cell>
          <cell r="CF46">
            <v>535</v>
          </cell>
          <cell r="CG46">
            <v>90</v>
          </cell>
        </row>
        <row r="47">
          <cell r="A47" t="str">
            <v>Circuit kilometers 3 phase</v>
          </cell>
          <cell r="B47" t="str">
            <v>KMC3</v>
          </cell>
          <cell r="C47">
            <v>2008</v>
          </cell>
          <cell r="D47">
            <v>47</v>
          </cell>
          <cell r="E47">
            <v>707</v>
          </cell>
          <cell r="F47">
            <v>419</v>
          </cell>
          <cell r="G47">
            <v>162</v>
          </cell>
          <cell r="H47">
            <v>228</v>
          </cell>
          <cell r="I47">
            <v>816</v>
          </cell>
          <cell r="J47">
            <v>172</v>
          </cell>
          <cell r="K47">
            <v>472</v>
          </cell>
          <cell r="L47">
            <v>316</v>
          </cell>
          <cell r="M47">
            <v>69</v>
          </cell>
          <cell r="N47">
            <v>16</v>
          </cell>
          <cell r="O47">
            <v>505</v>
          </cell>
          <cell r="P47">
            <v>0</v>
          </cell>
          <cell r="Q47">
            <v>12</v>
          </cell>
          <cell r="R47">
            <v>0</v>
          </cell>
          <cell r="S47">
            <v>72</v>
          </cell>
          <cell r="T47">
            <v>612</v>
          </cell>
          <cell r="U47">
            <v>106</v>
          </cell>
          <cell r="V47">
            <v>3168</v>
          </cell>
          <cell r="W47">
            <v>143</v>
          </cell>
          <cell r="X47">
            <v>31</v>
          </cell>
          <cell r="Y47">
            <v>167</v>
          </cell>
          <cell r="Z47">
            <v>146</v>
          </cell>
          <cell r="AA47">
            <v>48</v>
          </cell>
          <cell r="AB47">
            <v>4</v>
          </cell>
          <cell r="AC47">
            <v>442</v>
          </cell>
          <cell r="AD47">
            <v>501</v>
          </cell>
          <cell r="AE47">
            <v>105</v>
          </cell>
          <cell r="AF47">
            <v>473</v>
          </cell>
          <cell r="AG47">
            <v>612</v>
          </cell>
          <cell r="AH47">
            <v>408</v>
          </cell>
          <cell r="AI47">
            <v>27</v>
          </cell>
          <cell r="AJ47">
            <v>1722</v>
          </cell>
          <cell r="AK47">
            <v>10</v>
          </cell>
          <cell r="AL47">
            <v>42</v>
          </cell>
          <cell r="AM47">
            <v>1166</v>
          </cell>
          <cell r="AN47">
            <v>45471</v>
          </cell>
          <cell r="AO47">
            <v>2969</v>
          </cell>
          <cell r="AP47">
            <v>365</v>
          </cell>
          <cell r="AQ47">
            <v>61</v>
          </cell>
          <cell r="AR47">
            <v>288</v>
          </cell>
          <cell r="AS47">
            <v>800</v>
          </cell>
          <cell r="AT47">
            <v>76</v>
          </cell>
          <cell r="AU47">
            <v>163</v>
          </cell>
          <cell r="AV47">
            <v>1323</v>
          </cell>
          <cell r="AW47">
            <v>61</v>
          </cell>
          <cell r="AX47">
            <v>79</v>
          </cell>
          <cell r="AY47">
            <v>429</v>
          </cell>
          <cell r="AZ47">
            <v>0</v>
          </cell>
          <cell r="BA47">
            <v>324</v>
          </cell>
          <cell r="BB47">
            <v>799</v>
          </cell>
          <cell r="BC47">
            <v>178</v>
          </cell>
          <cell r="BD47">
            <v>332</v>
          </cell>
          <cell r="BE47">
            <v>366</v>
          </cell>
          <cell r="BF47">
            <v>200</v>
          </cell>
          <cell r="BG47">
            <v>731</v>
          </cell>
          <cell r="BH47">
            <v>91</v>
          </cell>
          <cell r="BI47">
            <v>222</v>
          </cell>
          <cell r="BJ47">
            <v>353</v>
          </cell>
          <cell r="BK47">
            <v>94</v>
          </cell>
          <cell r="BL47">
            <v>455</v>
          </cell>
          <cell r="BM47">
            <v>84</v>
          </cell>
          <cell r="BN47">
            <v>349</v>
          </cell>
          <cell r="BO47">
            <v>175</v>
          </cell>
          <cell r="BP47">
            <v>2815</v>
          </cell>
          <cell r="BQ47">
            <v>34</v>
          </cell>
          <cell r="BR47">
            <v>44</v>
          </cell>
          <cell r="BS47">
            <v>72</v>
          </cell>
          <cell r="BT47">
            <v>143</v>
          </cell>
          <cell r="BU47">
            <v>639</v>
          </cell>
          <cell r="BV47">
            <v>72</v>
          </cell>
          <cell r="BW47">
            <v>6004</v>
          </cell>
          <cell r="BX47">
            <v>1076</v>
          </cell>
          <cell r="BY47">
            <v>96</v>
          </cell>
          <cell r="BZ47">
            <v>702</v>
          </cell>
          <cell r="CA47">
            <v>285</v>
          </cell>
          <cell r="CB47">
            <v>47</v>
          </cell>
          <cell r="CC47">
            <v>44</v>
          </cell>
          <cell r="CD47">
            <v>18</v>
          </cell>
          <cell r="CE47">
            <v>249</v>
          </cell>
          <cell r="CF47">
            <v>466</v>
          </cell>
          <cell r="CG47">
            <v>162</v>
          </cell>
        </row>
        <row r="48">
          <cell r="A48" t="str">
            <v>Circuit kilometers 2 phase</v>
          </cell>
          <cell r="B48" t="str">
            <v>KMC2</v>
          </cell>
          <cell r="C48">
            <v>2008</v>
          </cell>
          <cell r="D48">
            <v>0</v>
          </cell>
          <cell r="E48">
            <v>0</v>
          </cell>
          <cell r="F48">
            <v>5</v>
          </cell>
          <cell r="G48">
            <v>10</v>
          </cell>
          <cell r="H48">
            <v>0</v>
          </cell>
          <cell r="I48">
            <v>0</v>
          </cell>
          <cell r="J48">
            <v>8</v>
          </cell>
          <cell r="K48">
            <v>2</v>
          </cell>
          <cell r="L48">
            <v>88</v>
          </cell>
          <cell r="M48">
            <v>0</v>
          </cell>
          <cell r="N48">
            <v>2</v>
          </cell>
          <cell r="O48">
            <v>2</v>
          </cell>
          <cell r="P48">
            <v>0</v>
          </cell>
          <cell r="Q48">
            <v>1</v>
          </cell>
          <cell r="R48">
            <v>0</v>
          </cell>
          <cell r="S48">
            <v>2</v>
          </cell>
          <cell r="T48">
            <v>24</v>
          </cell>
          <cell r="U48">
            <v>9</v>
          </cell>
          <cell r="V48">
            <v>101</v>
          </cell>
          <cell r="W48">
            <v>2</v>
          </cell>
          <cell r="X48">
            <v>1</v>
          </cell>
          <cell r="Y48">
            <v>0</v>
          </cell>
          <cell r="Z48">
            <v>5</v>
          </cell>
          <cell r="AA48">
            <v>8</v>
          </cell>
          <cell r="AB48">
            <v>0</v>
          </cell>
          <cell r="AC48">
            <v>38</v>
          </cell>
          <cell r="AD48">
            <v>0</v>
          </cell>
          <cell r="AE48">
            <v>0</v>
          </cell>
          <cell r="AF48">
            <v>0</v>
          </cell>
          <cell r="AG48">
            <v>59</v>
          </cell>
          <cell r="AH48">
            <v>0</v>
          </cell>
          <cell r="AI48">
            <v>0</v>
          </cell>
          <cell r="AJ48">
            <v>21</v>
          </cell>
          <cell r="AK48">
            <v>2</v>
          </cell>
          <cell r="AL48">
            <v>0</v>
          </cell>
          <cell r="AM48">
            <v>21</v>
          </cell>
          <cell r="AN48">
            <v>3603</v>
          </cell>
          <cell r="AO48">
            <v>165</v>
          </cell>
          <cell r="AP48">
            <v>16</v>
          </cell>
          <cell r="AQ48">
            <v>0</v>
          </cell>
          <cell r="AR48">
            <v>3</v>
          </cell>
          <cell r="AS48">
            <v>0</v>
          </cell>
          <cell r="AT48">
            <v>0</v>
          </cell>
          <cell r="AU48">
            <v>6</v>
          </cell>
          <cell r="AV48">
            <v>0</v>
          </cell>
          <cell r="AW48">
            <v>1</v>
          </cell>
          <cell r="AX48">
            <v>0</v>
          </cell>
          <cell r="AY48">
            <v>25</v>
          </cell>
          <cell r="AZ48">
            <v>0</v>
          </cell>
          <cell r="BA48">
            <v>7</v>
          </cell>
          <cell r="BB48">
            <v>3</v>
          </cell>
          <cell r="BC48">
            <v>1</v>
          </cell>
          <cell r="BD48">
            <v>0</v>
          </cell>
          <cell r="BE48">
            <v>0</v>
          </cell>
          <cell r="BF48">
            <v>0</v>
          </cell>
          <cell r="BG48">
            <v>0</v>
          </cell>
          <cell r="BH48">
            <v>0</v>
          </cell>
          <cell r="BI48">
            <v>6</v>
          </cell>
          <cell r="BJ48">
            <v>0</v>
          </cell>
          <cell r="BK48">
            <v>1</v>
          </cell>
          <cell r="BL48">
            <v>10</v>
          </cell>
          <cell r="BM48">
            <v>0</v>
          </cell>
          <cell r="BN48">
            <v>8</v>
          </cell>
          <cell r="BO48">
            <v>0</v>
          </cell>
          <cell r="BP48">
            <v>91</v>
          </cell>
          <cell r="BQ48">
            <v>1</v>
          </cell>
          <cell r="BR48">
            <v>0</v>
          </cell>
          <cell r="BS48">
            <v>0</v>
          </cell>
          <cell r="BT48">
            <v>13</v>
          </cell>
          <cell r="BU48">
            <v>0</v>
          </cell>
          <cell r="BV48">
            <v>0</v>
          </cell>
          <cell r="BW48">
            <v>62</v>
          </cell>
          <cell r="BX48">
            <v>22</v>
          </cell>
          <cell r="BY48">
            <v>9</v>
          </cell>
          <cell r="BZ48">
            <v>7</v>
          </cell>
          <cell r="CA48">
            <v>1</v>
          </cell>
          <cell r="CB48">
            <v>0</v>
          </cell>
          <cell r="CC48">
            <v>0</v>
          </cell>
          <cell r="CD48">
            <v>0</v>
          </cell>
          <cell r="CE48">
            <v>4</v>
          </cell>
          <cell r="CF48">
            <v>11</v>
          </cell>
          <cell r="CG48">
            <v>3</v>
          </cell>
        </row>
        <row r="49">
          <cell r="A49" t="str">
            <v>Circuit kms single phase</v>
          </cell>
          <cell r="B49" t="str">
            <v>KMC1</v>
          </cell>
          <cell r="C49">
            <v>2008</v>
          </cell>
          <cell r="D49">
            <v>45</v>
          </cell>
          <cell r="E49">
            <v>775</v>
          </cell>
          <cell r="F49">
            <v>323</v>
          </cell>
          <cell r="G49">
            <v>148</v>
          </cell>
          <cell r="H49">
            <v>258</v>
          </cell>
          <cell r="I49">
            <v>827</v>
          </cell>
          <cell r="J49">
            <v>147</v>
          </cell>
          <cell r="K49">
            <v>638</v>
          </cell>
          <cell r="L49">
            <v>120</v>
          </cell>
          <cell r="M49">
            <v>77</v>
          </cell>
          <cell r="N49">
            <v>9</v>
          </cell>
          <cell r="O49">
            <v>288</v>
          </cell>
          <cell r="P49">
            <v>0</v>
          </cell>
          <cell r="Q49">
            <v>14</v>
          </cell>
          <cell r="R49">
            <v>0</v>
          </cell>
          <cell r="S49">
            <v>73</v>
          </cell>
          <cell r="T49">
            <v>497</v>
          </cell>
          <cell r="U49">
            <v>62</v>
          </cell>
          <cell r="V49">
            <v>1977</v>
          </cell>
          <cell r="W49">
            <v>120</v>
          </cell>
          <cell r="X49">
            <v>105</v>
          </cell>
          <cell r="Y49">
            <v>300</v>
          </cell>
          <cell r="Z49">
            <v>123</v>
          </cell>
          <cell r="AA49">
            <v>28</v>
          </cell>
          <cell r="AB49">
            <v>5</v>
          </cell>
          <cell r="AC49">
            <v>1365</v>
          </cell>
          <cell r="AD49">
            <v>370</v>
          </cell>
          <cell r="AE49">
            <v>133</v>
          </cell>
          <cell r="AF49">
            <v>576</v>
          </cell>
          <cell r="AG49">
            <v>1045</v>
          </cell>
          <cell r="AH49">
            <v>955</v>
          </cell>
          <cell r="AI49">
            <v>41</v>
          </cell>
          <cell r="AJ49">
            <v>1551</v>
          </cell>
          <cell r="AK49">
            <v>9</v>
          </cell>
          <cell r="AL49">
            <v>23</v>
          </cell>
          <cell r="AM49">
            <v>1557</v>
          </cell>
          <cell r="AN49">
            <v>71442</v>
          </cell>
          <cell r="AO49">
            <v>2219</v>
          </cell>
          <cell r="AP49">
            <v>266</v>
          </cell>
          <cell r="AQ49">
            <v>37</v>
          </cell>
          <cell r="AR49">
            <v>95</v>
          </cell>
          <cell r="AS49">
            <v>1072</v>
          </cell>
          <cell r="AT49">
            <v>38</v>
          </cell>
          <cell r="AU49">
            <v>186</v>
          </cell>
          <cell r="AV49">
            <v>1458</v>
          </cell>
          <cell r="AW49">
            <v>44</v>
          </cell>
          <cell r="AX49">
            <v>36</v>
          </cell>
          <cell r="AY49">
            <v>412</v>
          </cell>
          <cell r="AZ49">
            <v>0</v>
          </cell>
          <cell r="BA49">
            <v>719</v>
          </cell>
          <cell r="BB49">
            <v>1018</v>
          </cell>
          <cell r="BC49">
            <v>158</v>
          </cell>
          <cell r="BD49">
            <v>359</v>
          </cell>
          <cell r="BE49">
            <v>246</v>
          </cell>
          <cell r="BF49">
            <v>170</v>
          </cell>
          <cell r="BG49">
            <v>683</v>
          </cell>
          <cell r="BH49">
            <v>70</v>
          </cell>
          <cell r="BI49">
            <v>76</v>
          </cell>
          <cell r="BJ49">
            <v>595</v>
          </cell>
          <cell r="BK49">
            <v>51</v>
          </cell>
          <cell r="BL49">
            <v>263</v>
          </cell>
          <cell r="BM49">
            <v>44</v>
          </cell>
          <cell r="BN49">
            <v>193</v>
          </cell>
          <cell r="BO49">
            <v>136</v>
          </cell>
          <cell r="BP49">
            <v>3203</v>
          </cell>
          <cell r="BQ49">
            <v>20</v>
          </cell>
          <cell r="BR49">
            <v>44</v>
          </cell>
          <cell r="BS49">
            <v>139</v>
          </cell>
          <cell r="BT49">
            <v>88</v>
          </cell>
          <cell r="BU49">
            <v>533</v>
          </cell>
          <cell r="BV49">
            <v>84</v>
          </cell>
          <cell r="BW49">
            <v>3750</v>
          </cell>
          <cell r="BX49">
            <v>1037</v>
          </cell>
          <cell r="BY49">
            <v>127</v>
          </cell>
          <cell r="BZ49">
            <v>833</v>
          </cell>
          <cell r="CA49">
            <v>157</v>
          </cell>
          <cell r="CB49">
            <v>28</v>
          </cell>
          <cell r="CC49">
            <v>21</v>
          </cell>
          <cell r="CD49">
            <v>18</v>
          </cell>
          <cell r="CE49">
            <v>187</v>
          </cell>
          <cell r="CF49">
            <v>553</v>
          </cell>
          <cell r="CG49">
            <v>81</v>
          </cell>
        </row>
        <row r="50">
          <cell r="A50" t="str">
            <v>No transmission transformers</v>
          </cell>
          <cell r="B50" t="str">
            <v>NTRST</v>
          </cell>
          <cell r="C50">
            <v>2008</v>
          </cell>
          <cell r="D50">
            <v>0</v>
          </cell>
          <cell r="E50">
            <v>0</v>
          </cell>
          <cell r="F50">
            <v>0</v>
          </cell>
          <cell r="G50">
            <v>0</v>
          </cell>
          <cell r="H50">
            <v>1</v>
          </cell>
          <cell r="I50">
            <v>0</v>
          </cell>
          <cell r="J50">
            <v>0</v>
          </cell>
          <cell r="K50">
            <v>2</v>
          </cell>
          <cell r="L50">
            <v>2</v>
          </cell>
          <cell r="M50">
            <v>0</v>
          </cell>
          <cell r="N50">
            <v>0</v>
          </cell>
          <cell r="O50">
            <v>0</v>
          </cell>
          <cell r="P50">
            <v>0</v>
          </cell>
          <cell r="Q50">
            <v>0</v>
          </cell>
          <cell r="R50">
            <v>0</v>
          </cell>
          <cell r="S50">
            <v>0</v>
          </cell>
          <cell r="T50">
            <v>10</v>
          </cell>
          <cell r="U50">
            <v>0</v>
          </cell>
          <cell r="V50">
            <v>0</v>
          </cell>
          <cell r="W50">
            <v>0</v>
          </cell>
          <cell r="X50">
            <v>0</v>
          </cell>
          <cell r="Y50">
            <v>0</v>
          </cell>
          <cell r="Z50">
            <v>0</v>
          </cell>
          <cell r="AA50">
            <v>0</v>
          </cell>
          <cell r="AB50">
            <v>0</v>
          </cell>
          <cell r="AC50">
            <v>0</v>
          </cell>
          <cell r="AD50">
            <v>0</v>
          </cell>
          <cell r="AE50">
            <v>0</v>
          </cell>
          <cell r="AF50">
            <v>0</v>
          </cell>
          <cell r="AG50">
            <v>0</v>
          </cell>
          <cell r="AH50">
            <v>0</v>
          </cell>
          <cell r="AI50">
            <v>0</v>
          </cell>
          <cell r="AJ50">
            <v>0</v>
          </cell>
          <cell r="AK50">
            <v>0</v>
          </cell>
          <cell r="AL50">
            <v>1</v>
          </cell>
          <cell r="AM50">
            <v>2</v>
          </cell>
          <cell r="AN50">
            <v>244</v>
          </cell>
          <cell r="AO50">
            <v>21</v>
          </cell>
          <cell r="AP50">
            <v>0</v>
          </cell>
          <cell r="AQ50">
            <v>3</v>
          </cell>
          <cell r="AR50">
            <v>0</v>
          </cell>
          <cell r="AS50">
            <v>16</v>
          </cell>
          <cell r="AT50">
            <v>0</v>
          </cell>
          <cell r="AU50">
            <v>0</v>
          </cell>
          <cell r="AV50">
            <v>0</v>
          </cell>
          <cell r="AW50">
            <v>0</v>
          </cell>
          <cell r="AX50">
            <v>0</v>
          </cell>
          <cell r="AY50">
            <v>0</v>
          </cell>
          <cell r="AZ50">
            <v>0</v>
          </cell>
          <cell r="BA50">
            <v>0</v>
          </cell>
          <cell r="BB50">
            <v>14</v>
          </cell>
          <cell r="BC50">
            <v>3</v>
          </cell>
          <cell r="BD50">
            <v>1</v>
          </cell>
          <cell r="BE50">
            <v>0</v>
          </cell>
          <cell r="BF50">
            <v>0</v>
          </cell>
          <cell r="BG50">
            <v>0</v>
          </cell>
          <cell r="BH50">
            <v>0</v>
          </cell>
          <cell r="BI50">
            <v>0</v>
          </cell>
          <cell r="BJ50">
            <v>0</v>
          </cell>
          <cell r="BK50">
            <v>0</v>
          </cell>
          <cell r="BL50">
            <v>8</v>
          </cell>
          <cell r="BM50">
            <v>0</v>
          </cell>
          <cell r="BN50">
            <v>0</v>
          </cell>
          <cell r="BO50">
            <v>0</v>
          </cell>
          <cell r="BP50">
            <v>10</v>
          </cell>
          <cell r="BQ50">
            <v>0</v>
          </cell>
          <cell r="BR50">
            <v>0</v>
          </cell>
          <cell r="BS50">
            <v>0</v>
          </cell>
          <cell r="BT50">
            <v>0</v>
          </cell>
          <cell r="BU50">
            <v>0</v>
          </cell>
          <cell r="BV50">
            <v>0</v>
          </cell>
          <cell r="BW50">
            <v>0</v>
          </cell>
          <cell r="BX50">
            <v>0</v>
          </cell>
          <cell r="BY50">
            <v>0</v>
          </cell>
          <cell r="BZ50">
            <v>8</v>
          </cell>
          <cell r="CA50">
            <v>0</v>
          </cell>
          <cell r="CB50">
            <v>0</v>
          </cell>
          <cell r="CC50">
            <v>0</v>
          </cell>
          <cell r="CD50">
            <v>0</v>
          </cell>
          <cell r="CE50">
            <v>0</v>
          </cell>
          <cell r="CF50">
            <v>0</v>
          </cell>
          <cell r="CG50">
            <v>0</v>
          </cell>
        </row>
        <row r="51">
          <cell r="A51" t="str">
            <v>No subtransmission transformer</v>
          </cell>
          <cell r="B51" t="str">
            <v>NTRFST</v>
          </cell>
          <cell r="C51">
            <v>2008</v>
          </cell>
          <cell r="D51">
            <v>4</v>
          </cell>
          <cell r="E51">
            <v>40</v>
          </cell>
          <cell r="F51">
            <v>20</v>
          </cell>
          <cell r="G51">
            <v>2</v>
          </cell>
          <cell r="H51">
            <v>0</v>
          </cell>
          <cell r="I51">
            <v>44</v>
          </cell>
          <cell r="J51">
            <v>12</v>
          </cell>
          <cell r="K51">
            <v>3</v>
          </cell>
          <cell r="L51">
            <v>8</v>
          </cell>
          <cell r="M51">
            <v>6</v>
          </cell>
          <cell r="N51">
            <v>0</v>
          </cell>
          <cell r="O51">
            <v>0</v>
          </cell>
          <cell r="P51">
            <v>0</v>
          </cell>
          <cell r="Q51">
            <v>1</v>
          </cell>
          <cell r="R51">
            <v>0</v>
          </cell>
          <cell r="S51">
            <v>0</v>
          </cell>
          <cell r="T51">
            <v>15</v>
          </cell>
          <cell r="U51">
            <v>9</v>
          </cell>
          <cell r="V51">
            <v>123</v>
          </cell>
          <cell r="W51">
            <v>10</v>
          </cell>
          <cell r="X51">
            <v>0</v>
          </cell>
          <cell r="Y51">
            <v>5</v>
          </cell>
          <cell r="Z51">
            <v>6</v>
          </cell>
          <cell r="AA51">
            <v>0</v>
          </cell>
          <cell r="AB51">
            <v>0</v>
          </cell>
          <cell r="AC51">
            <v>30</v>
          </cell>
          <cell r="AD51">
            <v>34</v>
          </cell>
          <cell r="AE51">
            <v>0</v>
          </cell>
          <cell r="AF51">
            <v>1</v>
          </cell>
          <cell r="AG51">
            <v>8</v>
          </cell>
          <cell r="AH51">
            <v>63</v>
          </cell>
          <cell r="AI51">
            <v>0</v>
          </cell>
          <cell r="AJ51">
            <v>71</v>
          </cell>
          <cell r="AK51">
            <v>0</v>
          </cell>
          <cell r="AL51">
            <v>3</v>
          </cell>
          <cell r="AM51">
            <v>18</v>
          </cell>
          <cell r="AN51">
            <v>1460</v>
          </cell>
          <cell r="AO51">
            <v>141</v>
          </cell>
          <cell r="AP51">
            <v>16</v>
          </cell>
          <cell r="AQ51">
            <v>0</v>
          </cell>
          <cell r="AR51">
            <v>34</v>
          </cell>
          <cell r="AS51">
            <v>7</v>
          </cell>
          <cell r="AT51">
            <v>8</v>
          </cell>
          <cell r="AU51">
            <v>7</v>
          </cell>
          <cell r="AV51">
            <v>49</v>
          </cell>
          <cell r="AW51">
            <v>0</v>
          </cell>
          <cell r="AX51">
            <v>6</v>
          </cell>
          <cell r="AY51">
            <v>0</v>
          </cell>
          <cell r="AZ51">
            <v>0</v>
          </cell>
          <cell r="BA51">
            <v>16</v>
          </cell>
          <cell r="BB51">
            <v>0</v>
          </cell>
          <cell r="BC51">
            <v>32</v>
          </cell>
          <cell r="BD51">
            <v>12</v>
          </cell>
          <cell r="BE51">
            <v>21</v>
          </cell>
          <cell r="BF51">
            <v>0</v>
          </cell>
          <cell r="BG51">
            <v>38</v>
          </cell>
          <cell r="BH51">
            <v>0</v>
          </cell>
          <cell r="BI51">
            <v>0</v>
          </cell>
          <cell r="BJ51">
            <v>16</v>
          </cell>
          <cell r="BK51">
            <v>14</v>
          </cell>
          <cell r="BL51">
            <v>33</v>
          </cell>
          <cell r="BM51">
            <v>5</v>
          </cell>
          <cell r="BN51">
            <v>37</v>
          </cell>
          <cell r="BO51">
            <v>8</v>
          </cell>
          <cell r="BP51">
            <v>15</v>
          </cell>
          <cell r="BQ51">
            <v>5</v>
          </cell>
          <cell r="BR51">
            <v>9</v>
          </cell>
          <cell r="BS51">
            <v>0</v>
          </cell>
          <cell r="BT51">
            <v>0</v>
          </cell>
          <cell r="BU51">
            <v>36</v>
          </cell>
          <cell r="BV51">
            <v>3</v>
          </cell>
          <cell r="BW51">
            <v>0</v>
          </cell>
          <cell r="BX51">
            <v>66</v>
          </cell>
          <cell r="BY51">
            <v>4</v>
          </cell>
          <cell r="BZ51">
            <v>27</v>
          </cell>
          <cell r="CA51">
            <v>524</v>
          </cell>
          <cell r="CB51">
            <v>6</v>
          </cell>
          <cell r="CC51">
            <v>4</v>
          </cell>
          <cell r="CD51">
            <v>1</v>
          </cell>
          <cell r="CE51">
            <v>27</v>
          </cell>
          <cell r="CF51">
            <v>22</v>
          </cell>
          <cell r="CG51">
            <v>0</v>
          </cell>
        </row>
        <row r="52">
          <cell r="A52" t="str">
            <v>No distribution transformers</v>
          </cell>
          <cell r="B52" t="str">
            <v>NTRFD</v>
          </cell>
          <cell r="C52">
            <v>2008</v>
          </cell>
          <cell r="D52">
            <v>324</v>
          </cell>
          <cell r="E52">
            <v>9059</v>
          </cell>
          <cell r="F52">
            <v>5241</v>
          </cell>
          <cell r="G52">
            <v>3041</v>
          </cell>
          <cell r="H52">
            <v>3514</v>
          </cell>
          <cell r="I52">
            <v>9009</v>
          </cell>
          <cell r="J52">
            <v>2088</v>
          </cell>
          <cell r="K52">
            <v>6952</v>
          </cell>
          <cell r="L52">
            <v>2338</v>
          </cell>
          <cell r="M52">
            <v>836</v>
          </cell>
          <cell r="N52">
            <v>1</v>
          </cell>
          <cell r="O52">
            <v>3470</v>
          </cell>
          <cell r="P52">
            <v>0</v>
          </cell>
          <cell r="Q52">
            <v>288</v>
          </cell>
          <cell r="R52">
            <v>0</v>
          </cell>
          <cell r="S52">
            <v>1539</v>
          </cell>
          <cell r="T52">
            <v>8278</v>
          </cell>
          <cell r="U52">
            <v>785</v>
          </cell>
          <cell r="V52">
            <v>25426</v>
          </cell>
          <cell r="W52">
            <v>1563</v>
          </cell>
          <cell r="X52">
            <v>727</v>
          </cell>
          <cell r="Y52">
            <v>3064</v>
          </cell>
          <cell r="Z52">
            <v>2418</v>
          </cell>
          <cell r="AA52">
            <v>792</v>
          </cell>
          <cell r="AB52">
            <v>75</v>
          </cell>
          <cell r="AC52">
            <v>4728</v>
          </cell>
          <cell r="AD52">
            <v>5496</v>
          </cell>
          <cell r="AE52">
            <v>1464</v>
          </cell>
          <cell r="AF52">
            <v>5759</v>
          </cell>
          <cell r="AG52">
            <v>7238</v>
          </cell>
          <cell r="AH52">
            <v>3676</v>
          </cell>
          <cell r="AI52">
            <v>60</v>
          </cell>
          <cell r="AJ52">
            <v>25248</v>
          </cell>
          <cell r="AK52">
            <v>180</v>
          </cell>
          <cell r="AL52">
            <v>741</v>
          </cell>
          <cell r="AM52">
            <v>15125</v>
          </cell>
          <cell r="AN52">
            <v>542376</v>
          </cell>
          <cell r="AO52">
            <v>39934</v>
          </cell>
          <cell r="AP52">
            <v>3193</v>
          </cell>
          <cell r="AQ52">
            <v>688</v>
          </cell>
          <cell r="AR52">
            <v>2004</v>
          </cell>
          <cell r="AS52">
            <v>10148</v>
          </cell>
          <cell r="AT52">
            <v>980</v>
          </cell>
          <cell r="AU52">
            <v>1965</v>
          </cell>
          <cell r="AV52">
            <v>15077</v>
          </cell>
          <cell r="AW52">
            <v>1162</v>
          </cell>
          <cell r="AX52">
            <v>1235</v>
          </cell>
          <cell r="AY52">
            <v>4708</v>
          </cell>
          <cell r="AZ52">
            <v>0</v>
          </cell>
          <cell r="BA52">
            <v>4009</v>
          </cell>
          <cell r="BB52">
            <v>9108</v>
          </cell>
          <cell r="BC52">
            <v>1745</v>
          </cell>
          <cell r="BD52">
            <v>4445</v>
          </cell>
          <cell r="BE52">
            <v>3961</v>
          </cell>
          <cell r="BF52">
            <v>0</v>
          </cell>
          <cell r="BG52">
            <v>8217</v>
          </cell>
          <cell r="BH52">
            <v>1293</v>
          </cell>
          <cell r="BI52">
            <v>1758</v>
          </cell>
          <cell r="BJ52">
            <v>6387</v>
          </cell>
          <cell r="BK52">
            <v>1592</v>
          </cell>
          <cell r="BL52">
            <v>5998</v>
          </cell>
          <cell r="BM52">
            <v>687</v>
          </cell>
          <cell r="BN52">
            <v>3752</v>
          </cell>
          <cell r="BO52">
            <v>2047</v>
          </cell>
          <cell r="BP52">
            <v>34300</v>
          </cell>
          <cell r="BQ52">
            <v>645</v>
          </cell>
          <cell r="BR52">
            <v>970</v>
          </cell>
          <cell r="BS52">
            <v>831</v>
          </cell>
          <cell r="BT52">
            <v>1377</v>
          </cell>
          <cell r="BU52">
            <v>7003</v>
          </cell>
          <cell r="BV52">
            <v>850</v>
          </cell>
          <cell r="BW52">
            <v>60871</v>
          </cell>
          <cell r="BX52">
            <v>16107</v>
          </cell>
          <cell r="BY52">
            <v>1446</v>
          </cell>
          <cell r="BZ52">
            <v>7508</v>
          </cell>
          <cell r="CA52">
            <v>1961</v>
          </cell>
          <cell r="CB52">
            <v>676</v>
          </cell>
          <cell r="CC52">
            <v>433</v>
          </cell>
          <cell r="CD52">
            <v>240</v>
          </cell>
          <cell r="CE52">
            <v>2839</v>
          </cell>
          <cell r="CF52">
            <v>5234</v>
          </cell>
          <cell r="CG52">
            <v>1608</v>
          </cell>
        </row>
        <row r="53">
          <cell r="A53" t="str">
            <v>Utility average load factor</v>
          </cell>
          <cell r="B53" t="str">
            <v>LF</v>
          </cell>
          <cell r="C53">
            <v>2008</v>
          </cell>
          <cell r="D53">
            <v>74</v>
          </cell>
          <cell r="E53">
            <v>67</v>
          </cell>
          <cell r="F53">
            <v>88</v>
          </cell>
          <cell r="G53">
            <v>65</v>
          </cell>
          <cell r="H53">
            <v>74</v>
          </cell>
          <cell r="I53">
            <v>71</v>
          </cell>
          <cell r="J53">
            <v>77</v>
          </cell>
          <cell r="K53">
            <v>72</v>
          </cell>
          <cell r="L53">
            <v>73</v>
          </cell>
          <cell r="M53">
            <v>71</v>
          </cell>
          <cell r="N53">
            <v>76</v>
          </cell>
          <cell r="O53">
            <v>73</v>
          </cell>
          <cell r="P53">
            <v>0</v>
          </cell>
          <cell r="Q53">
            <v>66</v>
          </cell>
          <cell r="R53">
            <v>0</v>
          </cell>
          <cell r="S53">
            <v>0</v>
          </cell>
          <cell r="T53">
            <v>59</v>
          </cell>
          <cell r="U53">
            <v>68</v>
          </cell>
          <cell r="V53">
            <v>74</v>
          </cell>
          <cell r="W53">
            <v>71</v>
          </cell>
          <cell r="X53">
            <v>73</v>
          </cell>
          <cell r="Y53">
            <v>75</v>
          </cell>
          <cell r="Z53">
            <v>89</v>
          </cell>
          <cell r="AA53">
            <v>71</v>
          </cell>
          <cell r="AB53">
            <v>66</v>
          </cell>
          <cell r="AC53">
            <v>76</v>
          </cell>
          <cell r="AD53">
            <v>76</v>
          </cell>
          <cell r="AE53">
            <v>75</v>
          </cell>
          <cell r="AF53">
            <v>74</v>
          </cell>
          <cell r="AG53">
            <v>57</v>
          </cell>
          <cell r="AH53">
            <v>83</v>
          </cell>
          <cell r="AI53">
            <v>65</v>
          </cell>
          <cell r="AJ53">
            <v>76</v>
          </cell>
          <cell r="AK53">
            <v>70</v>
          </cell>
          <cell r="AL53">
            <v>71</v>
          </cell>
          <cell r="AM53">
            <v>73</v>
          </cell>
          <cell r="AN53">
            <v>81</v>
          </cell>
          <cell r="AO53">
            <v>77</v>
          </cell>
          <cell r="AP53">
            <v>57</v>
          </cell>
          <cell r="AQ53">
            <v>68</v>
          </cell>
          <cell r="AR53">
            <v>87</v>
          </cell>
          <cell r="AS53">
            <v>72</v>
          </cell>
          <cell r="AT53">
            <v>75</v>
          </cell>
          <cell r="AU53">
            <v>71</v>
          </cell>
          <cell r="AV53">
            <v>72</v>
          </cell>
          <cell r="AW53">
            <v>72</v>
          </cell>
          <cell r="AX53">
            <v>72</v>
          </cell>
          <cell r="AY53">
            <v>73</v>
          </cell>
          <cell r="AZ53">
            <v>0</v>
          </cell>
          <cell r="BA53">
            <v>70</v>
          </cell>
          <cell r="BB53">
            <v>0</v>
          </cell>
          <cell r="BC53">
            <v>71</v>
          </cell>
          <cell r="BD53">
            <v>71</v>
          </cell>
          <cell r="BE53">
            <v>75</v>
          </cell>
          <cell r="BF53">
            <v>72</v>
          </cell>
          <cell r="BG53">
            <v>69</v>
          </cell>
          <cell r="BH53">
            <v>73</v>
          </cell>
          <cell r="BI53">
            <v>77</v>
          </cell>
          <cell r="BJ53">
            <v>64</v>
          </cell>
          <cell r="BK53">
            <v>79</v>
          </cell>
          <cell r="BL53">
            <v>75</v>
          </cell>
          <cell r="BM53">
            <v>69978</v>
          </cell>
          <cell r="BN53">
            <v>73</v>
          </cell>
          <cell r="BO53">
            <v>67</v>
          </cell>
          <cell r="BP53">
            <v>70</v>
          </cell>
          <cell r="BQ53">
            <v>72</v>
          </cell>
          <cell r="BR53">
            <v>0</v>
          </cell>
          <cell r="BS53">
            <v>8</v>
          </cell>
          <cell r="BT53">
            <v>60</v>
          </cell>
          <cell r="BU53">
            <v>76</v>
          </cell>
          <cell r="BV53">
            <v>63</v>
          </cell>
          <cell r="BW53">
            <v>76</v>
          </cell>
          <cell r="BX53">
            <v>74</v>
          </cell>
          <cell r="BY53">
            <v>0</v>
          </cell>
          <cell r="BZ53">
            <v>72</v>
          </cell>
          <cell r="CA53">
            <v>699000</v>
          </cell>
          <cell r="CB53">
            <v>87</v>
          </cell>
          <cell r="CC53">
            <v>75</v>
          </cell>
          <cell r="CD53">
            <v>69</v>
          </cell>
          <cell r="CE53">
            <v>70</v>
          </cell>
          <cell r="CF53">
            <v>71</v>
          </cell>
          <cell r="CG53">
            <v>73</v>
          </cell>
        </row>
      </sheetData>
      <sheetData sheetId="27">
        <row r="1">
          <cell r="A1" t="str">
            <v>Distributor Data for Year ended Dec 31st, 2007</v>
          </cell>
          <cell r="B1">
            <v>0</v>
          </cell>
          <cell r="C1">
            <v>0</v>
          </cell>
          <cell r="D1" t="str">
            <v>Atikokan Hydro Inc.</v>
          </cell>
          <cell r="E1" t="str">
            <v>Barrie Hydro Distribution Inc.</v>
          </cell>
          <cell r="F1" t="str">
            <v>Bluewater Power Distribution Corporation</v>
          </cell>
          <cell r="G1" t="str">
            <v>Brant County Power Inc.</v>
          </cell>
          <cell r="H1" t="str">
            <v>Brantford Power Inc.</v>
          </cell>
          <cell r="I1" t="str">
            <v>Burlington Hydro Inc.</v>
          </cell>
          <cell r="J1" t="str">
            <v>COLLUS Power Corp.</v>
          </cell>
          <cell r="K1" t="str">
            <v>Cambridge and North Dumfries Hydro Inc.</v>
          </cell>
          <cell r="L1" t="str">
            <v>Fort Erie (CNP)</v>
          </cell>
          <cell r="M1" t="str">
            <v>Centre Wellington Hydro Ltd.</v>
          </cell>
          <cell r="N1" t="str">
            <v>Chapleau Public Utilities Corporation</v>
          </cell>
          <cell r="O1" t="str">
            <v>Chatham-Kent Hydro Inc.</v>
          </cell>
          <cell r="P1" t="str">
            <v>Clinton Power Corporation</v>
          </cell>
          <cell r="Q1" t="str">
            <v>Cooperative Hydro Embrun Inc.</v>
          </cell>
          <cell r="R1" t="str">
            <v>Dutton Hydro Limited</v>
          </cell>
          <cell r="S1" t="str">
            <v>E.L.K. Energy Inc.</v>
          </cell>
          <cell r="T1" t="str">
            <v>ENWIN Utilities Ltd.</v>
          </cell>
          <cell r="U1" t="str">
            <v>Eastern Ontario Power (CNP)</v>
          </cell>
          <cell r="V1" t="str">
            <v>Enersource Hydro Mississauga Inc.</v>
          </cell>
          <cell r="W1" t="str">
            <v>Erie Thames Powerlines Corporation</v>
          </cell>
          <cell r="X1" t="str">
            <v>Espanola Regional Hydro Distribution Corporation</v>
          </cell>
          <cell r="Y1" t="str">
            <v>Essex Powerlines Corporation</v>
          </cell>
          <cell r="Z1" t="str">
            <v>Festival Hydro Inc.</v>
          </cell>
          <cell r="AA1" t="str">
            <v>Fort Frances Power Corporation</v>
          </cell>
          <cell r="AB1" t="str">
            <v>Grand Valley Energy Inc.</v>
          </cell>
          <cell r="AC1" t="str">
            <v>Algoma Power Inc.</v>
          </cell>
          <cell r="AD1" t="str">
            <v>Greater Sudbury Hydro Inc.</v>
          </cell>
          <cell r="AE1" t="str">
            <v>Greater Sudbury Hydro Inc. excluding West Nipissing Energy Services Ltd.</v>
          </cell>
          <cell r="AF1" t="str">
            <v>West Nipissing Energy Services Ltd.</v>
          </cell>
          <cell r="AG1" t="str">
            <v>Grimsby Power Incorporated</v>
          </cell>
          <cell r="AH1" t="str">
            <v>Guelph Hydro Electric Systems Inc.</v>
          </cell>
          <cell r="AI1" t="str">
            <v>Haldimand County Hydro Inc.</v>
          </cell>
          <cell r="AJ1" t="str">
            <v>Halton Hills Hydro Inc.</v>
          </cell>
          <cell r="AK1" t="str">
            <v>Hearst Power Distribution Company Limited</v>
          </cell>
          <cell r="AL1" t="str">
            <v>Horizon Utilities Corporation</v>
          </cell>
          <cell r="AM1" t="str">
            <v>Hydro 2000 Inc.</v>
          </cell>
          <cell r="AN1" t="str">
            <v>Hydro Hawkesbury Inc.</v>
          </cell>
          <cell r="AO1" t="str">
            <v>Hydro One Brampton Networks Inc.</v>
          </cell>
          <cell r="AP1" t="str">
            <v>Hydro One Networks Inc.</v>
          </cell>
          <cell r="AQ1" t="str">
            <v>Hydro Ottawa Limited</v>
          </cell>
          <cell r="AR1" t="str">
            <v>Innisfil Hydro Distribution Systems Limited</v>
          </cell>
          <cell r="AS1" t="str">
            <v>Kenora Hydro Electric Corporation Ltd.</v>
          </cell>
          <cell r="AT1" t="str">
            <v>Kingston Hydro Corporation</v>
          </cell>
          <cell r="AU1" t="str">
            <v>Kitchener-Wilmot Hydro Inc.</v>
          </cell>
          <cell r="AV1" t="str">
            <v>Lakefront Utilities Inc.</v>
          </cell>
          <cell r="AW1" t="str">
            <v>Lakeland Power Distribution Ltd.</v>
          </cell>
          <cell r="AX1" t="str">
            <v>London Hydro Inc.</v>
          </cell>
          <cell r="AY1" t="str">
            <v>Middlesex Power Distribution Corporation</v>
          </cell>
          <cell r="AZ1" t="str">
            <v>Midland Power Utility Corporation</v>
          </cell>
          <cell r="BA1" t="str">
            <v>Milton Hydro Distribution Inc.</v>
          </cell>
          <cell r="BB1" t="str">
            <v>Newbury Power Inc.</v>
          </cell>
          <cell r="BC1" t="str">
            <v>Newmarket - Tay Power Distribution Ltd.</v>
          </cell>
          <cell r="BD1" t="str">
            <v>Niagara Peninsula Energy Inc.</v>
          </cell>
          <cell r="BE1" t="str">
            <v>Niagara Falls Hydro Inc.</v>
          </cell>
          <cell r="BF1" t="str">
            <v>Peninsula West Utilities Limited</v>
          </cell>
          <cell r="BG1" t="str">
            <v>Niagara-on-the-Lake Hydro Inc.</v>
          </cell>
          <cell r="BH1" t="str">
            <v>Norfolk Power Distribution Inc.</v>
          </cell>
          <cell r="BI1" t="str">
            <v>North Bay Hydro Distribution Limited</v>
          </cell>
          <cell r="BJ1" t="str">
            <v>Northern Ontario Wires Inc.</v>
          </cell>
          <cell r="BK1" t="str">
            <v>Oakville Hydro Electricity Distribution Inc.</v>
          </cell>
          <cell r="BL1" t="str">
            <v>Orangeville Hydro Limited</v>
          </cell>
          <cell r="BM1" t="str">
            <v>Orillia Power Distribution Corporation</v>
          </cell>
          <cell r="BN1" t="str">
            <v>Oshawa PUC Networks Inc.</v>
          </cell>
          <cell r="BO1" t="str">
            <v>Ottawa River Power Corporation</v>
          </cell>
          <cell r="BP1" t="str">
            <v>PUC Distribution Inc.</v>
          </cell>
          <cell r="BQ1" t="str">
            <v>Parry Sound Power Corporation</v>
          </cell>
          <cell r="BR1" t="str">
            <v>Peterborough Distribution Incorporated</v>
          </cell>
          <cell r="BS1" t="str">
            <v>Port Colborne (CNP)</v>
          </cell>
          <cell r="BT1" t="str">
            <v>PowerStream Inc.</v>
          </cell>
          <cell r="BU1" t="str">
            <v>Renfrew Hydro Inc.</v>
          </cell>
          <cell r="BV1" t="str">
            <v>Rideau St. Lawrence Distribution Inc.</v>
          </cell>
          <cell r="BW1" t="str">
            <v>Sioux Lookout Hydro Inc.</v>
          </cell>
          <cell r="BX1" t="str">
            <v>St. Thomas Energy Inc.</v>
          </cell>
          <cell r="BY1" t="str">
            <v>Thunder Bay Hydro Electricity Distribution Inc.</v>
          </cell>
          <cell r="BZ1" t="str">
            <v>Tillsonburg Hydro Inc.</v>
          </cell>
          <cell r="CA1" t="str">
            <v>Toronto Hydro-Electric System Limited</v>
          </cell>
          <cell r="CB1" t="str">
            <v>Veridian Connections Inc.</v>
          </cell>
          <cell r="CC1" t="str">
            <v>Wasaga Distribution Inc.</v>
          </cell>
          <cell r="CD1" t="str">
            <v>Waterloo North Hydro Inc.</v>
          </cell>
          <cell r="CE1" t="str">
            <v>Welland Hydro-Electric System Corp.</v>
          </cell>
          <cell r="CF1" t="str">
            <v>Wellington North Power Inc.</v>
          </cell>
          <cell r="CG1" t="str">
            <v>West Coast Huron Energy Inc.</v>
          </cell>
          <cell r="CH1" t="str">
            <v>West Perth Power Inc.</v>
          </cell>
          <cell r="CI1" t="str">
            <v>Westario Power Inc.</v>
          </cell>
          <cell r="CJ1" t="str">
            <v>Whitby Hydro Electric Corporation</v>
          </cell>
          <cell r="CK1" t="str">
            <v>Woodstock Hydro Services Inc.</v>
          </cell>
        </row>
        <row r="2">
          <cell r="A2" t="str">
            <v>PEG Variables</v>
          </cell>
          <cell r="B2" t="str">
            <v>Name</v>
          </cell>
          <cell r="C2" t="str">
            <v>Year</v>
          </cell>
          <cell r="D2">
            <v>0</v>
          </cell>
          <cell r="E2">
            <v>0</v>
          </cell>
          <cell r="F2">
            <v>0</v>
          </cell>
          <cell r="G2">
            <v>0</v>
          </cell>
          <cell r="H2">
            <v>0</v>
          </cell>
          <cell r="I2">
            <v>0</v>
          </cell>
          <cell r="J2">
            <v>0</v>
          </cell>
          <cell r="K2">
            <v>0</v>
          </cell>
          <cell r="L2">
            <v>0</v>
          </cell>
          <cell r="M2">
            <v>0</v>
          </cell>
          <cell r="N2">
            <v>0</v>
          </cell>
          <cell r="O2">
            <v>0</v>
          </cell>
          <cell r="P2">
            <v>0</v>
          </cell>
          <cell r="Q2">
            <v>0</v>
          </cell>
          <cell r="R2">
            <v>0</v>
          </cell>
          <cell r="S2">
            <v>0</v>
          </cell>
          <cell r="T2">
            <v>0</v>
          </cell>
          <cell r="U2">
            <v>0</v>
          </cell>
          <cell r="V2">
            <v>0</v>
          </cell>
          <cell r="W2">
            <v>0</v>
          </cell>
          <cell r="X2">
            <v>0</v>
          </cell>
          <cell r="Y2">
            <v>0</v>
          </cell>
          <cell r="Z2">
            <v>0</v>
          </cell>
          <cell r="AA2">
            <v>0</v>
          </cell>
          <cell r="AB2">
            <v>0</v>
          </cell>
          <cell r="AC2">
            <v>0</v>
          </cell>
          <cell r="AD2">
            <v>0</v>
          </cell>
          <cell r="AE2">
            <v>0</v>
          </cell>
          <cell r="AF2">
            <v>0</v>
          </cell>
          <cell r="AG2">
            <v>0</v>
          </cell>
          <cell r="AH2">
            <v>0</v>
          </cell>
          <cell r="AI2">
            <v>0</v>
          </cell>
          <cell r="AJ2">
            <v>0</v>
          </cell>
          <cell r="AK2">
            <v>0</v>
          </cell>
          <cell r="AL2">
            <v>0</v>
          </cell>
          <cell r="AM2">
            <v>0</v>
          </cell>
          <cell r="AN2">
            <v>0</v>
          </cell>
          <cell r="AO2">
            <v>0</v>
          </cell>
          <cell r="AP2">
            <v>0</v>
          </cell>
          <cell r="AQ2">
            <v>0</v>
          </cell>
          <cell r="AR2">
            <v>0</v>
          </cell>
          <cell r="AS2">
            <v>0</v>
          </cell>
          <cell r="AT2">
            <v>0</v>
          </cell>
          <cell r="AU2">
            <v>0</v>
          </cell>
          <cell r="AV2">
            <v>0</v>
          </cell>
          <cell r="AW2">
            <v>0</v>
          </cell>
          <cell r="AX2">
            <v>0</v>
          </cell>
          <cell r="AY2">
            <v>0</v>
          </cell>
          <cell r="AZ2">
            <v>0</v>
          </cell>
          <cell r="BA2">
            <v>0</v>
          </cell>
          <cell r="BB2">
            <v>0</v>
          </cell>
          <cell r="BC2">
            <v>0</v>
          </cell>
          <cell r="BD2">
            <v>0</v>
          </cell>
          <cell r="BE2">
            <v>0</v>
          </cell>
          <cell r="BF2">
            <v>0</v>
          </cell>
          <cell r="BG2">
            <v>0</v>
          </cell>
          <cell r="BH2">
            <v>0</v>
          </cell>
          <cell r="BI2">
            <v>0</v>
          </cell>
          <cell r="BJ2">
            <v>0</v>
          </cell>
          <cell r="BK2">
            <v>0</v>
          </cell>
          <cell r="BL2">
            <v>0</v>
          </cell>
          <cell r="BM2">
            <v>0</v>
          </cell>
          <cell r="BN2">
            <v>0</v>
          </cell>
          <cell r="BO2">
            <v>0</v>
          </cell>
          <cell r="BP2">
            <v>0</v>
          </cell>
          <cell r="BQ2">
            <v>0</v>
          </cell>
          <cell r="BR2">
            <v>0</v>
          </cell>
          <cell r="BS2">
            <v>0</v>
          </cell>
          <cell r="BT2">
            <v>0</v>
          </cell>
          <cell r="BU2">
            <v>0</v>
          </cell>
          <cell r="BV2">
            <v>0</v>
          </cell>
          <cell r="BW2">
            <v>0</v>
          </cell>
          <cell r="BX2">
            <v>0</v>
          </cell>
          <cell r="BY2">
            <v>0</v>
          </cell>
          <cell r="BZ2">
            <v>0</v>
          </cell>
          <cell r="CA2">
            <v>0</v>
          </cell>
          <cell r="CB2">
            <v>0</v>
          </cell>
          <cell r="CC2">
            <v>0</v>
          </cell>
        </row>
        <row r="3">
          <cell r="C3">
            <v>0</v>
          </cell>
          <cell r="D3">
            <v>0</v>
          </cell>
          <cell r="E3">
            <v>0</v>
          </cell>
          <cell r="F3">
            <v>0</v>
          </cell>
          <cell r="G3">
            <v>0</v>
          </cell>
          <cell r="H3">
            <v>0</v>
          </cell>
          <cell r="I3">
            <v>0</v>
          </cell>
          <cell r="J3">
            <v>0</v>
          </cell>
          <cell r="K3">
            <v>0</v>
          </cell>
          <cell r="L3">
            <v>0</v>
          </cell>
          <cell r="M3">
            <v>0</v>
          </cell>
          <cell r="N3">
            <v>0</v>
          </cell>
          <cell r="O3">
            <v>0</v>
          </cell>
          <cell r="P3">
            <v>0</v>
          </cell>
          <cell r="Q3">
            <v>0</v>
          </cell>
          <cell r="R3">
            <v>0</v>
          </cell>
          <cell r="S3">
            <v>0</v>
          </cell>
          <cell r="T3">
            <v>0</v>
          </cell>
          <cell r="U3">
            <v>0</v>
          </cell>
          <cell r="V3">
            <v>0</v>
          </cell>
          <cell r="W3">
            <v>0</v>
          </cell>
          <cell r="X3">
            <v>0</v>
          </cell>
          <cell r="Y3">
            <v>0</v>
          </cell>
          <cell r="Z3">
            <v>0</v>
          </cell>
          <cell r="AA3">
            <v>0</v>
          </cell>
          <cell r="AB3">
            <v>0</v>
          </cell>
          <cell r="AC3">
            <v>0</v>
          </cell>
          <cell r="AD3">
            <v>0</v>
          </cell>
          <cell r="AE3">
            <v>0</v>
          </cell>
          <cell r="AF3">
            <v>0</v>
          </cell>
          <cell r="AG3">
            <v>0</v>
          </cell>
          <cell r="AH3">
            <v>0</v>
          </cell>
          <cell r="AI3">
            <v>0</v>
          </cell>
          <cell r="AJ3">
            <v>0</v>
          </cell>
          <cell r="AK3">
            <v>0</v>
          </cell>
          <cell r="AL3">
            <v>0</v>
          </cell>
          <cell r="AM3">
            <v>0</v>
          </cell>
          <cell r="AN3">
            <v>0</v>
          </cell>
          <cell r="AO3">
            <v>0</v>
          </cell>
          <cell r="AP3">
            <v>0</v>
          </cell>
          <cell r="AQ3">
            <v>0</v>
          </cell>
          <cell r="AR3">
            <v>0</v>
          </cell>
          <cell r="AS3">
            <v>0</v>
          </cell>
          <cell r="AT3">
            <v>0</v>
          </cell>
          <cell r="AU3">
            <v>0</v>
          </cell>
          <cell r="AV3">
            <v>0</v>
          </cell>
          <cell r="AW3">
            <v>0</v>
          </cell>
          <cell r="AX3">
            <v>0</v>
          </cell>
          <cell r="AY3">
            <v>0</v>
          </cell>
          <cell r="AZ3">
            <v>0</v>
          </cell>
          <cell r="BA3">
            <v>0</v>
          </cell>
          <cell r="BB3">
            <v>0</v>
          </cell>
          <cell r="BC3">
            <v>0</v>
          </cell>
          <cell r="BD3">
            <v>0</v>
          </cell>
          <cell r="BE3">
            <v>0</v>
          </cell>
          <cell r="BF3">
            <v>0</v>
          </cell>
          <cell r="BG3">
            <v>0</v>
          </cell>
          <cell r="BH3">
            <v>0</v>
          </cell>
          <cell r="BI3">
            <v>0</v>
          </cell>
          <cell r="BJ3">
            <v>0</v>
          </cell>
          <cell r="BK3">
            <v>0</v>
          </cell>
          <cell r="BL3">
            <v>0</v>
          </cell>
          <cell r="BM3">
            <v>0</v>
          </cell>
          <cell r="BN3">
            <v>0</v>
          </cell>
          <cell r="BO3">
            <v>0</v>
          </cell>
          <cell r="BP3">
            <v>0</v>
          </cell>
          <cell r="BQ3">
            <v>0</v>
          </cell>
          <cell r="BR3">
            <v>0</v>
          </cell>
          <cell r="BS3">
            <v>0</v>
          </cell>
          <cell r="BT3">
            <v>0</v>
          </cell>
          <cell r="BU3">
            <v>0</v>
          </cell>
          <cell r="BV3">
            <v>0</v>
          </cell>
          <cell r="BW3">
            <v>0</v>
          </cell>
          <cell r="BX3">
            <v>0</v>
          </cell>
          <cell r="BY3">
            <v>0</v>
          </cell>
          <cell r="BZ3">
            <v>0</v>
          </cell>
          <cell r="CA3">
            <v>0</v>
          </cell>
          <cell r="CB3">
            <v>0</v>
          </cell>
          <cell r="CC3">
            <v>0</v>
          </cell>
        </row>
        <row r="4">
          <cell r="A4" t="str">
            <v>Total Plant in Service</v>
          </cell>
          <cell r="B4" t="str">
            <v>PTOT</v>
          </cell>
          <cell r="C4">
            <v>2007</v>
          </cell>
          <cell r="D4">
            <v>4536859.87</v>
          </cell>
          <cell r="E4">
            <v>246193253</v>
          </cell>
          <cell r="F4">
            <v>89527556.329999998</v>
          </cell>
          <cell r="G4">
            <v>23136173.091999996</v>
          </cell>
          <cell r="H4">
            <v>75143731.829999998</v>
          </cell>
          <cell r="I4">
            <v>193224612.53999999</v>
          </cell>
          <cell r="J4">
            <v>27737882.210000005</v>
          </cell>
          <cell r="K4">
            <v>164901672</v>
          </cell>
          <cell r="L4">
            <v>62070564.509999998</v>
          </cell>
          <cell r="M4">
            <v>15539287.620000003</v>
          </cell>
          <cell r="N4">
            <v>2175938.71</v>
          </cell>
          <cell r="O4">
            <v>69948923.420000002</v>
          </cell>
          <cell r="P4">
            <v>1392858.2100000002</v>
          </cell>
          <cell r="Q4">
            <v>2906233.01</v>
          </cell>
          <cell r="R4">
            <v>0</v>
          </cell>
          <cell r="S4">
            <v>23984858.490000002</v>
          </cell>
          <cell r="T4">
            <v>265717865</v>
          </cell>
          <cell r="U4">
            <v>11558960.77</v>
          </cell>
          <cell r="V4">
            <v>820627085</v>
          </cell>
          <cell r="W4">
            <v>23202708.040000003</v>
          </cell>
          <cell r="X4">
            <v>6083745.3700000001</v>
          </cell>
          <cell r="Y4">
            <v>43993857.68</v>
          </cell>
          <cell r="Z4">
            <v>68364809.980000004</v>
          </cell>
          <cell r="AA4">
            <v>9645590.6600000001</v>
          </cell>
          <cell r="AB4">
            <v>1092128.8899999999</v>
          </cell>
          <cell r="AC4">
            <v>102152541.88</v>
          </cell>
          <cell r="AD4">
            <v>159436582.37</v>
          </cell>
          <cell r="AE4">
            <v>153634079.25</v>
          </cell>
          <cell r="AF4">
            <v>5802503.120000001</v>
          </cell>
          <cell r="AG4">
            <v>25675972.949999999</v>
          </cell>
          <cell r="AH4">
            <v>144777882.61999997</v>
          </cell>
          <cell r="AI4">
            <v>48162825.380000003</v>
          </cell>
          <cell r="AJ4">
            <v>45996022</v>
          </cell>
          <cell r="AK4">
            <v>3889797.56</v>
          </cell>
          <cell r="AL4">
            <v>564562298.14999998</v>
          </cell>
          <cell r="AM4">
            <v>755625.96999999986</v>
          </cell>
          <cell r="AN4">
            <v>3086612.2399999998</v>
          </cell>
          <cell r="AO4">
            <v>504004423.91999996</v>
          </cell>
          <cell r="AP4">
            <v>6013977300</v>
          </cell>
          <cell r="AQ4">
            <v>1023549173.6999999</v>
          </cell>
          <cell r="AR4">
            <v>44723915.039999992</v>
          </cell>
          <cell r="AS4">
            <v>11451235.609999998</v>
          </cell>
          <cell r="AT4">
            <v>36184209</v>
          </cell>
          <cell r="AU4">
            <v>286429341.63999999</v>
          </cell>
          <cell r="AV4">
            <v>20422202.300000004</v>
          </cell>
          <cell r="AW4">
            <v>22065310.760000002</v>
          </cell>
          <cell r="AX4">
            <v>340215362.60000002</v>
          </cell>
          <cell r="AY4">
            <v>16542039.799999999</v>
          </cell>
          <cell r="AZ4">
            <v>16516568.35</v>
          </cell>
          <cell r="BA4">
            <v>99467169.62000002</v>
          </cell>
          <cell r="BB4">
            <v>278424</v>
          </cell>
          <cell r="BC4">
            <v>109379897.40999998</v>
          </cell>
          <cell r="BD4">
            <v>173910640.90000001</v>
          </cell>
          <cell r="BE4">
            <v>120387803.65000001</v>
          </cell>
          <cell r="BF4">
            <v>53522837.250000007</v>
          </cell>
          <cell r="BG4">
            <v>40068981.320000008</v>
          </cell>
          <cell r="BH4">
            <v>78976707.51000002</v>
          </cell>
          <cell r="BI4">
            <v>74749728.650000006</v>
          </cell>
          <cell r="BJ4">
            <v>6042907.7000000002</v>
          </cell>
          <cell r="BK4">
            <v>172059955.85000002</v>
          </cell>
          <cell r="BL4">
            <v>29747050.420000002</v>
          </cell>
          <cell r="BM4">
            <v>37173548.579999991</v>
          </cell>
          <cell r="BN4">
            <v>138636292.29000002</v>
          </cell>
          <cell r="BO4">
            <v>23350633.75</v>
          </cell>
          <cell r="BP4">
            <v>75999153.920000002</v>
          </cell>
          <cell r="BQ4">
            <v>10666614.01</v>
          </cell>
          <cell r="BR4">
            <v>64788299.890000008</v>
          </cell>
          <cell r="BS4">
            <v>9695821.3999999985</v>
          </cell>
          <cell r="BT4">
            <v>971952206.34000003</v>
          </cell>
          <cell r="BU4">
            <v>11176445.510000002</v>
          </cell>
          <cell r="BV4">
            <v>4898251.7299999995</v>
          </cell>
          <cell r="BW4">
            <v>7071790.2999999998</v>
          </cell>
          <cell r="BX4">
            <v>40931048.900000006</v>
          </cell>
          <cell r="BY4">
            <v>140189571.24999997</v>
          </cell>
          <cell r="BZ4">
            <v>14567655.58</v>
          </cell>
          <cell r="CA4">
            <v>3722764130.6800003</v>
          </cell>
          <cell r="CB4">
            <v>298835863</v>
          </cell>
          <cell r="CC4">
            <v>19111422.73</v>
          </cell>
          <cell r="CD4">
            <v>195878642.55999997</v>
          </cell>
          <cell r="CE4">
            <v>43650263.360000007</v>
          </cell>
          <cell r="CF4">
            <v>8598028.9399999995</v>
          </cell>
          <cell r="CG4">
            <v>5348373</v>
          </cell>
          <cell r="CH4">
            <v>4535696.9099999992</v>
          </cell>
          <cell r="CI4">
            <v>39431903</v>
          </cell>
          <cell r="CJ4">
            <v>131308756.62</v>
          </cell>
          <cell r="CK4">
            <v>30946706.390000004</v>
          </cell>
        </row>
        <row r="5">
          <cell r="A5" t="str">
            <v>Accumulated Amortization</v>
          </cell>
          <cell r="B5" t="str">
            <v>ACCDEP</v>
          </cell>
          <cell r="C5">
            <v>2007</v>
          </cell>
          <cell r="D5">
            <v>-2584286.2000000002</v>
          </cell>
          <cell r="E5">
            <v>-97897299</v>
          </cell>
          <cell r="F5">
            <v>-48844494.340000004</v>
          </cell>
          <cell r="G5">
            <v>-6168549.5599999996</v>
          </cell>
          <cell r="H5">
            <v>-16725547.539999999</v>
          </cell>
          <cell r="I5">
            <v>-104290507.25</v>
          </cell>
          <cell r="J5">
            <v>-11754666.18</v>
          </cell>
          <cell r="K5">
            <v>-73820461</v>
          </cell>
          <cell r="L5">
            <v>-24032611.98</v>
          </cell>
          <cell r="M5">
            <v>-7619795.71</v>
          </cell>
          <cell r="N5">
            <v>-1303139.21</v>
          </cell>
          <cell r="O5">
            <v>-21462652.640000001</v>
          </cell>
          <cell r="P5">
            <v>-345425.9</v>
          </cell>
          <cell r="Q5">
            <v>-700670.81</v>
          </cell>
          <cell r="R5">
            <v>0</v>
          </cell>
          <cell r="S5">
            <v>-12238748.220000001</v>
          </cell>
          <cell r="T5">
            <v>-88326661</v>
          </cell>
          <cell r="U5">
            <v>-3634643.24</v>
          </cell>
          <cell r="V5">
            <v>-364037045</v>
          </cell>
          <cell r="W5">
            <v>-4887735.13</v>
          </cell>
          <cell r="X5">
            <v>-4037772.39</v>
          </cell>
          <cell r="Y5">
            <v>-10078195.890000001</v>
          </cell>
          <cell r="Z5">
            <v>-35520873.399999999</v>
          </cell>
          <cell r="AA5">
            <v>-6479990.0300000003</v>
          </cell>
          <cell r="AB5">
            <v>-779762.5</v>
          </cell>
          <cell r="AC5">
            <v>-45480756.719999999</v>
          </cell>
          <cell r="AD5">
            <v>-90643190.089999989</v>
          </cell>
          <cell r="AE5">
            <v>-86459259.349999994</v>
          </cell>
          <cell r="AF5">
            <v>-4183930.74</v>
          </cell>
          <cell r="AG5">
            <v>-10951970.23</v>
          </cell>
          <cell r="AH5">
            <v>-37420370.259999998</v>
          </cell>
          <cell r="AI5">
            <v>-15628649.360000001</v>
          </cell>
          <cell r="AJ5">
            <v>-12886963</v>
          </cell>
          <cell r="AK5">
            <v>-2933718.96</v>
          </cell>
          <cell r="AL5">
            <v>-277963182.35000002</v>
          </cell>
          <cell r="AM5">
            <v>-275164.90999999997</v>
          </cell>
          <cell r="AN5">
            <v>-1173117.54</v>
          </cell>
          <cell r="AO5">
            <v>-199060181.41</v>
          </cell>
          <cell r="AP5">
            <v>-2305174300</v>
          </cell>
          <cell r="AQ5">
            <v>-455406770.13</v>
          </cell>
          <cell r="AR5">
            <v>-23392528.620000001</v>
          </cell>
          <cell r="AS5">
            <v>-5699741.0899999999</v>
          </cell>
          <cell r="AT5">
            <v>-11849144</v>
          </cell>
          <cell r="AU5">
            <v>-122918702.28</v>
          </cell>
          <cell r="AV5">
            <v>-9438134</v>
          </cell>
          <cell r="AW5">
            <v>-6452405.75</v>
          </cell>
          <cell r="AX5">
            <v>-152174477.94</v>
          </cell>
          <cell r="AY5">
            <v>-8383709.0199999996</v>
          </cell>
          <cell r="AZ5">
            <v>-9364816.4199999999</v>
          </cell>
          <cell r="BA5">
            <v>-38390841.259999998</v>
          </cell>
          <cell r="BB5">
            <v>-142487</v>
          </cell>
          <cell r="BC5">
            <v>-48219038.920000002</v>
          </cell>
          <cell r="BD5">
            <v>-83369385.170000002</v>
          </cell>
          <cell r="BE5">
            <v>-58081913.200000003</v>
          </cell>
          <cell r="BF5">
            <v>-25287471.969999999</v>
          </cell>
          <cell r="BG5">
            <v>-16014700.93</v>
          </cell>
          <cell r="BH5">
            <v>-30882579.210000001</v>
          </cell>
          <cell r="BI5">
            <v>-41790297.619999997</v>
          </cell>
          <cell r="BJ5">
            <v>-2568411.2599999998</v>
          </cell>
          <cell r="BK5">
            <v>-59959914.490000002</v>
          </cell>
          <cell r="BL5">
            <v>-13990622.52</v>
          </cell>
          <cell r="BM5">
            <v>-21764120.030000001</v>
          </cell>
          <cell r="BN5">
            <v>-70201259.230000004</v>
          </cell>
          <cell r="BO5">
            <v>-14348515.98</v>
          </cell>
          <cell r="BP5">
            <v>-42459337</v>
          </cell>
          <cell r="BQ5">
            <v>-6487599.9099999992</v>
          </cell>
          <cell r="BR5">
            <v>-20852125.25</v>
          </cell>
          <cell r="BS5">
            <v>-953822.41</v>
          </cell>
          <cell r="BT5">
            <v>-426390843.14999998</v>
          </cell>
          <cell r="BU5">
            <v>-7026240.6299999999</v>
          </cell>
          <cell r="BV5">
            <v>-1138605.24</v>
          </cell>
          <cell r="BW5">
            <v>-1964631.31</v>
          </cell>
          <cell r="BX5">
            <v>-16679885.199999999</v>
          </cell>
          <cell r="BY5">
            <v>-73220225.260000005</v>
          </cell>
          <cell r="BZ5">
            <v>-7124293.8899999997</v>
          </cell>
          <cell r="CA5">
            <v>-1870993473.1299999</v>
          </cell>
          <cell r="CB5">
            <v>-147272539</v>
          </cell>
          <cell r="CC5">
            <v>-9340895.5</v>
          </cell>
          <cell r="CD5">
            <v>-83930905.709999993</v>
          </cell>
          <cell r="CE5">
            <v>-22195329.530000001</v>
          </cell>
          <cell r="CF5">
            <v>-4834173.1100000003</v>
          </cell>
          <cell r="CG5">
            <v>-1576584</v>
          </cell>
          <cell r="CH5">
            <v>-2629006.36</v>
          </cell>
          <cell r="CI5">
            <v>-8811337</v>
          </cell>
          <cell r="CJ5">
            <v>-55189437.859999999</v>
          </cell>
          <cell r="CK5">
            <v>-11574147.109999999</v>
          </cell>
        </row>
        <row r="6">
          <cell r="A6" t="str">
            <v>Amortization Expense</v>
          </cell>
          <cell r="B6">
            <v>0</v>
          </cell>
          <cell r="C6">
            <v>0</v>
          </cell>
          <cell r="D6">
            <v>0</v>
          </cell>
          <cell r="E6">
            <v>0</v>
          </cell>
          <cell r="F6">
            <v>0</v>
          </cell>
          <cell r="G6">
            <v>0</v>
          </cell>
          <cell r="H6">
            <v>0</v>
          </cell>
          <cell r="I6">
            <v>0</v>
          </cell>
          <cell r="J6">
            <v>0</v>
          </cell>
          <cell r="K6">
            <v>0</v>
          </cell>
          <cell r="L6">
            <v>0</v>
          </cell>
          <cell r="M6">
            <v>0</v>
          </cell>
          <cell r="N6">
            <v>0</v>
          </cell>
          <cell r="O6">
            <v>0</v>
          </cell>
          <cell r="P6">
            <v>0</v>
          </cell>
          <cell r="Q6">
            <v>0</v>
          </cell>
          <cell r="R6">
            <v>0</v>
          </cell>
          <cell r="S6">
            <v>0</v>
          </cell>
          <cell r="T6">
            <v>0</v>
          </cell>
          <cell r="U6">
            <v>0</v>
          </cell>
          <cell r="V6">
            <v>0</v>
          </cell>
          <cell r="W6">
            <v>0</v>
          </cell>
          <cell r="X6">
            <v>0</v>
          </cell>
          <cell r="Y6">
            <v>0</v>
          </cell>
          <cell r="Z6">
            <v>0</v>
          </cell>
          <cell r="AA6">
            <v>0</v>
          </cell>
          <cell r="AB6">
            <v>0</v>
          </cell>
          <cell r="AC6">
            <v>0</v>
          </cell>
          <cell r="AD6">
            <v>0</v>
          </cell>
          <cell r="AE6">
            <v>0</v>
          </cell>
          <cell r="AF6">
            <v>0</v>
          </cell>
          <cell r="AG6">
            <v>0</v>
          </cell>
          <cell r="AH6">
            <v>0</v>
          </cell>
          <cell r="AI6">
            <v>0</v>
          </cell>
          <cell r="AJ6">
            <v>0</v>
          </cell>
          <cell r="AK6">
            <v>0</v>
          </cell>
          <cell r="AL6">
            <v>0</v>
          </cell>
          <cell r="AM6">
            <v>0</v>
          </cell>
          <cell r="AN6">
            <v>0</v>
          </cell>
          <cell r="AO6">
            <v>0</v>
          </cell>
          <cell r="AP6">
            <v>0</v>
          </cell>
          <cell r="AQ6">
            <v>0</v>
          </cell>
          <cell r="AR6">
            <v>0</v>
          </cell>
          <cell r="AS6">
            <v>0</v>
          </cell>
          <cell r="AT6">
            <v>0</v>
          </cell>
          <cell r="AU6">
            <v>0</v>
          </cell>
          <cell r="AV6">
            <v>0</v>
          </cell>
          <cell r="AW6">
            <v>0</v>
          </cell>
          <cell r="AX6">
            <v>0</v>
          </cell>
          <cell r="AY6">
            <v>0</v>
          </cell>
          <cell r="AZ6">
            <v>0</v>
          </cell>
          <cell r="BA6">
            <v>0</v>
          </cell>
          <cell r="BB6">
            <v>0</v>
          </cell>
          <cell r="BC6">
            <v>0</v>
          </cell>
          <cell r="BD6">
            <v>0</v>
          </cell>
          <cell r="BE6">
            <v>0</v>
          </cell>
          <cell r="BF6">
            <v>0</v>
          </cell>
          <cell r="BG6">
            <v>0</v>
          </cell>
          <cell r="BH6">
            <v>0</v>
          </cell>
          <cell r="BI6">
            <v>0</v>
          </cell>
          <cell r="BJ6">
            <v>0</v>
          </cell>
          <cell r="BK6">
            <v>0</v>
          </cell>
          <cell r="BL6">
            <v>0</v>
          </cell>
          <cell r="BM6">
            <v>0</v>
          </cell>
          <cell r="BN6">
            <v>0</v>
          </cell>
          <cell r="BO6">
            <v>0</v>
          </cell>
          <cell r="BP6">
            <v>0</v>
          </cell>
          <cell r="BQ6">
            <v>0</v>
          </cell>
          <cell r="BR6">
            <v>0</v>
          </cell>
          <cell r="BS6">
            <v>0</v>
          </cell>
          <cell r="BT6">
            <v>0</v>
          </cell>
          <cell r="BU6">
            <v>0</v>
          </cell>
          <cell r="BV6">
            <v>0</v>
          </cell>
          <cell r="BW6">
            <v>0</v>
          </cell>
          <cell r="BX6">
            <v>0</v>
          </cell>
          <cell r="BY6">
            <v>0</v>
          </cell>
          <cell r="BZ6">
            <v>0</v>
          </cell>
          <cell r="CA6">
            <v>0</v>
          </cell>
          <cell r="CB6">
            <v>0</v>
          </cell>
          <cell r="CC6">
            <v>0</v>
          </cell>
          <cell r="CD6">
            <v>0</v>
          </cell>
          <cell r="CE6">
            <v>0</v>
          </cell>
          <cell r="CF6">
            <v>0</v>
          </cell>
          <cell r="CG6">
            <v>0</v>
          </cell>
          <cell r="CH6">
            <v>0</v>
          </cell>
          <cell r="CI6">
            <v>0</v>
          </cell>
          <cell r="CJ6">
            <v>0</v>
          </cell>
          <cell r="CK6">
            <v>0</v>
          </cell>
        </row>
        <row r="7">
          <cell r="A7" t="str">
            <v>Plant Additions</v>
          </cell>
          <cell r="B7" t="str">
            <v>PADD</v>
          </cell>
          <cell r="C7">
            <v>2007</v>
          </cell>
          <cell r="D7">
            <v>145894</v>
          </cell>
          <cell r="E7">
            <v>18475847</v>
          </cell>
          <cell r="F7">
            <v>4858829</v>
          </cell>
          <cell r="G7">
            <v>1357802</v>
          </cell>
          <cell r="H7">
            <v>6684595</v>
          </cell>
          <cell r="I7">
            <v>10241921.640000001</v>
          </cell>
          <cell r="J7">
            <v>2266008.46</v>
          </cell>
          <cell r="K7">
            <v>10013176</v>
          </cell>
          <cell r="L7">
            <v>4403920.82</v>
          </cell>
          <cell r="M7">
            <v>510940.98</v>
          </cell>
          <cell r="N7" t="str">
            <v>NULL</v>
          </cell>
          <cell r="O7">
            <v>6382676</v>
          </cell>
          <cell r="P7">
            <v>74469.919999999998</v>
          </cell>
          <cell r="Q7">
            <v>74996</v>
          </cell>
          <cell r="R7">
            <v>0</v>
          </cell>
          <cell r="S7">
            <v>1599540.41</v>
          </cell>
          <cell r="T7">
            <v>10310307</v>
          </cell>
          <cell r="U7">
            <v>1195735.1100000001</v>
          </cell>
          <cell r="V7">
            <v>46620200</v>
          </cell>
          <cell r="W7">
            <v>2099801.9</v>
          </cell>
          <cell r="X7">
            <v>186279.98</v>
          </cell>
          <cell r="Y7">
            <v>3713144</v>
          </cell>
          <cell r="Z7">
            <v>3577541.39</v>
          </cell>
          <cell r="AA7">
            <v>146935.22</v>
          </cell>
          <cell r="AB7">
            <v>8003.85</v>
          </cell>
          <cell r="AC7">
            <v>8616845</v>
          </cell>
          <cell r="AD7">
            <v>6582362.9900000002</v>
          </cell>
          <cell r="AE7">
            <v>6395614.9900000002</v>
          </cell>
          <cell r="AF7">
            <v>186748</v>
          </cell>
          <cell r="AG7">
            <v>2024352.24</v>
          </cell>
          <cell r="AH7">
            <v>11331791</v>
          </cell>
          <cell r="AI7">
            <v>3309123.26</v>
          </cell>
          <cell r="AJ7">
            <v>3974253</v>
          </cell>
          <cell r="AK7">
            <v>51780.19</v>
          </cell>
          <cell r="AL7">
            <v>38502612</v>
          </cell>
          <cell r="AM7">
            <v>90093</v>
          </cell>
          <cell r="AN7">
            <v>67499</v>
          </cell>
          <cell r="AO7">
            <v>30881875</v>
          </cell>
          <cell r="AP7">
            <v>476000000</v>
          </cell>
          <cell r="AQ7">
            <v>68695675</v>
          </cell>
          <cell r="AR7">
            <v>2127841.9500000002</v>
          </cell>
          <cell r="AS7">
            <v>1154772.77</v>
          </cell>
          <cell r="AT7">
            <v>3083142</v>
          </cell>
          <cell r="AU7">
            <v>16669946.310000001</v>
          </cell>
          <cell r="AV7">
            <v>1144906</v>
          </cell>
          <cell r="AW7">
            <v>1618531.06</v>
          </cell>
          <cell r="AX7">
            <v>25018568</v>
          </cell>
          <cell r="AY7">
            <v>1206434</v>
          </cell>
          <cell r="AZ7">
            <v>1418741</v>
          </cell>
          <cell r="BA7">
            <v>5089157.9000000004</v>
          </cell>
          <cell r="BB7">
            <v>0</v>
          </cell>
          <cell r="BC7">
            <v>6579556.9100000001</v>
          </cell>
          <cell r="BD7">
            <v>17264150.18</v>
          </cell>
          <cell r="BE7">
            <v>6400097</v>
          </cell>
          <cell r="BF7">
            <v>10864053.18</v>
          </cell>
          <cell r="BG7">
            <v>1537606.63</v>
          </cell>
          <cell r="BH7">
            <v>6458620</v>
          </cell>
          <cell r="BI7">
            <v>2482228</v>
          </cell>
          <cell r="BJ7">
            <v>404175</v>
          </cell>
          <cell r="BK7">
            <v>16575734</v>
          </cell>
          <cell r="BL7">
            <v>1584588.35</v>
          </cell>
          <cell r="BM7">
            <v>1165487</v>
          </cell>
          <cell r="BN7">
            <v>8721855</v>
          </cell>
          <cell r="BO7">
            <v>834648.54</v>
          </cell>
          <cell r="BP7">
            <v>4062771</v>
          </cell>
          <cell r="BQ7">
            <v>183262.13</v>
          </cell>
          <cell r="BR7">
            <v>5388661</v>
          </cell>
          <cell r="BS7">
            <v>1249156.43</v>
          </cell>
          <cell r="BT7">
            <v>62680364.490000002</v>
          </cell>
          <cell r="BU7">
            <v>508785</v>
          </cell>
          <cell r="BV7">
            <v>226508</v>
          </cell>
          <cell r="BW7">
            <v>264762.34000000003</v>
          </cell>
          <cell r="BX7">
            <v>2687173.31</v>
          </cell>
          <cell r="BY7">
            <v>6018518</v>
          </cell>
          <cell r="BZ7">
            <v>941518</v>
          </cell>
          <cell r="CA7">
            <v>303620704</v>
          </cell>
          <cell r="CB7">
            <v>21166855</v>
          </cell>
          <cell r="CC7">
            <v>829493</v>
          </cell>
          <cell r="CD7">
            <v>11786246</v>
          </cell>
          <cell r="CE7">
            <v>3066554</v>
          </cell>
          <cell r="CF7">
            <v>451825.98</v>
          </cell>
          <cell r="CG7">
            <v>326034.11</v>
          </cell>
          <cell r="CH7">
            <v>118996</v>
          </cell>
          <cell r="CI7">
            <v>4870486</v>
          </cell>
          <cell r="CJ7">
            <v>6800505</v>
          </cell>
          <cell r="CK7">
            <v>2744960.73</v>
          </cell>
        </row>
        <row r="8">
          <cell r="A8" t="str">
            <v>OM&amp;A Expense</v>
          </cell>
          <cell r="B8" t="str">
            <v>COMA</v>
          </cell>
          <cell r="C8">
            <v>2007</v>
          </cell>
          <cell r="D8">
            <v>758525.87999999989</v>
          </cell>
          <cell r="E8">
            <v>7855243</v>
          </cell>
          <cell r="F8">
            <v>8824223.7599999998</v>
          </cell>
          <cell r="G8">
            <v>1466877.4800000002</v>
          </cell>
          <cell r="H8">
            <v>7436384.8600000003</v>
          </cell>
          <cell r="I8">
            <v>12009955.51</v>
          </cell>
          <cell r="J8">
            <v>3153880.7930000001</v>
          </cell>
          <cell r="K8">
            <v>8167899</v>
          </cell>
          <cell r="L8">
            <v>4821740.74</v>
          </cell>
          <cell r="M8">
            <v>1469359.52</v>
          </cell>
          <cell r="N8">
            <v>627183.65999999992</v>
          </cell>
          <cell r="O8">
            <v>5091690.13</v>
          </cell>
          <cell r="P8">
            <v>545155.30000000005</v>
          </cell>
          <cell r="Q8">
            <v>394002.13999999996</v>
          </cell>
          <cell r="R8">
            <v>0</v>
          </cell>
          <cell r="S8">
            <v>1912976.7900000003</v>
          </cell>
          <cell r="T8">
            <v>28474497</v>
          </cell>
          <cell r="U8">
            <v>1270598.68</v>
          </cell>
          <cell r="V8">
            <v>42974849</v>
          </cell>
          <cell r="W8">
            <v>4707641.2599999988</v>
          </cell>
          <cell r="X8">
            <v>957558.65</v>
          </cell>
          <cell r="Y8">
            <v>5519710.8100000005</v>
          </cell>
          <cell r="Z8">
            <v>3278321.61</v>
          </cell>
          <cell r="AA8">
            <v>1125424.8</v>
          </cell>
          <cell r="AB8">
            <v>212540.66</v>
          </cell>
          <cell r="AC8">
            <v>7994872.9500000002</v>
          </cell>
          <cell r="AD8">
            <v>15822779.51</v>
          </cell>
          <cell r="AE8">
            <v>15317942.770000001</v>
          </cell>
          <cell r="AF8">
            <v>504836.74</v>
          </cell>
          <cell r="AG8">
            <v>1617824.35</v>
          </cell>
          <cell r="AH8">
            <v>10097067.300000001</v>
          </cell>
          <cell r="AI8">
            <v>6960055.1199999992</v>
          </cell>
          <cell r="AJ8">
            <v>4201279</v>
          </cell>
          <cell r="AK8">
            <v>660439.75</v>
          </cell>
          <cell r="AL8">
            <v>35588531.25</v>
          </cell>
          <cell r="AM8">
            <v>222850.82</v>
          </cell>
          <cell r="AN8">
            <v>747047.32000000007</v>
          </cell>
          <cell r="AO8">
            <v>15244706.430000002</v>
          </cell>
          <cell r="AP8">
            <v>455698300</v>
          </cell>
          <cell r="AQ8">
            <v>39946348.140000008</v>
          </cell>
          <cell r="AR8">
            <v>3073406.952</v>
          </cell>
          <cell r="AS8">
            <v>1382162.2099999997</v>
          </cell>
          <cell r="AT8">
            <v>4432648.1900000004</v>
          </cell>
          <cell r="AU8">
            <v>11598176.51</v>
          </cell>
          <cell r="AV8">
            <v>1857935.4500000002</v>
          </cell>
          <cell r="AW8">
            <v>2040534.45</v>
          </cell>
          <cell r="AX8">
            <v>24376047.779999997</v>
          </cell>
          <cell r="AY8">
            <v>1409066.71</v>
          </cell>
          <cell r="AZ8">
            <v>1605920.5</v>
          </cell>
          <cell r="BA8">
            <v>4428987.2300000004</v>
          </cell>
          <cell r="BB8">
            <v>59531</v>
          </cell>
          <cell r="BC8">
            <v>5481285.5899999999</v>
          </cell>
          <cell r="BD8">
            <v>12991115.960000001</v>
          </cell>
          <cell r="BE8">
            <v>8480424.8200000003</v>
          </cell>
          <cell r="BF8">
            <v>4510691.1399999997</v>
          </cell>
          <cell r="BG8">
            <v>1710368.4999999998</v>
          </cell>
          <cell r="BH8">
            <v>4519969.2799999993</v>
          </cell>
          <cell r="BI8">
            <v>4889380.55</v>
          </cell>
          <cell r="BJ8">
            <v>1819344.75</v>
          </cell>
          <cell r="BK8">
            <v>10538759.42</v>
          </cell>
          <cell r="BL8">
            <v>1910331.4500000002</v>
          </cell>
          <cell r="BM8">
            <v>3413830.9900000007</v>
          </cell>
          <cell r="BN8">
            <v>8193467.25</v>
          </cell>
          <cell r="BO8">
            <v>2250222.09</v>
          </cell>
          <cell r="BP8">
            <v>7320286.0099999998</v>
          </cell>
          <cell r="BQ8">
            <v>1033627.8699999999</v>
          </cell>
          <cell r="BR8">
            <v>6295015.8799999999</v>
          </cell>
          <cell r="BS8">
            <v>4336856.83</v>
          </cell>
          <cell r="BT8">
            <v>38729427.93</v>
          </cell>
          <cell r="BU8">
            <v>940510.67999999993</v>
          </cell>
          <cell r="BV8">
            <v>1357185.7499999998</v>
          </cell>
          <cell r="BW8">
            <v>1025147.62</v>
          </cell>
          <cell r="BX8">
            <v>3226973.5</v>
          </cell>
          <cell r="BY8">
            <v>11589643.970000003</v>
          </cell>
          <cell r="BZ8">
            <v>1596156</v>
          </cell>
          <cell r="CA8">
            <v>150929700.86000001</v>
          </cell>
          <cell r="CB8">
            <v>16767239</v>
          </cell>
          <cell r="CC8">
            <v>1775073.9400000002</v>
          </cell>
          <cell r="CD8">
            <v>8388352.7199999997</v>
          </cell>
          <cell r="CE8">
            <v>4362293.74</v>
          </cell>
          <cell r="CF8">
            <v>992732.02</v>
          </cell>
          <cell r="CG8">
            <v>1180606</v>
          </cell>
          <cell r="CH8">
            <v>509011.22</v>
          </cell>
          <cell r="CI8">
            <v>3898263</v>
          </cell>
          <cell r="CJ8">
            <v>8066342.1200000001</v>
          </cell>
          <cell r="CK8">
            <v>3162828.45</v>
          </cell>
        </row>
        <row r="9">
          <cell r="A9" t="str">
            <v>Income Taxes</v>
          </cell>
          <cell r="B9" t="str">
            <v>CTAXINC</v>
          </cell>
          <cell r="C9">
            <v>2007</v>
          </cell>
          <cell r="D9">
            <v>2349</v>
          </cell>
          <cell r="E9">
            <v>5450000</v>
          </cell>
          <cell r="F9">
            <v>1309920.05</v>
          </cell>
          <cell r="G9">
            <v>730869</v>
          </cell>
          <cell r="H9">
            <v>975353</v>
          </cell>
          <cell r="I9">
            <v>2913085.11</v>
          </cell>
          <cell r="J9">
            <v>260037</v>
          </cell>
          <cell r="K9">
            <v>2816523</v>
          </cell>
          <cell r="L9">
            <v>220432.34</v>
          </cell>
          <cell r="M9">
            <v>451826.38</v>
          </cell>
          <cell r="N9">
            <v>0</v>
          </cell>
          <cell r="O9">
            <v>1572951</v>
          </cell>
          <cell r="P9">
            <v>579.79999999999995</v>
          </cell>
          <cell r="Q9">
            <v>39414</v>
          </cell>
          <cell r="R9">
            <v>0</v>
          </cell>
          <cell r="S9">
            <v>594125</v>
          </cell>
          <cell r="T9">
            <v>-4650300</v>
          </cell>
          <cell r="U9">
            <v>7181.47</v>
          </cell>
          <cell r="V9">
            <v>10580312</v>
          </cell>
          <cell r="W9">
            <v>355558</v>
          </cell>
          <cell r="X9">
            <v>0</v>
          </cell>
          <cell r="Y9">
            <v>906154</v>
          </cell>
          <cell r="Z9">
            <v>1358000</v>
          </cell>
          <cell r="AA9">
            <v>-12447</v>
          </cell>
          <cell r="AB9">
            <v>0</v>
          </cell>
          <cell r="AC9">
            <v>96587.26</v>
          </cell>
          <cell r="AD9">
            <v>353965</v>
          </cell>
          <cell r="AE9">
            <v>342712</v>
          </cell>
          <cell r="AF9">
            <v>11253</v>
          </cell>
          <cell r="AG9">
            <v>242851.58</v>
          </cell>
          <cell r="AH9">
            <v>4270764</v>
          </cell>
          <cell r="AI9">
            <v>873340</v>
          </cell>
          <cell r="AJ9">
            <v>553487</v>
          </cell>
          <cell r="AK9">
            <v>-29259</v>
          </cell>
          <cell r="AL9">
            <v>7878577.8100000005</v>
          </cell>
          <cell r="AM9">
            <v>-10211</v>
          </cell>
          <cell r="AN9">
            <v>94371</v>
          </cell>
          <cell r="AO9">
            <v>11800090</v>
          </cell>
          <cell r="AP9">
            <v>77393200</v>
          </cell>
          <cell r="AQ9">
            <v>13966599</v>
          </cell>
          <cell r="AR9">
            <v>348401.89</v>
          </cell>
          <cell r="AS9">
            <v>4653</v>
          </cell>
          <cell r="AT9">
            <v>1585378</v>
          </cell>
          <cell r="AU9">
            <v>3334422</v>
          </cell>
          <cell r="AV9">
            <v>288407</v>
          </cell>
          <cell r="AW9">
            <v>493269</v>
          </cell>
          <cell r="AX9">
            <v>5334000</v>
          </cell>
          <cell r="AY9">
            <v>487037</v>
          </cell>
          <cell r="AZ9">
            <v>587000</v>
          </cell>
          <cell r="BA9">
            <v>1214189.6000000001</v>
          </cell>
          <cell r="BB9">
            <v>0</v>
          </cell>
          <cell r="BC9">
            <v>2189397.1</v>
          </cell>
          <cell r="BD9">
            <v>4189894.34</v>
          </cell>
          <cell r="BE9">
            <v>1884978</v>
          </cell>
          <cell r="BF9">
            <v>2304916.34</v>
          </cell>
          <cell r="BG9">
            <v>211742</v>
          </cell>
          <cell r="BH9">
            <v>357823</v>
          </cell>
          <cell r="BI9">
            <v>1210746.44</v>
          </cell>
          <cell r="BJ9">
            <v>40972</v>
          </cell>
          <cell r="BK9">
            <v>5789968.2800000003</v>
          </cell>
          <cell r="BL9">
            <v>513187</v>
          </cell>
          <cell r="BM9">
            <v>477000</v>
          </cell>
          <cell r="BN9">
            <v>2281864.2599999998</v>
          </cell>
          <cell r="BO9">
            <v>75370</v>
          </cell>
          <cell r="BP9">
            <v>391000</v>
          </cell>
          <cell r="BQ9">
            <v>138155.16</v>
          </cell>
          <cell r="BR9">
            <v>1382741.7</v>
          </cell>
          <cell r="BS9">
            <v>-82789.41</v>
          </cell>
          <cell r="BT9">
            <v>14099762.34</v>
          </cell>
          <cell r="BU9">
            <v>48358</v>
          </cell>
          <cell r="BV9">
            <v>39826</v>
          </cell>
          <cell r="BW9">
            <v>28541</v>
          </cell>
          <cell r="BX9">
            <v>636248</v>
          </cell>
          <cell r="BY9">
            <v>610000</v>
          </cell>
          <cell r="BZ9">
            <v>187056</v>
          </cell>
          <cell r="CA9">
            <v>42395274</v>
          </cell>
          <cell r="CB9">
            <v>5399644</v>
          </cell>
          <cell r="CC9">
            <v>393483.97</v>
          </cell>
          <cell r="CD9">
            <v>2992778.36</v>
          </cell>
          <cell r="CE9">
            <v>683071.4</v>
          </cell>
          <cell r="CF9">
            <v>-8073</v>
          </cell>
          <cell r="CG9">
            <v>31050</v>
          </cell>
          <cell r="CH9">
            <v>0</v>
          </cell>
          <cell r="CI9">
            <v>541000</v>
          </cell>
          <cell r="CJ9">
            <v>3268636</v>
          </cell>
          <cell r="CK9">
            <v>572462.56000000006</v>
          </cell>
        </row>
        <row r="10">
          <cell r="A10" t="str">
            <v>Total Customers (not including Street &amp; Sentinel Lighting Connections)</v>
          </cell>
          <cell r="B10" t="str">
            <v>YN</v>
          </cell>
          <cell r="C10">
            <v>2007</v>
          </cell>
          <cell r="D10">
            <v>1711</v>
          </cell>
          <cell r="E10">
            <v>68535</v>
          </cell>
          <cell r="F10">
            <v>35906</v>
          </cell>
          <cell r="G10">
            <v>9339</v>
          </cell>
          <cell r="H10">
            <v>37108</v>
          </cell>
          <cell r="I10">
            <v>61776</v>
          </cell>
          <cell r="J10">
            <v>14325</v>
          </cell>
          <cell r="K10">
            <v>48944</v>
          </cell>
          <cell r="L10">
            <v>15494</v>
          </cell>
          <cell r="M10">
            <v>6239</v>
          </cell>
          <cell r="N10">
            <v>1338</v>
          </cell>
          <cell r="O10">
            <v>32007</v>
          </cell>
          <cell r="P10">
            <v>1639</v>
          </cell>
          <cell r="Q10">
            <v>1882</v>
          </cell>
          <cell r="R10">
            <v>0</v>
          </cell>
          <cell r="S10">
            <v>10719</v>
          </cell>
          <cell r="T10">
            <v>84757</v>
          </cell>
          <cell r="U10">
            <v>3552</v>
          </cell>
          <cell r="V10">
            <v>183715</v>
          </cell>
          <cell r="W10">
            <v>14181</v>
          </cell>
          <cell r="X10">
            <v>3316</v>
          </cell>
          <cell r="Y10">
            <v>27789</v>
          </cell>
          <cell r="Z10">
            <v>19262</v>
          </cell>
          <cell r="AA10">
            <v>3864</v>
          </cell>
          <cell r="AB10">
            <v>677</v>
          </cell>
          <cell r="AC10">
            <v>11522</v>
          </cell>
          <cell r="AD10">
            <v>46451</v>
          </cell>
          <cell r="AE10">
            <v>43167</v>
          </cell>
          <cell r="AF10">
            <v>3284</v>
          </cell>
          <cell r="AG10">
            <v>9792</v>
          </cell>
          <cell r="AH10">
            <v>47720</v>
          </cell>
          <cell r="AI10">
            <v>20698</v>
          </cell>
          <cell r="AJ10">
            <v>20078</v>
          </cell>
          <cell r="AK10">
            <v>2772</v>
          </cell>
          <cell r="AL10">
            <v>232493</v>
          </cell>
          <cell r="AM10">
            <v>1159</v>
          </cell>
          <cell r="AN10">
            <v>5428</v>
          </cell>
          <cell r="AO10">
            <v>126026</v>
          </cell>
          <cell r="AP10">
            <v>1173360</v>
          </cell>
          <cell r="AQ10">
            <v>287006</v>
          </cell>
          <cell r="AR10">
            <v>14120</v>
          </cell>
          <cell r="AS10">
            <v>5642</v>
          </cell>
          <cell r="AT10">
            <v>26632</v>
          </cell>
          <cell r="AU10">
            <v>82599</v>
          </cell>
          <cell r="AV10">
            <v>9057</v>
          </cell>
          <cell r="AW10">
            <v>9135</v>
          </cell>
          <cell r="AX10">
            <v>142105</v>
          </cell>
          <cell r="AY10">
            <v>6957</v>
          </cell>
          <cell r="AZ10">
            <v>6709</v>
          </cell>
          <cell r="BA10">
            <v>22811</v>
          </cell>
          <cell r="BB10">
            <v>199</v>
          </cell>
          <cell r="BC10">
            <v>31193</v>
          </cell>
          <cell r="BD10">
            <v>50195</v>
          </cell>
          <cell r="BE10">
            <v>34704</v>
          </cell>
          <cell r="BF10">
            <v>15491</v>
          </cell>
          <cell r="BG10">
            <v>7778</v>
          </cell>
          <cell r="BH10">
            <v>18641</v>
          </cell>
          <cell r="BI10">
            <v>23642</v>
          </cell>
          <cell r="BJ10">
            <v>6112</v>
          </cell>
          <cell r="BK10">
            <v>59883</v>
          </cell>
          <cell r="BL10">
            <v>10134</v>
          </cell>
          <cell r="BM10">
            <v>12648</v>
          </cell>
          <cell r="BN10">
            <v>50980</v>
          </cell>
          <cell r="BO10">
            <v>10230</v>
          </cell>
          <cell r="BP10">
            <v>32512</v>
          </cell>
          <cell r="BQ10">
            <v>3365</v>
          </cell>
          <cell r="BR10">
            <v>34161</v>
          </cell>
          <cell r="BS10">
            <v>9159</v>
          </cell>
          <cell r="BT10">
            <v>236220</v>
          </cell>
          <cell r="BU10">
            <v>4149</v>
          </cell>
          <cell r="BV10">
            <v>5864</v>
          </cell>
          <cell r="BW10">
            <v>2754</v>
          </cell>
          <cell r="BX10">
            <v>15919</v>
          </cell>
          <cell r="BY10">
            <v>49421</v>
          </cell>
          <cell r="BZ10">
            <v>6571</v>
          </cell>
          <cell r="CA10">
            <v>679913</v>
          </cell>
          <cell r="CB10">
            <v>109225</v>
          </cell>
          <cell r="CC10">
            <v>11311</v>
          </cell>
          <cell r="CD10">
            <v>49558</v>
          </cell>
          <cell r="CE10">
            <v>21389</v>
          </cell>
          <cell r="CF10">
            <v>3486</v>
          </cell>
          <cell r="CG10">
            <v>3853</v>
          </cell>
          <cell r="CH10">
            <v>2034</v>
          </cell>
          <cell r="CI10">
            <v>21297</v>
          </cell>
          <cell r="CJ10">
            <v>38278</v>
          </cell>
          <cell r="CK10">
            <v>14441</v>
          </cell>
        </row>
        <row r="11">
          <cell r="A11" t="str">
            <v>Customers - Residential</v>
          </cell>
          <cell r="B11" t="str">
            <v>YNR</v>
          </cell>
          <cell r="C11">
            <v>2007</v>
          </cell>
          <cell r="D11">
            <v>1450</v>
          </cell>
          <cell r="E11">
            <v>61561</v>
          </cell>
          <cell r="F11">
            <v>31389</v>
          </cell>
          <cell r="G11">
            <v>7933</v>
          </cell>
          <cell r="H11">
            <v>33526</v>
          </cell>
          <cell r="I11">
            <v>55919</v>
          </cell>
          <cell r="J11">
            <v>12535</v>
          </cell>
          <cell r="K11">
            <v>43623</v>
          </cell>
          <cell r="L11">
            <v>14073</v>
          </cell>
          <cell r="M11">
            <v>5510</v>
          </cell>
          <cell r="N11">
            <v>1159</v>
          </cell>
          <cell r="O11">
            <v>28391</v>
          </cell>
          <cell r="P11">
            <v>1393</v>
          </cell>
          <cell r="Q11">
            <v>1689</v>
          </cell>
          <cell r="R11">
            <v>0</v>
          </cell>
          <cell r="S11">
            <v>9539</v>
          </cell>
          <cell r="T11">
            <v>76496</v>
          </cell>
          <cell r="U11">
            <v>3100</v>
          </cell>
          <cell r="V11">
            <v>162775</v>
          </cell>
          <cell r="W11">
            <v>12534</v>
          </cell>
          <cell r="X11">
            <v>2831</v>
          </cell>
          <cell r="Y11">
            <v>25579</v>
          </cell>
          <cell r="Z11">
            <v>17060</v>
          </cell>
          <cell r="AA11">
            <v>3380</v>
          </cell>
          <cell r="AB11">
            <v>592</v>
          </cell>
          <cell r="AC11">
            <v>10539</v>
          </cell>
          <cell r="AD11">
            <v>41775</v>
          </cell>
          <cell r="AE11">
            <v>38853</v>
          </cell>
          <cell r="AF11">
            <v>2922</v>
          </cell>
          <cell r="AG11">
            <v>8946</v>
          </cell>
          <cell r="AH11">
            <v>43369</v>
          </cell>
          <cell r="AI11">
            <v>18139</v>
          </cell>
          <cell r="AJ11">
            <v>18337</v>
          </cell>
          <cell r="AK11">
            <v>2330</v>
          </cell>
          <cell r="AL11">
            <v>210358</v>
          </cell>
          <cell r="AM11">
            <v>1001</v>
          </cell>
          <cell r="AN11">
            <v>4775</v>
          </cell>
          <cell r="AO11">
            <v>117024</v>
          </cell>
          <cell r="AP11">
            <v>1064172</v>
          </cell>
          <cell r="AQ11">
            <v>260359</v>
          </cell>
          <cell r="AR11">
            <v>13132</v>
          </cell>
          <cell r="AS11">
            <v>4840</v>
          </cell>
          <cell r="AT11">
            <v>22839</v>
          </cell>
          <cell r="AU11">
            <v>74392</v>
          </cell>
          <cell r="AV11">
            <v>7878</v>
          </cell>
          <cell r="AW11">
            <v>7457</v>
          </cell>
          <cell r="AX11">
            <v>128587</v>
          </cell>
          <cell r="AY11">
            <v>6176</v>
          </cell>
          <cell r="AZ11">
            <v>5865</v>
          </cell>
          <cell r="BA11">
            <v>20305</v>
          </cell>
          <cell r="BB11">
            <v>166</v>
          </cell>
          <cell r="BC11">
            <v>27862</v>
          </cell>
          <cell r="BD11">
            <v>44325</v>
          </cell>
          <cell r="BE11">
            <v>30622</v>
          </cell>
          <cell r="BF11">
            <v>13703</v>
          </cell>
          <cell r="BG11">
            <v>6424</v>
          </cell>
          <cell r="BH11">
            <v>16378</v>
          </cell>
          <cell r="BI11">
            <v>20726</v>
          </cell>
          <cell r="BJ11">
            <v>5249</v>
          </cell>
          <cell r="BK11">
            <v>53646</v>
          </cell>
          <cell r="BL11">
            <v>8995</v>
          </cell>
          <cell r="BM11">
            <v>11102</v>
          </cell>
          <cell r="BN11">
            <v>46679</v>
          </cell>
          <cell r="BO11">
            <v>8625</v>
          </cell>
          <cell r="BP11">
            <v>28723</v>
          </cell>
          <cell r="BQ11">
            <v>2696</v>
          </cell>
          <cell r="BR11">
            <v>30138</v>
          </cell>
          <cell r="BS11">
            <v>8131</v>
          </cell>
          <cell r="BT11">
            <v>207783</v>
          </cell>
          <cell r="BU11">
            <v>3559</v>
          </cell>
          <cell r="BV11">
            <v>4967</v>
          </cell>
          <cell r="BW11">
            <v>2310</v>
          </cell>
          <cell r="BX11">
            <v>14064</v>
          </cell>
          <cell r="BY11">
            <v>44460</v>
          </cell>
          <cell r="BZ11">
            <v>5844</v>
          </cell>
          <cell r="CA11">
            <v>601515</v>
          </cell>
          <cell r="CB11">
            <v>98952</v>
          </cell>
          <cell r="CC11">
            <v>10481</v>
          </cell>
          <cell r="CD11">
            <v>43750</v>
          </cell>
          <cell r="CE11">
            <v>19512</v>
          </cell>
          <cell r="CF11">
            <v>2978</v>
          </cell>
          <cell r="CG11">
            <v>3290</v>
          </cell>
          <cell r="CH11">
            <v>1762</v>
          </cell>
          <cell r="CI11">
            <v>18603</v>
          </cell>
          <cell r="CJ11">
            <v>35594</v>
          </cell>
          <cell r="CK11">
            <v>13036</v>
          </cell>
        </row>
        <row r="12">
          <cell r="A12" t="str">
            <v xml:space="preserve">Customers- General Service </v>
          </cell>
          <cell r="C12">
            <v>2007</v>
          </cell>
          <cell r="D12">
            <v>261</v>
          </cell>
          <cell r="E12">
            <v>6974</v>
          </cell>
          <cell r="F12">
            <v>4512</v>
          </cell>
          <cell r="G12">
            <v>1406</v>
          </cell>
          <cell r="H12">
            <v>3582</v>
          </cell>
          <cell r="I12">
            <v>5857</v>
          </cell>
          <cell r="J12">
            <v>1788</v>
          </cell>
          <cell r="K12">
            <v>5318</v>
          </cell>
          <cell r="L12">
            <v>1421</v>
          </cell>
          <cell r="M12">
            <v>729</v>
          </cell>
          <cell r="N12">
            <v>179</v>
          </cell>
          <cell r="O12">
            <v>3614</v>
          </cell>
          <cell r="P12">
            <v>246</v>
          </cell>
          <cell r="Q12">
            <v>193</v>
          </cell>
          <cell r="R12">
            <v>0</v>
          </cell>
          <cell r="S12">
            <v>1180</v>
          </cell>
          <cell r="T12">
            <v>8251</v>
          </cell>
          <cell r="U12">
            <v>452</v>
          </cell>
          <cell r="V12">
            <v>20931</v>
          </cell>
          <cell r="W12">
            <v>1646</v>
          </cell>
          <cell r="X12">
            <v>485</v>
          </cell>
          <cell r="Y12">
            <v>2210</v>
          </cell>
          <cell r="Z12">
            <v>2200</v>
          </cell>
          <cell r="AA12">
            <v>484</v>
          </cell>
          <cell r="AB12">
            <v>85</v>
          </cell>
          <cell r="AC12">
            <v>982</v>
          </cell>
          <cell r="AD12">
            <v>4676</v>
          </cell>
          <cell r="AE12">
            <v>4314</v>
          </cell>
          <cell r="AF12">
            <v>362</v>
          </cell>
          <cell r="AG12">
            <v>846</v>
          </cell>
          <cell r="AH12">
            <v>4347</v>
          </cell>
          <cell r="AI12">
            <v>2559</v>
          </cell>
          <cell r="AJ12">
            <v>1741</v>
          </cell>
          <cell r="AK12">
            <v>442</v>
          </cell>
          <cell r="AL12">
            <v>22123</v>
          </cell>
          <cell r="AM12">
            <v>158</v>
          </cell>
          <cell r="AN12">
            <v>652</v>
          </cell>
          <cell r="AO12">
            <v>8996</v>
          </cell>
          <cell r="AP12">
            <v>109157</v>
          </cell>
          <cell r="AQ12">
            <v>26636</v>
          </cell>
          <cell r="AR12">
            <v>988</v>
          </cell>
          <cell r="AS12">
            <v>802</v>
          </cell>
          <cell r="AT12">
            <v>3790</v>
          </cell>
          <cell r="AU12">
            <v>8203</v>
          </cell>
          <cell r="AV12">
            <v>1179</v>
          </cell>
          <cell r="AW12">
            <v>1678</v>
          </cell>
          <cell r="AX12">
            <v>13515</v>
          </cell>
          <cell r="AY12">
            <v>780</v>
          </cell>
          <cell r="AZ12">
            <v>844</v>
          </cell>
          <cell r="BA12">
            <v>2504</v>
          </cell>
          <cell r="BB12">
            <v>33</v>
          </cell>
          <cell r="BC12">
            <v>3331</v>
          </cell>
          <cell r="BD12">
            <v>5870</v>
          </cell>
          <cell r="BE12">
            <v>4082</v>
          </cell>
          <cell r="BF12">
            <v>1788</v>
          </cell>
          <cell r="BG12">
            <v>1354</v>
          </cell>
          <cell r="BH12">
            <v>2263</v>
          </cell>
          <cell r="BI12">
            <v>2916</v>
          </cell>
          <cell r="BJ12">
            <v>863</v>
          </cell>
          <cell r="BK12">
            <v>6236</v>
          </cell>
          <cell r="BL12">
            <v>1139</v>
          </cell>
          <cell r="BM12">
            <v>1546</v>
          </cell>
          <cell r="BN12">
            <v>4299</v>
          </cell>
          <cell r="BO12">
            <v>1605</v>
          </cell>
          <cell r="BP12">
            <v>3789</v>
          </cell>
          <cell r="BQ12">
            <v>669</v>
          </cell>
          <cell r="BR12">
            <v>4021</v>
          </cell>
          <cell r="BS12">
            <v>1028</v>
          </cell>
          <cell r="BT12">
            <v>28436</v>
          </cell>
          <cell r="BU12">
            <v>590</v>
          </cell>
          <cell r="BV12">
            <v>897</v>
          </cell>
          <cell r="BW12">
            <v>444</v>
          </cell>
          <cell r="BX12">
            <v>1854</v>
          </cell>
          <cell r="BY12">
            <v>4961</v>
          </cell>
          <cell r="BZ12">
            <v>726</v>
          </cell>
          <cell r="CA12">
            <v>78349</v>
          </cell>
          <cell r="CB12">
            <v>10268</v>
          </cell>
          <cell r="CC12">
            <v>830</v>
          </cell>
          <cell r="CD12">
            <v>5806</v>
          </cell>
          <cell r="CE12">
            <v>1875</v>
          </cell>
          <cell r="CF12">
            <v>508</v>
          </cell>
          <cell r="CG12">
            <v>562</v>
          </cell>
          <cell r="CH12">
            <v>272</v>
          </cell>
          <cell r="CI12">
            <v>2694</v>
          </cell>
          <cell r="CJ12">
            <v>2684</v>
          </cell>
          <cell r="CK12">
            <v>1404</v>
          </cell>
        </row>
        <row r="13">
          <cell r="A13" t="str">
            <v>Customers- Large User, Sub- Transmission, Intermediate/ Embedded Distributor</v>
          </cell>
          <cell r="C13">
            <v>2007</v>
          </cell>
          <cell r="D13">
            <v>0</v>
          </cell>
          <cell r="E13">
            <v>0</v>
          </cell>
          <cell r="F13">
            <v>5</v>
          </cell>
          <cell r="G13">
            <v>0</v>
          </cell>
          <cell r="H13">
            <v>0</v>
          </cell>
          <cell r="I13">
            <v>0</v>
          </cell>
          <cell r="J13">
            <v>2</v>
          </cell>
          <cell r="K13">
            <v>3</v>
          </cell>
          <cell r="L13">
            <v>0</v>
          </cell>
          <cell r="M13">
            <v>0</v>
          </cell>
          <cell r="N13">
            <v>0</v>
          </cell>
          <cell r="O13">
            <v>2</v>
          </cell>
          <cell r="P13">
            <v>0</v>
          </cell>
          <cell r="Q13">
            <v>0</v>
          </cell>
          <cell r="R13">
            <v>0</v>
          </cell>
          <cell r="S13">
            <v>0</v>
          </cell>
          <cell r="T13">
            <v>10</v>
          </cell>
          <cell r="U13">
            <v>0</v>
          </cell>
          <cell r="V13">
            <v>9</v>
          </cell>
          <cell r="W13">
            <v>1</v>
          </cell>
          <cell r="X13">
            <v>0</v>
          </cell>
          <cell r="Y13">
            <v>0</v>
          </cell>
          <cell r="Z13">
            <v>2</v>
          </cell>
          <cell r="AA13">
            <v>0</v>
          </cell>
          <cell r="AB13">
            <v>0</v>
          </cell>
          <cell r="AC13">
            <v>1</v>
          </cell>
          <cell r="AD13">
            <v>0</v>
          </cell>
          <cell r="AE13">
            <v>0</v>
          </cell>
          <cell r="AF13">
            <v>0</v>
          </cell>
          <cell r="AG13">
            <v>0</v>
          </cell>
          <cell r="AH13">
            <v>4</v>
          </cell>
          <cell r="AI13">
            <v>0</v>
          </cell>
          <cell r="AJ13">
            <v>0</v>
          </cell>
          <cell r="AK13">
            <v>0</v>
          </cell>
          <cell r="AL13">
            <v>12</v>
          </cell>
          <cell r="AM13">
            <v>0</v>
          </cell>
          <cell r="AN13">
            <v>1</v>
          </cell>
          <cell r="AO13">
            <v>6</v>
          </cell>
          <cell r="AP13">
            <v>31</v>
          </cell>
          <cell r="AQ13">
            <v>11</v>
          </cell>
          <cell r="AR13">
            <v>0</v>
          </cell>
          <cell r="AS13">
            <v>0</v>
          </cell>
          <cell r="AT13">
            <v>3</v>
          </cell>
          <cell r="AU13">
            <v>4</v>
          </cell>
          <cell r="AV13">
            <v>0</v>
          </cell>
          <cell r="AW13">
            <v>0</v>
          </cell>
          <cell r="AX13">
            <v>3</v>
          </cell>
          <cell r="AY13">
            <v>1</v>
          </cell>
          <cell r="AZ13">
            <v>0</v>
          </cell>
          <cell r="BA13">
            <v>2</v>
          </cell>
          <cell r="BB13">
            <v>0</v>
          </cell>
          <cell r="BC13">
            <v>0</v>
          </cell>
          <cell r="BD13">
            <v>0</v>
          </cell>
          <cell r="BE13">
            <v>0</v>
          </cell>
          <cell r="BF13">
            <v>0</v>
          </cell>
          <cell r="BG13">
            <v>0</v>
          </cell>
          <cell r="BH13">
            <v>0</v>
          </cell>
          <cell r="BI13">
            <v>0</v>
          </cell>
          <cell r="BJ13">
            <v>0</v>
          </cell>
          <cell r="BK13">
            <v>1</v>
          </cell>
          <cell r="BL13">
            <v>0</v>
          </cell>
          <cell r="BM13">
            <v>0</v>
          </cell>
          <cell r="BN13">
            <v>2</v>
          </cell>
          <cell r="BO13">
            <v>0</v>
          </cell>
          <cell r="BP13">
            <v>0</v>
          </cell>
          <cell r="BQ13">
            <v>0</v>
          </cell>
          <cell r="BR13">
            <v>2</v>
          </cell>
          <cell r="BS13">
            <v>0</v>
          </cell>
          <cell r="BT13">
            <v>1</v>
          </cell>
          <cell r="BU13">
            <v>0</v>
          </cell>
          <cell r="BV13">
            <v>0</v>
          </cell>
          <cell r="BW13">
            <v>0</v>
          </cell>
          <cell r="BX13">
            <v>1</v>
          </cell>
          <cell r="BY13">
            <v>0</v>
          </cell>
          <cell r="BZ13">
            <v>1</v>
          </cell>
          <cell r="CA13">
            <v>49</v>
          </cell>
          <cell r="CB13">
            <v>5</v>
          </cell>
          <cell r="CC13">
            <v>0</v>
          </cell>
          <cell r="CD13">
            <v>2</v>
          </cell>
          <cell r="CE13">
            <v>2</v>
          </cell>
          <cell r="CF13">
            <v>0</v>
          </cell>
          <cell r="CG13">
            <v>1</v>
          </cell>
          <cell r="CH13">
            <v>0</v>
          </cell>
          <cell r="CI13">
            <v>0</v>
          </cell>
          <cell r="CJ13">
            <v>0</v>
          </cell>
          <cell r="CK13">
            <v>1</v>
          </cell>
        </row>
        <row r="14">
          <cell r="A14" t="str">
            <v>Customers- Street Lighting</v>
          </cell>
          <cell r="B14" t="str">
            <v>YNST</v>
          </cell>
          <cell r="C14">
            <v>2007</v>
          </cell>
          <cell r="D14">
            <v>621</v>
          </cell>
          <cell r="E14">
            <v>14681</v>
          </cell>
          <cell r="F14">
            <v>9589</v>
          </cell>
          <cell r="G14">
            <v>2640</v>
          </cell>
          <cell r="H14">
            <v>9732</v>
          </cell>
          <cell r="I14">
            <v>14209</v>
          </cell>
          <cell r="J14">
            <v>2930</v>
          </cell>
          <cell r="K14">
            <v>12367</v>
          </cell>
          <cell r="L14">
            <v>3065</v>
          </cell>
          <cell r="M14">
            <v>2</v>
          </cell>
          <cell r="N14">
            <v>341</v>
          </cell>
          <cell r="O14">
            <v>10510</v>
          </cell>
          <cell r="P14">
            <v>715</v>
          </cell>
          <cell r="Q14">
            <v>407</v>
          </cell>
          <cell r="R14">
            <v>0</v>
          </cell>
          <cell r="S14">
            <v>6</v>
          </cell>
          <cell r="T14">
            <v>23354</v>
          </cell>
          <cell r="U14">
            <v>589</v>
          </cell>
          <cell r="V14">
            <v>48362</v>
          </cell>
          <cell r="W14">
            <v>2870</v>
          </cell>
          <cell r="X14">
            <v>1037</v>
          </cell>
          <cell r="Y14">
            <v>7464</v>
          </cell>
          <cell r="Z14">
            <v>5792</v>
          </cell>
          <cell r="AA14">
            <v>1006</v>
          </cell>
          <cell r="AB14">
            <v>152</v>
          </cell>
          <cell r="AC14">
            <v>105</v>
          </cell>
          <cell r="AD14">
            <v>8667</v>
          </cell>
          <cell r="AE14">
            <v>8666</v>
          </cell>
          <cell r="AF14">
            <v>1</v>
          </cell>
          <cell r="AG14">
            <v>2532</v>
          </cell>
          <cell r="AH14">
            <v>13222</v>
          </cell>
          <cell r="AI14">
            <v>2794</v>
          </cell>
          <cell r="AJ14">
            <v>4444</v>
          </cell>
          <cell r="AK14">
            <v>914</v>
          </cell>
          <cell r="AL14">
            <v>52377</v>
          </cell>
          <cell r="AM14">
            <v>368</v>
          </cell>
          <cell r="AN14">
            <v>1</v>
          </cell>
          <cell r="AO14">
            <v>2</v>
          </cell>
          <cell r="AP14">
            <v>133000</v>
          </cell>
          <cell r="AQ14">
            <v>49722</v>
          </cell>
          <cell r="AR14">
            <v>2588</v>
          </cell>
          <cell r="AS14">
            <v>550</v>
          </cell>
          <cell r="AT14">
            <v>5082</v>
          </cell>
          <cell r="AU14">
            <v>22599</v>
          </cell>
          <cell r="AV14">
            <v>2</v>
          </cell>
          <cell r="AW14">
            <v>7</v>
          </cell>
          <cell r="AX14">
            <v>32971</v>
          </cell>
          <cell r="AY14">
            <v>1958</v>
          </cell>
          <cell r="AZ14">
            <v>1525</v>
          </cell>
          <cell r="BA14">
            <v>6226</v>
          </cell>
          <cell r="BB14">
            <v>80</v>
          </cell>
          <cell r="BC14">
            <v>7743</v>
          </cell>
          <cell r="BD14">
            <v>11933</v>
          </cell>
          <cell r="BE14">
            <v>9431</v>
          </cell>
          <cell r="BF14">
            <v>2502</v>
          </cell>
          <cell r="BG14">
            <v>1796</v>
          </cell>
          <cell r="BH14">
            <v>3847</v>
          </cell>
          <cell r="BI14">
            <v>5534</v>
          </cell>
          <cell r="BJ14">
            <v>3</v>
          </cell>
          <cell r="BK14">
            <v>15994</v>
          </cell>
          <cell r="BL14">
            <v>2528</v>
          </cell>
          <cell r="BM14">
            <v>3516</v>
          </cell>
          <cell r="BN14">
            <v>11820</v>
          </cell>
          <cell r="BO14">
            <v>2648</v>
          </cell>
          <cell r="BP14">
            <v>8717</v>
          </cell>
          <cell r="BQ14">
            <v>1004</v>
          </cell>
          <cell r="BR14">
            <v>8324</v>
          </cell>
          <cell r="BS14">
            <v>1997</v>
          </cell>
          <cell r="BT14">
            <v>13</v>
          </cell>
          <cell r="BU14">
            <v>1151</v>
          </cell>
          <cell r="BV14">
            <v>1644</v>
          </cell>
          <cell r="BW14">
            <v>533</v>
          </cell>
          <cell r="BX14">
            <v>4674</v>
          </cell>
          <cell r="BY14">
            <v>13170</v>
          </cell>
          <cell r="BZ14">
            <v>2551</v>
          </cell>
          <cell r="CA14">
            <v>181844</v>
          </cell>
          <cell r="CB14">
            <v>26870</v>
          </cell>
          <cell r="CC14">
            <v>2390</v>
          </cell>
          <cell r="CD14">
            <v>12740</v>
          </cell>
          <cell r="CE14">
            <v>6642</v>
          </cell>
          <cell r="CF14">
            <v>953</v>
          </cell>
          <cell r="CG14">
            <v>1333</v>
          </cell>
          <cell r="CH14">
            <v>6</v>
          </cell>
          <cell r="CI14">
            <v>6041</v>
          </cell>
          <cell r="CJ14">
            <v>11060</v>
          </cell>
          <cell r="CK14">
            <v>4000</v>
          </cell>
        </row>
        <row r="15">
          <cell r="A15" t="str">
            <v>Customers- Sentinel Lighting</v>
          </cell>
          <cell r="B15" t="str">
            <v>YNSL</v>
          </cell>
          <cell r="C15">
            <v>2007</v>
          </cell>
          <cell r="D15">
            <v>1</v>
          </cell>
          <cell r="E15">
            <v>0</v>
          </cell>
          <cell r="F15">
            <v>526</v>
          </cell>
          <cell r="G15">
            <v>234</v>
          </cell>
          <cell r="H15">
            <v>783</v>
          </cell>
          <cell r="I15">
            <v>0</v>
          </cell>
          <cell r="J15">
            <v>0</v>
          </cell>
          <cell r="K15">
            <v>0</v>
          </cell>
          <cell r="L15">
            <v>961</v>
          </cell>
          <cell r="M15">
            <v>12</v>
          </cell>
          <cell r="N15">
            <v>26</v>
          </cell>
          <cell r="O15">
            <v>347</v>
          </cell>
          <cell r="P15">
            <v>23</v>
          </cell>
          <cell r="Q15">
            <v>0</v>
          </cell>
          <cell r="R15">
            <v>0</v>
          </cell>
          <cell r="S15">
            <v>0</v>
          </cell>
          <cell r="T15">
            <v>799</v>
          </cell>
          <cell r="U15">
            <v>86</v>
          </cell>
          <cell r="V15">
            <v>0</v>
          </cell>
          <cell r="W15">
            <v>247</v>
          </cell>
          <cell r="X15">
            <v>27</v>
          </cell>
          <cell r="Y15">
            <v>327</v>
          </cell>
          <cell r="Z15">
            <v>64</v>
          </cell>
          <cell r="AA15">
            <v>0</v>
          </cell>
          <cell r="AB15">
            <v>0</v>
          </cell>
          <cell r="AC15">
            <v>0</v>
          </cell>
          <cell r="AD15">
            <v>450</v>
          </cell>
          <cell r="AE15">
            <v>428</v>
          </cell>
          <cell r="AF15">
            <v>22</v>
          </cell>
          <cell r="AG15">
            <v>0</v>
          </cell>
          <cell r="AH15">
            <v>28</v>
          </cell>
          <cell r="AI15">
            <v>665</v>
          </cell>
          <cell r="AJ15">
            <v>179</v>
          </cell>
          <cell r="AK15">
            <v>17</v>
          </cell>
          <cell r="AL15">
            <v>479</v>
          </cell>
          <cell r="AM15">
            <v>0</v>
          </cell>
          <cell r="AN15">
            <v>21</v>
          </cell>
          <cell r="AO15">
            <v>0</v>
          </cell>
          <cell r="AP15">
            <v>25000</v>
          </cell>
          <cell r="AQ15">
            <v>88</v>
          </cell>
          <cell r="AR15">
            <v>188</v>
          </cell>
          <cell r="AS15">
            <v>0</v>
          </cell>
          <cell r="AT15">
            <v>0</v>
          </cell>
          <cell r="AU15">
            <v>0</v>
          </cell>
          <cell r="AV15">
            <v>51</v>
          </cell>
          <cell r="AW15">
            <v>44</v>
          </cell>
          <cell r="AX15">
            <v>759</v>
          </cell>
          <cell r="AY15">
            <v>47</v>
          </cell>
          <cell r="AZ15">
            <v>22</v>
          </cell>
          <cell r="BA15">
            <v>390</v>
          </cell>
          <cell r="BB15">
            <v>0</v>
          </cell>
          <cell r="BC15">
            <v>426</v>
          </cell>
          <cell r="BD15">
            <v>569</v>
          </cell>
          <cell r="BE15">
            <v>34</v>
          </cell>
          <cell r="BF15">
            <v>535</v>
          </cell>
          <cell r="BG15">
            <v>76</v>
          </cell>
          <cell r="BH15">
            <v>390</v>
          </cell>
          <cell r="BI15">
            <v>266</v>
          </cell>
          <cell r="BJ15">
            <v>1</v>
          </cell>
          <cell r="BK15">
            <v>203</v>
          </cell>
          <cell r="BL15">
            <v>181</v>
          </cell>
          <cell r="BM15">
            <v>210</v>
          </cell>
          <cell r="BN15">
            <v>303</v>
          </cell>
          <cell r="BO15">
            <v>225</v>
          </cell>
          <cell r="BP15">
            <v>438</v>
          </cell>
          <cell r="BQ15">
            <v>16</v>
          </cell>
          <cell r="BR15">
            <v>464</v>
          </cell>
          <cell r="BS15">
            <v>40</v>
          </cell>
          <cell r="BT15">
            <v>144</v>
          </cell>
          <cell r="BU15">
            <v>0</v>
          </cell>
          <cell r="BV15">
            <v>67</v>
          </cell>
          <cell r="BW15">
            <v>0</v>
          </cell>
          <cell r="BX15">
            <v>34</v>
          </cell>
          <cell r="BY15">
            <v>153</v>
          </cell>
          <cell r="BZ15">
            <v>69</v>
          </cell>
          <cell r="CA15">
            <v>0</v>
          </cell>
          <cell r="CB15">
            <v>783</v>
          </cell>
          <cell r="CC15">
            <v>0</v>
          </cell>
          <cell r="CD15">
            <v>0</v>
          </cell>
          <cell r="CE15">
            <v>707</v>
          </cell>
          <cell r="CF15">
            <v>39</v>
          </cell>
          <cell r="CG15">
            <v>13</v>
          </cell>
          <cell r="CH15">
            <v>7</v>
          </cell>
          <cell r="CI15">
            <v>9</v>
          </cell>
          <cell r="CJ15">
            <v>50</v>
          </cell>
          <cell r="CK15">
            <v>0</v>
          </cell>
        </row>
        <row r="16">
          <cell r="A16" t="str">
            <v>kWh</v>
          </cell>
          <cell r="B16" t="str">
            <v>YV</v>
          </cell>
          <cell r="C16">
            <v>2007</v>
          </cell>
          <cell r="D16">
            <v>43492799</v>
          </cell>
          <cell r="E16">
            <v>1499547730</v>
          </cell>
          <cell r="F16">
            <v>1129981468</v>
          </cell>
          <cell r="G16">
            <v>290630141</v>
          </cell>
          <cell r="H16">
            <v>1048068374</v>
          </cell>
          <cell r="I16">
            <v>1776325233</v>
          </cell>
          <cell r="J16">
            <v>303322628</v>
          </cell>
          <cell r="K16">
            <v>1569666081</v>
          </cell>
          <cell r="L16">
            <v>297196133</v>
          </cell>
          <cell r="M16">
            <v>159753692</v>
          </cell>
          <cell r="N16">
            <v>28525074</v>
          </cell>
          <cell r="O16">
            <v>844556148</v>
          </cell>
          <cell r="P16">
            <v>30952474</v>
          </cell>
          <cell r="Q16">
            <v>29064175</v>
          </cell>
          <cell r="R16">
            <v>0</v>
          </cell>
          <cell r="S16">
            <v>257449809</v>
          </cell>
          <cell r="T16">
            <v>2586778728</v>
          </cell>
          <cell r="U16">
            <v>66086052</v>
          </cell>
          <cell r="V16">
            <v>8278380806</v>
          </cell>
          <cell r="W16">
            <v>411340495</v>
          </cell>
          <cell r="X16">
            <v>63704669</v>
          </cell>
          <cell r="Y16">
            <v>566514632</v>
          </cell>
          <cell r="Z16">
            <v>615535178</v>
          </cell>
          <cell r="AA16">
            <v>83900561</v>
          </cell>
          <cell r="AB16">
            <v>9456588</v>
          </cell>
          <cell r="AC16">
            <v>203057354.90000004</v>
          </cell>
          <cell r="AD16">
            <v>958691850.28999996</v>
          </cell>
          <cell r="AE16">
            <v>900265885</v>
          </cell>
          <cell r="AF16">
            <v>58425965.290000007</v>
          </cell>
          <cell r="AG16">
            <v>176884016</v>
          </cell>
          <cell r="AH16">
            <v>1637140161.6499999</v>
          </cell>
          <cell r="AI16">
            <v>360337098</v>
          </cell>
          <cell r="AJ16">
            <v>523095983.71999997</v>
          </cell>
          <cell r="AK16">
            <v>111646717</v>
          </cell>
          <cell r="AL16">
            <v>6282229664.5300007</v>
          </cell>
          <cell r="AM16">
            <v>25247492</v>
          </cell>
          <cell r="AN16">
            <v>202779963</v>
          </cell>
          <cell r="AO16">
            <v>3967000000</v>
          </cell>
          <cell r="AP16">
            <v>23063283000</v>
          </cell>
          <cell r="AQ16">
            <v>7529898388</v>
          </cell>
          <cell r="AR16">
            <v>230401436</v>
          </cell>
          <cell r="AS16">
            <v>111276421</v>
          </cell>
          <cell r="AT16">
            <v>723094046</v>
          </cell>
          <cell r="AU16">
            <v>1988501760</v>
          </cell>
          <cell r="AV16">
            <v>292657767</v>
          </cell>
          <cell r="AW16">
            <v>215649405.04000002</v>
          </cell>
          <cell r="AX16">
            <v>3387777809</v>
          </cell>
          <cell r="AY16">
            <v>198623692.04999998</v>
          </cell>
          <cell r="AZ16">
            <v>224566925</v>
          </cell>
          <cell r="BA16">
            <v>694256898</v>
          </cell>
          <cell r="BB16">
            <v>1080416</v>
          </cell>
          <cell r="BC16">
            <v>367784844</v>
          </cell>
          <cell r="BD16">
            <v>1285146851</v>
          </cell>
          <cell r="BE16">
            <v>935188461</v>
          </cell>
          <cell r="BF16">
            <v>349958390</v>
          </cell>
          <cell r="BG16">
            <v>179610430</v>
          </cell>
          <cell r="BH16">
            <v>382902025</v>
          </cell>
          <cell r="BI16">
            <v>570440204</v>
          </cell>
          <cell r="BJ16">
            <v>132769913</v>
          </cell>
          <cell r="BK16">
            <v>1619548481</v>
          </cell>
          <cell r="BL16">
            <v>247266985</v>
          </cell>
          <cell r="BM16">
            <v>321106485</v>
          </cell>
          <cell r="BN16">
            <v>1191135111</v>
          </cell>
          <cell r="BO16">
            <v>163417590</v>
          </cell>
          <cell r="BP16">
            <v>701800772</v>
          </cell>
          <cell r="BQ16">
            <v>89725494.760000005</v>
          </cell>
          <cell r="BR16">
            <v>820201487</v>
          </cell>
          <cell r="BS16">
            <v>192719074</v>
          </cell>
          <cell r="BT16">
            <v>6832453515</v>
          </cell>
          <cell r="BU16">
            <v>99235605</v>
          </cell>
          <cell r="BV16">
            <v>113998664</v>
          </cell>
          <cell r="BW16">
            <v>90679122</v>
          </cell>
          <cell r="BX16">
            <v>366885092</v>
          </cell>
          <cell r="BY16">
            <v>1024516481</v>
          </cell>
          <cell r="BZ16">
            <v>238023374.63999999</v>
          </cell>
          <cell r="CA16">
            <v>25759823917</v>
          </cell>
          <cell r="CB16">
            <v>2547644309</v>
          </cell>
          <cell r="CC16">
            <v>115252110</v>
          </cell>
          <cell r="CD16">
            <v>1367149467</v>
          </cell>
          <cell r="CE16">
            <v>469099636</v>
          </cell>
          <cell r="CF16">
            <v>95199648.200000003</v>
          </cell>
          <cell r="CG16">
            <v>145743157.84</v>
          </cell>
          <cell r="CH16">
            <v>61945677</v>
          </cell>
          <cell r="CI16">
            <v>464427615.86000001</v>
          </cell>
          <cell r="CJ16">
            <v>868602748</v>
          </cell>
          <cell r="CK16">
            <v>394794950</v>
          </cell>
        </row>
        <row r="17">
          <cell r="A17" t="str">
            <v>kWh - Residential</v>
          </cell>
          <cell r="B17" t="str">
            <v>YVR</v>
          </cell>
          <cell r="C17">
            <v>2007</v>
          </cell>
          <cell r="D17">
            <v>11858778</v>
          </cell>
          <cell r="E17">
            <v>548016272</v>
          </cell>
          <cell r="F17">
            <v>264836003</v>
          </cell>
          <cell r="G17">
            <v>81004255</v>
          </cell>
          <cell r="H17">
            <v>298531289</v>
          </cell>
          <cell r="I17">
            <v>567063035</v>
          </cell>
          <cell r="J17">
            <v>113589579</v>
          </cell>
          <cell r="K17">
            <v>395062443</v>
          </cell>
          <cell r="L17">
            <v>114221401</v>
          </cell>
          <cell r="M17">
            <v>46699194</v>
          </cell>
          <cell r="N17">
            <v>15018918</v>
          </cell>
          <cell r="O17">
            <v>236072777</v>
          </cell>
          <cell r="P17">
            <v>12522951</v>
          </cell>
          <cell r="Q17">
            <v>19386628</v>
          </cell>
          <cell r="R17">
            <v>0</v>
          </cell>
          <cell r="S17">
            <v>94171770</v>
          </cell>
          <cell r="T17">
            <v>664998752</v>
          </cell>
          <cell r="U17">
            <v>29640947</v>
          </cell>
          <cell r="V17">
            <v>1632816129</v>
          </cell>
          <cell r="W17">
            <v>116256740</v>
          </cell>
          <cell r="X17">
            <v>32040530</v>
          </cell>
          <cell r="Y17">
            <v>280966066</v>
          </cell>
          <cell r="Z17">
            <v>143658315</v>
          </cell>
          <cell r="AA17">
            <v>39011690</v>
          </cell>
          <cell r="AB17">
            <v>5786652</v>
          </cell>
          <cell r="AC17">
            <v>92360867.400000006</v>
          </cell>
          <cell r="AD17">
            <v>405736204.25999999</v>
          </cell>
          <cell r="AE17">
            <v>376970987</v>
          </cell>
          <cell r="AF17">
            <v>28765217.260000002</v>
          </cell>
          <cell r="AG17">
            <v>86770666</v>
          </cell>
          <cell r="AH17">
            <v>358331164.06</v>
          </cell>
          <cell r="AI17">
            <v>173795327</v>
          </cell>
          <cell r="AJ17">
            <v>208287499</v>
          </cell>
          <cell r="AK17">
            <v>28317089</v>
          </cell>
          <cell r="AL17">
            <v>1666789557.1199999</v>
          </cell>
          <cell r="AM17">
            <v>15036848</v>
          </cell>
          <cell r="AN17">
            <v>56403314</v>
          </cell>
          <cell r="AO17">
            <v>1141600000</v>
          </cell>
          <cell r="AP17">
            <v>12620681000</v>
          </cell>
          <cell r="AQ17">
            <v>2234039085</v>
          </cell>
          <cell r="AR17">
            <v>156705342</v>
          </cell>
          <cell r="AS17">
            <v>39142088</v>
          </cell>
          <cell r="AT17">
            <v>221960966</v>
          </cell>
          <cell r="AU17">
            <v>660550766</v>
          </cell>
          <cell r="AV17">
            <v>74685958</v>
          </cell>
          <cell r="AW17">
            <v>78209625.069999993</v>
          </cell>
          <cell r="AX17">
            <v>1117283048</v>
          </cell>
          <cell r="AY17">
            <v>57541659</v>
          </cell>
          <cell r="AZ17">
            <v>47886438</v>
          </cell>
          <cell r="BA17">
            <v>218633202</v>
          </cell>
          <cell r="BB17">
            <v>463355</v>
          </cell>
          <cell r="BC17">
            <v>270904453</v>
          </cell>
          <cell r="BD17">
            <v>423910347</v>
          </cell>
          <cell r="BE17">
            <v>272359244</v>
          </cell>
          <cell r="BF17">
            <v>151551103</v>
          </cell>
          <cell r="BG17">
            <v>65561722</v>
          </cell>
          <cell r="BH17">
            <v>142543771</v>
          </cell>
          <cell r="BI17">
            <v>213131701</v>
          </cell>
          <cell r="BJ17">
            <v>43226412</v>
          </cell>
          <cell r="BK17">
            <v>592214968</v>
          </cell>
          <cell r="BL17">
            <v>80135717</v>
          </cell>
          <cell r="BM17">
            <v>109590116</v>
          </cell>
          <cell r="BN17">
            <v>495109283</v>
          </cell>
          <cell r="BO17">
            <v>75938194</v>
          </cell>
          <cell r="BP17">
            <v>338874337</v>
          </cell>
          <cell r="BQ17">
            <v>34279946.969999999</v>
          </cell>
          <cell r="BR17">
            <v>286683602</v>
          </cell>
          <cell r="BS17">
            <v>65276304</v>
          </cell>
          <cell r="BT17">
            <v>2039498572</v>
          </cell>
          <cell r="BU17">
            <v>31007901</v>
          </cell>
          <cell r="BV17">
            <v>45086486</v>
          </cell>
          <cell r="BW17">
            <v>32814076</v>
          </cell>
          <cell r="BX17">
            <v>119400889</v>
          </cell>
          <cell r="BY17">
            <v>344508404</v>
          </cell>
          <cell r="BZ17">
            <v>52893412</v>
          </cell>
          <cell r="CA17">
            <v>5332356184</v>
          </cell>
          <cell r="CB17">
            <v>960984164</v>
          </cell>
          <cell r="CC17">
            <v>78007343</v>
          </cell>
          <cell r="CD17">
            <v>405071611</v>
          </cell>
          <cell r="CE17">
            <v>162857785</v>
          </cell>
          <cell r="CF17">
            <v>25027983</v>
          </cell>
          <cell r="CG17">
            <v>26672783</v>
          </cell>
          <cell r="CH17">
            <v>15466784</v>
          </cell>
          <cell r="CI17">
            <v>213039032.09</v>
          </cell>
          <cell r="CJ17">
            <v>347926496</v>
          </cell>
          <cell r="CK17">
            <v>104412330</v>
          </cell>
        </row>
        <row r="18">
          <cell r="A18" t="str">
            <v xml:space="preserve">kWh- General Service </v>
          </cell>
          <cell r="C18">
            <v>2007</v>
          </cell>
          <cell r="D18">
            <v>31082191</v>
          </cell>
          <cell r="E18">
            <v>940740837</v>
          </cell>
          <cell r="F18">
            <v>507677032</v>
          </cell>
          <cell r="G18">
            <v>207717221</v>
          </cell>
          <cell r="H18">
            <v>741598484</v>
          </cell>
          <cell r="I18">
            <v>1199736238</v>
          </cell>
          <cell r="J18">
            <v>152753693</v>
          </cell>
          <cell r="K18">
            <v>913012965</v>
          </cell>
          <cell r="L18">
            <v>179987946</v>
          </cell>
          <cell r="M18">
            <v>111831932</v>
          </cell>
          <cell r="N18">
            <v>13186691</v>
          </cell>
          <cell r="O18">
            <v>551202123</v>
          </cell>
          <cell r="P18">
            <v>18085796</v>
          </cell>
          <cell r="Q18">
            <v>9298043</v>
          </cell>
          <cell r="R18">
            <v>0</v>
          </cell>
          <cell r="S18">
            <v>160761797</v>
          </cell>
          <cell r="T18">
            <v>1352123968</v>
          </cell>
          <cell r="U18">
            <v>35822575</v>
          </cell>
          <cell r="V18">
            <v>5573668548</v>
          </cell>
          <cell r="W18">
            <v>208470315</v>
          </cell>
          <cell r="X18">
            <v>31021479</v>
          </cell>
          <cell r="Y18">
            <v>279180331</v>
          </cell>
          <cell r="Z18">
            <v>398528272</v>
          </cell>
          <cell r="AA18">
            <v>43615480</v>
          </cell>
          <cell r="AB18">
            <v>3568735</v>
          </cell>
          <cell r="AC18">
            <v>82121061.299999997</v>
          </cell>
          <cell r="AD18">
            <v>543747565.00999999</v>
          </cell>
          <cell r="AE18">
            <v>514942826</v>
          </cell>
          <cell r="AF18">
            <v>28804739.010000002</v>
          </cell>
          <cell r="AG18">
            <v>88449813</v>
          </cell>
          <cell r="AH18">
            <v>1009739119.71</v>
          </cell>
          <cell r="AI18">
            <v>183754191</v>
          </cell>
          <cell r="AJ18">
            <v>311739724.80000001</v>
          </cell>
          <cell r="AK18">
            <v>82118980</v>
          </cell>
          <cell r="AL18">
            <v>2631061609.5700002</v>
          </cell>
          <cell r="AM18">
            <v>9877930</v>
          </cell>
          <cell r="AN18">
            <v>113441711</v>
          </cell>
          <cell r="AO18">
            <v>2438800000</v>
          </cell>
          <cell r="AP18">
            <v>8505587000</v>
          </cell>
          <cell r="AQ18">
            <v>4589107054</v>
          </cell>
          <cell r="AR18">
            <v>71986330</v>
          </cell>
          <cell r="AS18">
            <v>70186402</v>
          </cell>
          <cell r="AT18">
            <v>380816114</v>
          </cell>
          <cell r="AU18">
            <v>1129232228</v>
          </cell>
          <cell r="AV18">
            <v>215906659</v>
          </cell>
          <cell r="AW18">
            <v>135514734.80000001</v>
          </cell>
          <cell r="AX18">
            <v>2041403895</v>
          </cell>
          <cell r="AY18">
            <v>112576334.22</v>
          </cell>
          <cell r="AZ18">
            <v>175517601</v>
          </cell>
          <cell r="BA18">
            <v>377590234</v>
          </cell>
          <cell r="BB18">
            <v>606285</v>
          </cell>
          <cell r="BC18">
            <v>96866788</v>
          </cell>
          <cell r="BD18">
            <v>853493894</v>
          </cell>
          <cell r="BE18">
            <v>657080920</v>
          </cell>
          <cell r="BF18">
            <v>196412974</v>
          </cell>
          <cell r="BG18">
            <v>112958244</v>
          </cell>
          <cell r="BH18">
            <v>236960151</v>
          </cell>
          <cell r="BI18">
            <v>353433822</v>
          </cell>
          <cell r="BJ18">
            <v>87800701</v>
          </cell>
          <cell r="BK18">
            <v>1015760198</v>
          </cell>
          <cell r="BL18">
            <v>165400748</v>
          </cell>
          <cell r="BM18">
            <v>208616563</v>
          </cell>
          <cell r="BN18">
            <v>623104547</v>
          </cell>
          <cell r="BO18">
            <v>84784890</v>
          </cell>
          <cell r="BP18">
            <v>355019853</v>
          </cell>
          <cell r="BQ18">
            <v>54561642.280000001</v>
          </cell>
          <cell r="BR18">
            <v>462399524</v>
          </cell>
          <cell r="BS18">
            <v>125625452</v>
          </cell>
          <cell r="BT18">
            <v>4708854957</v>
          </cell>
          <cell r="BU18">
            <v>67121871</v>
          </cell>
          <cell r="BV18">
            <v>67416920</v>
          </cell>
          <cell r="BW18">
            <v>57375461</v>
          </cell>
          <cell r="BX18">
            <v>211141713</v>
          </cell>
          <cell r="BY18">
            <v>669420045</v>
          </cell>
          <cell r="BZ18">
            <v>148324638</v>
          </cell>
          <cell r="CA18">
            <v>17726178599</v>
          </cell>
          <cell r="CB18">
            <v>1345483629</v>
          </cell>
          <cell r="CC18">
            <v>35464935</v>
          </cell>
          <cell r="CD18">
            <v>954721742</v>
          </cell>
          <cell r="CE18">
            <v>216531612</v>
          </cell>
          <cell r="CF18">
            <v>69405347.200000003</v>
          </cell>
          <cell r="CG18">
            <v>55960423</v>
          </cell>
          <cell r="CH18">
            <v>46047710</v>
          </cell>
          <cell r="CI18">
            <v>246987034.34000003</v>
          </cell>
          <cell r="CJ18">
            <v>511966838</v>
          </cell>
          <cell r="CK18">
            <v>264711632</v>
          </cell>
        </row>
        <row r="19">
          <cell r="A19" t="str">
            <v>kWh- Large User, Sub- Transmission, Intermediate/ Embedded Distributor</v>
          </cell>
          <cell r="C19">
            <v>2007</v>
          </cell>
          <cell r="D19">
            <v>0</v>
          </cell>
          <cell r="E19">
            <v>0</v>
          </cell>
          <cell r="F19">
            <v>348245112</v>
          </cell>
          <cell r="G19">
            <v>0</v>
          </cell>
          <cell r="H19">
            <v>0</v>
          </cell>
          <cell r="I19">
            <v>0</v>
          </cell>
          <cell r="J19">
            <v>34974004</v>
          </cell>
          <cell r="K19">
            <v>252092348</v>
          </cell>
          <cell r="L19">
            <v>0</v>
          </cell>
          <cell r="M19">
            <v>0</v>
          </cell>
          <cell r="N19">
            <v>0</v>
          </cell>
          <cell r="O19">
            <v>50214733</v>
          </cell>
          <cell r="P19">
            <v>0</v>
          </cell>
          <cell r="Q19">
            <v>0</v>
          </cell>
          <cell r="R19">
            <v>0</v>
          </cell>
          <cell r="S19">
            <v>0</v>
          </cell>
          <cell r="T19">
            <v>551760830</v>
          </cell>
          <cell r="U19">
            <v>0</v>
          </cell>
          <cell r="V19">
            <v>1031619677</v>
          </cell>
          <cell r="W19">
            <v>83382173</v>
          </cell>
          <cell r="X19">
            <v>0</v>
          </cell>
          <cell r="Y19">
            <v>0</v>
          </cell>
          <cell r="Z19">
            <v>69600305</v>
          </cell>
          <cell r="AA19">
            <v>0</v>
          </cell>
          <cell r="AB19">
            <v>0</v>
          </cell>
          <cell r="AC19">
            <v>27733936.300000001</v>
          </cell>
          <cell r="AD19">
            <v>0</v>
          </cell>
          <cell r="AE19">
            <v>0</v>
          </cell>
          <cell r="AF19">
            <v>0</v>
          </cell>
          <cell r="AG19">
            <v>0</v>
          </cell>
          <cell r="AH19">
            <v>259578449.84</v>
          </cell>
          <cell r="AI19">
            <v>0</v>
          </cell>
          <cell r="AJ19">
            <v>0</v>
          </cell>
          <cell r="AK19">
            <v>0</v>
          </cell>
          <cell r="AL19">
            <v>1944394063</v>
          </cell>
          <cell r="AM19">
            <v>0</v>
          </cell>
          <cell r="AN19">
            <v>31785172</v>
          </cell>
          <cell r="AO19">
            <v>359900000</v>
          </cell>
          <cell r="AP19">
            <v>1793212000</v>
          </cell>
          <cell r="AQ19">
            <v>666074028</v>
          </cell>
          <cell r="AR19">
            <v>0</v>
          </cell>
          <cell r="AS19">
            <v>0</v>
          </cell>
          <cell r="AT19">
            <v>116195929</v>
          </cell>
          <cell r="AU19">
            <v>182940270</v>
          </cell>
          <cell r="AV19">
            <v>0</v>
          </cell>
          <cell r="AW19">
            <v>0</v>
          </cell>
          <cell r="AX19">
            <v>205146878</v>
          </cell>
          <cell r="AY19">
            <v>27015842.100000001</v>
          </cell>
          <cell r="AZ19">
            <v>0</v>
          </cell>
          <cell r="BA19">
            <v>93122492</v>
          </cell>
          <cell r="BB19">
            <v>0</v>
          </cell>
          <cell r="BC19">
            <v>0</v>
          </cell>
          <cell r="BD19">
            <v>0</v>
          </cell>
          <cell r="BE19">
            <v>0</v>
          </cell>
          <cell r="BF19">
            <v>0</v>
          </cell>
          <cell r="BG19">
            <v>0</v>
          </cell>
          <cell r="BH19">
            <v>0</v>
          </cell>
          <cell r="BI19">
            <v>0</v>
          </cell>
          <cell r="BJ19">
            <v>0</v>
          </cell>
          <cell r="BK19">
            <v>1</v>
          </cell>
          <cell r="BL19">
            <v>0</v>
          </cell>
          <cell r="BM19">
            <v>0</v>
          </cell>
          <cell r="BN19">
            <v>62714298</v>
          </cell>
          <cell r="BO19">
            <v>0</v>
          </cell>
          <cell r="BP19">
            <v>0</v>
          </cell>
          <cell r="BQ19">
            <v>0</v>
          </cell>
          <cell r="BR19">
            <v>63221100</v>
          </cell>
          <cell r="BS19">
            <v>0</v>
          </cell>
          <cell r="BT19">
            <v>41045125</v>
          </cell>
          <cell r="BU19">
            <v>0</v>
          </cell>
          <cell r="BV19">
            <v>0</v>
          </cell>
          <cell r="BW19">
            <v>0</v>
          </cell>
          <cell r="BX19">
            <v>33251155</v>
          </cell>
          <cell r="BY19">
            <v>0</v>
          </cell>
          <cell r="BZ19">
            <v>35246343</v>
          </cell>
          <cell r="CA19">
            <v>2590588073</v>
          </cell>
          <cell r="CB19">
            <v>221250854</v>
          </cell>
          <cell r="CC19">
            <v>0</v>
          </cell>
          <cell r="CD19">
            <v>1</v>
          </cell>
          <cell r="CE19">
            <v>84038365</v>
          </cell>
          <cell r="CF19">
            <v>0</v>
          </cell>
          <cell r="CG19">
            <v>62029064</v>
          </cell>
          <cell r="CH19">
            <v>0</v>
          </cell>
          <cell r="CI19">
            <v>0</v>
          </cell>
          <cell r="CJ19">
            <v>0</v>
          </cell>
          <cell r="CK19">
            <v>23262645</v>
          </cell>
        </row>
        <row r="20">
          <cell r="A20" t="str">
            <v>kWh- Street Lighting</v>
          </cell>
          <cell r="B20" t="str">
            <v>YVST</v>
          </cell>
          <cell r="C20">
            <v>2007</v>
          </cell>
          <cell r="D20">
            <v>549680</v>
          </cell>
          <cell r="E20">
            <v>10790621</v>
          </cell>
          <cell r="F20">
            <v>8537392</v>
          </cell>
          <cell r="G20">
            <v>1712245</v>
          </cell>
          <cell r="H20">
            <v>7364256</v>
          </cell>
          <cell r="I20">
            <v>9525960</v>
          </cell>
          <cell r="J20">
            <v>2005352</v>
          </cell>
          <cell r="K20">
            <v>9498325</v>
          </cell>
          <cell r="L20">
            <v>2189412</v>
          </cell>
          <cell r="M20">
            <v>1174839</v>
          </cell>
          <cell r="N20">
            <v>294664</v>
          </cell>
          <cell r="O20">
            <v>6663852</v>
          </cell>
          <cell r="P20">
            <v>309013</v>
          </cell>
          <cell r="Q20">
            <v>379504</v>
          </cell>
          <cell r="R20">
            <v>0</v>
          </cell>
          <cell r="S20">
            <v>2333912</v>
          </cell>
          <cell r="T20">
            <v>16887317</v>
          </cell>
          <cell r="U20">
            <v>546343</v>
          </cell>
          <cell r="V20">
            <v>40276452</v>
          </cell>
          <cell r="W20">
            <v>3088357</v>
          </cell>
          <cell r="X20">
            <v>614516</v>
          </cell>
          <cell r="Y20">
            <v>5956928</v>
          </cell>
          <cell r="Z20">
            <v>3522815</v>
          </cell>
          <cell r="AA20">
            <v>1273391</v>
          </cell>
          <cell r="AB20">
            <v>101201</v>
          </cell>
          <cell r="AC20">
            <v>841489.9</v>
          </cell>
          <cell r="AD20">
            <v>8625226.5700000003</v>
          </cell>
          <cell r="AE20">
            <v>7804406</v>
          </cell>
          <cell r="AF20">
            <v>820820.57</v>
          </cell>
          <cell r="AG20">
            <v>1663537</v>
          </cell>
          <cell r="AH20">
            <v>9367620.9399999995</v>
          </cell>
          <cell r="AI20">
            <v>2297657</v>
          </cell>
          <cell r="AJ20">
            <v>2739653.15</v>
          </cell>
          <cell r="AK20">
            <v>1153270</v>
          </cell>
          <cell r="AL20">
            <v>39405462.270000003</v>
          </cell>
          <cell r="AM20">
            <v>332714</v>
          </cell>
          <cell r="AN20">
            <v>1034164</v>
          </cell>
          <cell r="AO20">
            <v>26700000</v>
          </cell>
          <cell r="AP20">
            <v>121922000</v>
          </cell>
          <cell r="AQ20">
            <v>40590919</v>
          </cell>
          <cell r="AR20">
            <v>1576579</v>
          </cell>
          <cell r="AS20">
            <v>1947931</v>
          </cell>
          <cell r="AT20">
            <v>4121037</v>
          </cell>
          <cell r="AU20">
            <v>15778496</v>
          </cell>
          <cell r="AV20">
            <v>2016028</v>
          </cell>
          <cell r="AW20">
            <v>1884913.81</v>
          </cell>
          <cell r="AX20">
            <v>23071309</v>
          </cell>
          <cell r="AY20">
            <v>1448032</v>
          </cell>
          <cell r="AZ20">
            <v>1146938</v>
          </cell>
          <cell r="BA20">
            <v>4726394</v>
          </cell>
          <cell r="BB20">
            <v>10776</v>
          </cell>
          <cell r="BC20">
            <v>12603</v>
          </cell>
          <cell r="BD20">
            <v>7434431</v>
          </cell>
          <cell r="BE20">
            <v>5705362</v>
          </cell>
          <cell r="BF20">
            <v>1729069</v>
          </cell>
          <cell r="BG20">
            <v>996251</v>
          </cell>
          <cell r="BH20">
            <v>3060933</v>
          </cell>
          <cell r="BI20">
            <v>3306186</v>
          </cell>
          <cell r="BJ20">
            <v>1742799</v>
          </cell>
          <cell r="BK20">
            <v>11417414</v>
          </cell>
          <cell r="BL20">
            <v>1597044</v>
          </cell>
          <cell r="BM20">
            <v>2535348</v>
          </cell>
          <cell r="BN20">
            <v>10156755</v>
          </cell>
          <cell r="BO20">
            <v>2427707</v>
          </cell>
          <cell r="BP20">
            <v>7637528</v>
          </cell>
          <cell r="BQ20">
            <v>867845.87</v>
          </cell>
          <cell r="BR20">
            <v>6588942</v>
          </cell>
          <cell r="BS20">
            <v>1803389</v>
          </cell>
          <cell r="BT20">
            <v>42585750</v>
          </cell>
          <cell r="BU20">
            <v>1105833</v>
          </cell>
          <cell r="BV20">
            <v>1392325</v>
          </cell>
          <cell r="BW20">
            <v>489585</v>
          </cell>
          <cell r="BX20">
            <v>2977270</v>
          </cell>
          <cell r="BY20">
            <v>10523382</v>
          </cell>
          <cell r="BZ20">
            <v>1423698</v>
          </cell>
          <cell r="CA20">
            <v>110701061</v>
          </cell>
          <cell r="CB20">
            <v>18950687</v>
          </cell>
          <cell r="CC20">
            <v>1779832</v>
          </cell>
          <cell r="CD20">
            <v>7356113</v>
          </cell>
          <cell r="CE20">
            <v>4691239</v>
          </cell>
          <cell r="CF20">
            <v>728561</v>
          </cell>
          <cell r="CG20">
            <v>1057612.6000000001</v>
          </cell>
          <cell r="CH20">
            <v>415708</v>
          </cell>
          <cell r="CI20">
            <v>4383854.67</v>
          </cell>
          <cell r="CJ20">
            <v>8653489</v>
          </cell>
          <cell r="CK20">
            <v>2408343</v>
          </cell>
        </row>
        <row r="21">
          <cell r="A21" t="str">
            <v>kWh- Sentinel Lighting</v>
          </cell>
          <cell r="B21" t="str">
            <v>YVSL</v>
          </cell>
          <cell r="C21">
            <v>2007</v>
          </cell>
          <cell r="D21">
            <v>2150</v>
          </cell>
          <cell r="E21">
            <v>0</v>
          </cell>
          <cell r="F21">
            <v>685929</v>
          </cell>
          <cell r="G21">
            <v>196420</v>
          </cell>
          <cell r="H21">
            <v>574345</v>
          </cell>
          <cell r="I21">
            <v>0</v>
          </cell>
          <cell r="J21">
            <v>0</v>
          </cell>
          <cell r="K21">
            <v>0</v>
          </cell>
          <cell r="L21">
            <v>797374</v>
          </cell>
          <cell r="M21">
            <v>47727</v>
          </cell>
          <cell r="N21">
            <v>24801</v>
          </cell>
          <cell r="O21">
            <v>402663</v>
          </cell>
          <cell r="P21">
            <v>34714</v>
          </cell>
          <cell r="Q21">
            <v>0</v>
          </cell>
          <cell r="R21">
            <v>0</v>
          </cell>
          <cell r="S21">
            <v>182330</v>
          </cell>
          <cell r="T21">
            <v>1007861</v>
          </cell>
          <cell r="U21">
            <v>76187</v>
          </cell>
          <cell r="V21">
            <v>0</v>
          </cell>
          <cell r="W21">
            <v>142910</v>
          </cell>
          <cell r="X21">
            <v>28144</v>
          </cell>
          <cell r="Y21">
            <v>411307</v>
          </cell>
          <cell r="Z21">
            <v>225471</v>
          </cell>
          <cell r="AA21">
            <v>0</v>
          </cell>
          <cell r="AB21">
            <v>0</v>
          </cell>
          <cell r="AC21">
            <v>0</v>
          </cell>
          <cell r="AD21">
            <v>582854.44999999995</v>
          </cell>
          <cell r="AE21">
            <v>547666</v>
          </cell>
          <cell r="AF21">
            <v>35188.449999999997</v>
          </cell>
          <cell r="AG21">
            <v>0</v>
          </cell>
          <cell r="AH21">
            <v>123807.1</v>
          </cell>
          <cell r="AI21">
            <v>489923</v>
          </cell>
          <cell r="AJ21">
            <v>329106.77</v>
          </cell>
          <cell r="AK21">
            <v>57378</v>
          </cell>
          <cell r="AL21">
            <v>578972.56999999995</v>
          </cell>
          <cell r="AM21">
            <v>0</v>
          </cell>
          <cell r="AN21">
            <v>115602</v>
          </cell>
          <cell r="AO21">
            <v>0</v>
          </cell>
          <cell r="AP21">
            <v>21881000</v>
          </cell>
          <cell r="AQ21">
            <v>87302</v>
          </cell>
          <cell r="AR21">
            <v>133185</v>
          </cell>
          <cell r="AS21">
            <v>0</v>
          </cell>
          <cell r="AT21">
            <v>0</v>
          </cell>
          <cell r="AU21">
            <v>0</v>
          </cell>
          <cell r="AV21">
            <v>49122</v>
          </cell>
          <cell r="AW21">
            <v>40131.360000000001</v>
          </cell>
          <cell r="AX21">
            <v>872679</v>
          </cell>
          <cell r="AY21">
            <v>41824.730000000003</v>
          </cell>
          <cell r="AZ21">
            <v>15948</v>
          </cell>
          <cell r="BA21">
            <v>184576</v>
          </cell>
          <cell r="BB21">
            <v>0</v>
          </cell>
          <cell r="BC21">
            <v>1000</v>
          </cell>
          <cell r="BD21">
            <v>308179</v>
          </cell>
          <cell r="BE21">
            <v>42935</v>
          </cell>
          <cell r="BF21">
            <v>265244</v>
          </cell>
          <cell r="BG21">
            <v>94213</v>
          </cell>
          <cell r="BH21">
            <v>337170</v>
          </cell>
          <cell r="BI21">
            <v>568495</v>
          </cell>
          <cell r="BJ21">
            <v>1</v>
          </cell>
          <cell r="BK21">
            <v>155900</v>
          </cell>
          <cell r="BL21">
            <v>133476</v>
          </cell>
          <cell r="BM21">
            <v>364458</v>
          </cell>
          <cell r="BN21">
            <v>50228</v>
          </cell>
          <cell r="BO21">
            <v>266799</v>
          </cell>
          <cell r="BP21">
            <v>269054</v>
          </cell>
          <cell r="BQ21">
            <v>16059.64</v>
          </cell>
          <cell r="BR21">
            <v>1308319</v>
          </cell>
          <cell r="BS21">
            <v>13929</v>
          </cell>
          <cell r="BT21">
            <v>469111</v>
          </cell>
          <cell r="BU21">
            <v>0</v>
          </cell>
          <cell r="BV21">
            <v>102933</v>
          </cell>
          <cell r="BW21">
            <v>0</v>
          </cell>
          <cell r="BX21">
            <v>114065</v>
          </cell>
          <cell r="BY21">
            <v>64650</v>
          </cell>
          <cell r="BZ21">
            <v>135283.64000000001</v>
          </cell>
          <cell r="CA21">
            <v>0</v>
          </cell>
          <cell r="CB21">
            <v>974975</v>
          </cell>
          <cell r="CC21">
            <v>0</v>
          </cell>
          <cell r="CD21">
            <v>0</v>
          </cell>
          <cell r="CE21">
            <v>980635</v>
          </cell>
          <cell r="CF21">
            <v>37757</v>
          </cell>
          <cell r="CG21">
            <v>23275.24</v>
          </cell>
          <cell r="CH21">
            <v>15475</v>
          </cell>
          <cell r="CI21">
            <v>17694.759999999998</v>
          </cell>
          <cell r="CJ21">
            <v>55925</v>
          </cell>
          <cell r="CK21">
            <v>0</v>
          </cell>
        </row>
        <row r="22">
          <cell r="A22" t="str">
            <v>kW</v>
          </cell>
          <cell r="B22" t="str">
            <v>YD</v>
          </cell>
          <cell r="C22">
            <v>2007</v>
          </cell>
          <cell r="D22">
            <v>51570</v>
          </cell>
          <cell r="E22">
            <v>1977209</v>
          </cell>
          <cell r="F22">
            <v>1540495</v>
          </cell>
          <cell r="G22">
            <v>317500</v>
          </cell>
          <cell r="H22">
            <v>1540864</v>
          </cell>
          <cell r="I22">
            <v>2545503</v>
          </cell>
          <cell r="J22">
            <v>347053</v>
          </cell>
          <cell r="K22">
            <v>2664667</v>
          </cell>
          <cell r="L22">
            <v>340633</v>
          </cell>
          <cell r="M22">
            <v>227350</v>
          </cell>
          <cell r="N22">
            <v>2608</v>
          </cell>
          <cell r="O22">
            <v>1311681</v>
          </cell>
          <cell r="P22">
            <v>43444</v>
          </cell>
          <cell r="Q22">
            <v>14672</v>
          </cell>
          <cell r="R22">
            <v>0</v>
          </cell>
          <cell r="S22">
            <v>224498</v>
          </cell>
          <cell r="T22">
            <v>3943379</v>
          </cell>
          <cell r="U22">
            <v>67780</v>
          </cell>
          <cell r="V22">
            <v>13744944</v>
          </cell>
          <cell r="W22">
            <v>648306</v>
          </cell>
          <cell r="X22">
            <v>39258</v>
          </cell>
          <cell r="Y22">
            <v>534496</v>
          </cell>
          <cell r="Z22">
            <v>1009610</v>
          </cell>
          <cell r="AA22">
            <v>67212</v>
          </cell>
          <cell r="AB22">
            <v>6658</v>
          </cell>
          <cell r="AC22">
            <v>193720</v>
          </cell>
          <cell r="AD22">
            <v>988960</v>
          </cell>
          <cell r="AE22">
            <v>943451</v>
          </cell>
          <cell r="AF22">
            <v>45509</v>
          </cell>
          <cell r="AG22">
            <v>170508</v>
          </cell>
          <cell r="AH22">
            <v>2529146</v>
          </cell>
          <cell r="AI22">
            <v>352531</v>
          </cell>
          <cell r="AJ22">
            <v>451700</v>
          </cell>
          <cell r="AK22">
            <v>172144</v>
          </cell>
          <cell r="AL22">
            <v>9340574</v>
          </cell>
          <cell r="AM22">
            <v>13509</v>
          </cell>
          <cell r="AN22">
            <v>293464</v>
          </cell>
          <cell r="AO22">
            <v>5862900</v>
          </cell>
          <cell r="AP22">
            <v>27927037</v>
          </cell>
          <cell r="AQ22">
            <v>10298333</v>
          </cell>
          <cell r="AR22">
            <v>128007</v>
          </cell>
          <cell r="AS22">
            <v>152822</v>
          </cell>
          <cell r="AT22">
            <v>1039292</v>
          </cell>
          <cell r="AU22">
            <v>2660528</v>
          </cell>
          <cell r="AV22">
            <v>394181</v>
          </cell>
          <cell r="AW22">
            <v>239453</v>
          </cell>
          <cell r="AX22">
            <v>4691176</v>
          </cell>
          <cell r="AY22">
            <v>310736</v>
          </cell>
          <cell r="AZ22">
            <v>358138</v>
          </cell>
          <cell r="BA22">
            <v>918398</v>
          </cell>
          <cell r="BB22">
            <v>606061</v>
          </cell>
          <cell r="BC22">
            <v>888889</v>
          </cell>
          <cell r="BD22">
            <v>1905472</v>
          </cell>
          <cell r="BE22">
            <v>1441079</v>
          </cell>
          <cell r="BF22">
            <v>464393</v>
          </cell>
          <cell r="BG22">
            <v>208442</v>
          </cell>
          <cell r="BH22">
            <v>376524</v>
          </cell>
          <cell r="BI22">
            <v>711142</v>
          </cell>
          <cell r="BJ22">
            <v>170050</v>
          </cell>
          <cell r="BK22">
            <v>2172613</v>
          </cell>
          <cell r="BL22">
            <v>312133</v>
          </cell>
          <cell r="BM22">
            <v>417528</v>
          </cell>
          <cell r="BN22">
            <v>1275852</v>
          </cell>
          <cell r="BO22">
            <v>220582</v>
          </cell>
          <cell r="BP22">
            <v>679337</v>
          </cell>
          <cell r="BQ22">
            <v>92912</v>
          </cell>
          <cell r="BR22">
            <v>978599</v>
          </cell>
          <cell r="BS22">
            <v>284461</v>
          </cell>
          <cell r="BT22">
            <v>10411416</v>
          </cell>
          <cell r="BU22">
            <v>149616</v>
          </cell>
          <cell r="BV22">
            <v>122413</v>
          </cell>
          <cell r="BW22">
            <v>107407</v>
          </cell>
          <cell r="BX22">
            <v>485637</v>
          </cell>
          <cell r="BY22">
            <v>1472236</v>
          </cell>
          <cell r="BZ22">
            <v>369492</v>
          </cell>
          <cell r="CA22">
            <v>43916014</v>
          </cell>
          <cell r="CB22">
            <v>2957199</v>
          </cell>
          <cell r="CC22">
            <v>27828</v>
          </cell>
          <cell r="CD22">
            <v>1844092</v>
          </cell>
          <cell r="CE22">
            <v>710596</v>
          </cell>
          <cell r="CF22">
            <v>154745</v>
          </cell>
          <cell r="CG22">
            <v>254058</v>
          </cell>
          <cell r="CH22">
            <v>101198</v>
          </cell>
          <cell r="CI22">
            <v>292116</v>
          </cell>
          <cell r="CJ22">
            <v>1029856</v>
          </cell>
          <cell r="CK22">
            <v>618033</v>
          </cell>
        </row>
        <row r="23">
          <cell r="A23" t="str">
            <v>kW - Residential</v>
          </cell>
          <cell r="B23" t="str">
            <v>YDR</v>
          </cell>
          <cell r="C23">
            <v>2007</v>
          </cell>
          <cell r="D23">
            <v>0</v>
          </cell>
          <cell r="E23">
            <v>0</v>
          </cell>
          <cell r="F23">
            <v>0</v>
          </cell>
          <cell r="G23">
            <v>0</v>
          </cell>
          <cell r="H23">
            <v>0</v>
          </cell>
          <cell r="I23">
            <v>0</v>
          </cell>
          <cell r="J23">
            <v>0</v>
          </cell>
          <cell r="K23">
            <v>0</v>
          </cell>
          <cell r="L23">
            <v>0</v>
          </cell>
          <cell r="M23">
            <v>0</v>
          </cell>
          <cell r="N23">
            <v>0</v>
          </cell>
          <cell r="O23">
            <v>0</v>
          </cell>
          <cell r="P23">
            <v>0</v>
          </cell>
          <cell r="Q23">
            <v>0</v>
          </cell>
          <cell r="R23">
            <v>0</v>
          </cell>
          <cell r="S23">
            <v>0</v>
          </cell>
          <cell r="T23">
            <v>0</v>
          </cell>
          <cell r="U23">
            <v>0</v>
          </cell>
          <cell r="V23">
            <v>0</v>
          </cell>
          <cell r="W23">
            <v>0</v>
          </cell>
          <cell r="X23">
            <v>0</v>
          </cell>
          <cell r="Y23">
            <v>0</v>
          </cell>
          <cell r="Z23">
            <v>0</v>
          </cell>
          <cell r="AA23">
            <v>0</v>
          </cell>
          <cell r="AB23">
            <v>0</v>
          </cell>
          <cell r="AC23">
            <v>0</v>
          </cell>
          <cell r="AD23">
            <v>0</v>
          </cell>
          <cell r="AE23">
            <v>0</v>
          </cell>
          <cell r="AF23">
            <v>0</v>
          </cell>
          <cell r="AG23">
            <v>0</v>
          </cell>
          <cell r="AH23">
            <v>0</v>
          </cell>
          <cell r="AI23">
            <v>0</v>
          </cell>
          <cell r="AJ23">
            <v>0</v>
          </cell>
          <cell r="AK23">
            <v>0</v>
          </cell>
          <cell r="AL23">
            <v>0</v>
          </cell>
          <cell r="AM23">
            <v>0</v>
          </cell>
          <cell r="AN23">
            <v>0</v>
          </cell>
          <cell r="AO23">
            <v>0</v>
          </cell>
          <cell r="AP23">
            <v>0</v>
          </cell>
          <cell r="AQ23">
            <v>0</v>
          </cell>
          <cell r="AR23">
            <v>0</v>
          </cell>
          <cell r="AS23">
            <v>0</v>
          </cell>
          <cell r="AT23">
            <v>0</v>
          </cell>
          <cell r="AU23">
            <v>0</v>
          </cell>
          <cell r="AV23">
            <v>0</v>
          </cell>
          <cell r="AW23">
            <v>0</v>
          </cell>
          <cell r="AX23">
            <v>0</v>
          </cell>
          <cell r="AY23">
            <v>0</v>
          </cell>
          <cell r="AZ23">
            <v>0</v>
          </cell>
          <cell r="BA23">
            <v>0</v>
          </cell>
          <cell r="BB23">
            <v>0</v>
          </cell>
          <cell r="BC23">
            <v>0</v>
          </cell>
          <cell r="BD23">
            <v>0</v>
          </cell>
          <cell r="BE23">
            <v>0</v>
          </cell>
          <cell r="BF23">
            <v>0</v>
          </cell>
          <cell r="BG23">
            <v>0</v>
          </cell>
          <cell r="BH23">
            <v>0</v>
          </cell>
          <cell r="BI23">
            <v>0</v>
          </cell>
          <cell r="BJ23">
            <v>0</v>
          </cell>
          <cell r="BK23">
            <v>0</v>
          </cell>
          <cell r="BL23">
            <v>0</v>
          </cell>
          <cell r="BM23">
            <v>0</v>
          </cell>
          <cell r="BN23">
            <v>0</v>
          </cell>
          <cell r="BO23">
            <v>0</v>
          </cell>
          <cell r="BP23">
            <v>0</v>
          </cell>
          <cell r="BQ23">
            <v>0</v>
          </cell>
          <cell r="BR23">
            <v>0</v>
          </cell>
          <cell r="BS23">
            <v>0</v>
          </cell>
          <cell r="BT23">
            <v>0</v>
          </cell>
          <cell r="BU23">
            <v>0</v>
          </cell>
          <cell r="BV23">
            <v>0</v>
          </cell>
          <cell r="BW23">
            <v>0</v>
          </cell>
          <cell r="BX23">
            <v>0</v>
          </cell>
          <cell r="BY23">
            <v>0</v>
          </cell>
          <cell r="BZ23">
            <v>0</v>
          </cell>
          <cell r="CA23">
            <v>0</v>
          </cell>
          <cell r="CB23">
            <v>0</v>
          </cell>
          <cell r="CC23">
            <v>0</v>
          </cell>
          <cell r="CD23">
            <v>0</v>
          </cell>
          <cell r="CE23">
            <v>0</v>
          </cell>
          <cell r="CF23">
            <v>0</v>
          </cell>
          <cell r="CG23">
            <v>0</v>
          </cell>
          <cell r="CH23">
            <v>0</v>
          </cell>
          <cell r="CI23">
            <v>0</v>
          </cell>
          <cell r="CJ23">
            <v>0</v>
          </cell>
          <cell r="CK23">
            <v>0</v>
          </cell>
        </row>
        <row r="24">
          <cell r="A24" t="str">
            <v>kW- General Service</v>
          </cell>
          <cell r="C24">
            <v>2007</v>
          </cell>
          <cell r="D24">
            <v>50111</v>
          </cell>
          <cell r="E24">
            <v>1945250</v>
          </cell>
          <cell r="F24">
            <v>968429</v>
          </cell>
          <cell r="G24">
            <v>312690</v>
          </cell>
          <cell r="H24">
            <v>1517192</v>
          </cell>
          <cell r="I24">
            <v>2520029</v>
          </cell>
          <cell r="J24">
            <v>265517</v>
          </cell>
          <cell r="K24">
            <v>2117907</v>
          </cell>
          <cell r="L24">
            <v>331557</v>
          </cell>
          <cell r="M24">
            <v>224127</v>
          </cell>
          <cell r="N24">
            <v>1761</v>
          </cell>
          <cell r="O24">
            <v>1166268</v>
          </cell>
          <cell r="P24">
            <v>42236</v>
          </cell>
          <cell r="Q24">
            <v>13628</v>
          </cell>
          <cell r="R24">
            <v>0</v>
          </cell>
          <cell r="S24">
            <v>224498</v>
          </cell>
          <cell r="T24">
            <v>2856529</v>
          </cell>
          <cell r="U24">
            <v>65917</v>
          </cell>
          <cell r="V24">
            <v>11888216</v>
          </cell>
          <cell r="W24">
            <v>475587</v>
          </cell>
          <cell r="X24">
            <v>37494</v>
          </cell>
          <cell r="Y24">
            <v>516188</v>
          </cell>
          <cell r="Z24">
            <v>857138</v>
          </cell>
          <cell r="AA24">
            <v>63900</v>
          </cell>
          <cell r="AB24">
            <v>6372</v>
          </cell>
          <cell r="AC24">
            <v>133252</v>
          </cell>
          <cell r="AD24">
            <v>963853</v>
          </cell>
          <cell r="AE24">
            <v>920414</v>
          </cell>
          <cell r="AF24">
            <v>43439</v>
          </cell>
          <cell r="AG24">
            <v>166130</v>
          </cell>
          <cell r="AH24">
            <v>2033655</v>
          </cell>
          <cell r="AI24">
            <v>344767</v>
          </cell>
          <cell r="AJ24">
            <v>443567</v>
          </cell>
          <cell r="AK24">
            <v>168936</v>
          </cell>
          <cell r="AL24">
            <v>5694010</v>
          </cell>
          <cell r="AM24">
            <v>12582</v>
          </cell>
          <cell r="AN24">
            <v>214682</v>
          </cell>
          <cell r="AO24">
            <v>5146600</v>
          </cell>
          <cell r="AP24">
            <v>19949505</v>
          </cell>
          <cell r="AQ24">
            <v>8985399</v>
          </cell>
          <cell r="AR24">
            <v>123260</v>
          </cell>
          <cell r="AS24">
            <v>147530</v>
          </cell>
          <cell r="AT24">
            <v>720647</v>
          </cell>
          <cell r="AU24">
            <v>2286676</v>
          </cell>
          <cell r="AV24">
            <v>388955</v>
          </cell>
          <cell r="AW24">
            <v>234301</v>
          </cell>
          <cell r="AX24">
            <v>4197224</v>
          </cell>
          <cell r="AY24">
            <v>248441</v>
          </cell>
          <cell r="AZ24">
            <v>354679</v>
          </cell>
          <cell r="BA24">
            <v>717501</v>
          </cell>
          <cell r="BB24">
            <v>595285</v>
          </cell>
          <cell r="BC24">
            <v>875286</v>
          </cell>
          <cell r="BD24">
            <v>1884459</v>
          </cell>
          <cell r="BE24">
            <v>1425593</v>
          </cell>
          <cell r="BF24">
            <v>458866</v>
          </cell>
          <cell r="BG24">
            <v>205292</v>
          </cell>
          <cell r="BH24">
            <v>366845</v>
          </cell>
          <cell r="BI24">
            <v>700360</v>
          </cell>
          <cell r="BJ24">
            <v>165035</v>
          </cell>
          <cell r="BK24">
            <v>2024981</v>
          </cell>
          <cell r="BL24">
            <v>307315</v>
          </cell>
          <cell r="BM24">
            <v>409437</v>
          </cell>
          <cell r="BN24">
            <v>1114160</v>
          </cell>
          <cell r="BO24">
            <v>213039</v>
          </cell>
          <cell r="BP24">
            <v>657184</v>
          </cell>
          <cell r="BQ24">
            <v>90488</v>
          </cell>
          <cell r="BR24">
            <v>830730</v>
          </cell>
          <cell r="BS24">
            <v>278953</v>
          </cell>
          <cell r="BT24">
            <v>10181508</v>
          </cell>
          <cell r="BU24">
            <v>146521</v>
          </cell>
          <cell r="BV24">
            <v>118636</v>
          </cell>
          <cell r="BW24">
            <v>105960</v>
          </cell>
          <cell r="BX24">
            <v>410845</v>
          </cell>
          <cell r="BY24">
            <v>1441285</v>
          </cell>
          <cell r="BZ24">
            <v>286437</v>
          </cell>
          <cell r="CA24">
            <v>38206697</v>
          </cell>
          <cell r="CB24">
            <v>2510156</v>
          </cell>
          <cell r="CC24">
            <v>18650</v>
          </cell>
          <cell r="CD24">
            <v>1823403</v>
          </cell>
          <cell r="CE24">
            <v>442726</v>
          </cell>
          <cell r="CF24">
            <v>152631</v>
          </cell>
          <cell r="CG24">
            <v>113355</v>
          </cell>
          <cell r="CH24">
            <v>100002</v>
          </cell>
          <cell r="CI24">
            <v>280950</v>
          </cell>
          <cell r="CJ24">
            <v>1006404</v>
          </cell>
          <cell r="CK24">
            <v>551939</v>
          </cell>
        </row>
        <row r="25">
          <cell r="A25" t="str">
            <v>kW- Large User, Sub- Transmission, Intermediate/ Embedded Distributor</v>
          </cell>
          <cell r="C25">
            <v>2007</v>
          </cell>
          <cell r="D25">
            <v>0</v>
          </cell>
          <cell r="E25">
            <v>0</v>
          </cell>
          <cell r="F25">
            <v>546679</v>
          </cell>
          <cell r="G25">
            <v>0</v>
          </cell>
          <cell r="H25">
            <v>0</v>
          </cell>
          <cell r="I25">
            <v>0</v>
          </cell>
          <cell r="J25">
            <v>75942</v>
          </cell>
          <cell r="K25">
            <v>520386</v>
          </cell>
          <cell r="L25">
            <v>0</v>
          </cell>
          <cell r="M25">
            <v>0</v>
          </cell>
          <cell r="N25">
            <v>0</v>
          </cell>
          <cell r="O25">
            <v>117142</v>
          </cell>
          <cell r="P25">
            <v>0</v>
          </cell>
          <cell r="Q25">
            <v>0</v>
          </cell>
          <cell r="R25">
            <v>0</v>
          </cell>
          <cell r="S25">
            <v>0</v>
          </cell>
          <cell r="T25">
            <v>1038296</v>
          </cell>
          <cell r="U25">
            <v>0</v>
          </cell>
          <cell r="V25">
            <v>1747676</v>
          </cell>
          <cell r="W25">
            <v>163632</v>
          </cell>
          <cell r="X25">
            <v>0</v>
          </cell>
          <cell r="Y25">
            <v>0</v>
          </cell>
          <cell r="Z25">
            <v>141192</v>
          </cell>
          <cell r="AA25">
            <v>0</v>
          </cell>
          <cell r="AB25">
            <v>0</v>
          </cell>
          <cell r="AC25">
            <v>60468</v>
          </cell>
          <cell r="AD25">
            <v>0</v>
          </cell>
          <cell r="AE25">
            <v>0</v>
          </cell>
          <cell r="AF25">
            <v>0</v>
          </cell>
          <cell r="AG25">
            <v>0</v>
          </cell>
          <cell r="AH25">
            <v>469789</v>
          </cell>
          <cell r="AI25">
            <v>0</v>
          </cell>
          <cell r="AJ25">
            <v>0</v>
          </cell>
          <cell r="AK25">
            <v>0</v>
          </cell>
          <cell r="AL25">
            <v>3534857</v>
          </cell>
          <cell r="AM25">
            <v>0</v>
          </cell>
          <cell r="AN25">
            <v>75608</v>
          </cell>
          <cell r="AO25">
            <v>639900</v>
          </cell>
          <cell r="AP25">
            <v>7977532</v>
          </cell>
          <cell r="AQ25">
            <v>1202670</v>
          </cell>
          <cell r="AR25">
            <v>0</v>
          </cell>
          <cell r="AS25">
            <v>0</v>
          </cell>
          <cell r="AT25">
            <v>307497</v>
          </cell>
          <cell r="AU25">
            <v>330481</v>
          </cell>
          <cell r="AV25">
            <v>0</v>
          </cell>
          <cell r="AW25">
            <v>0</v>
          </cell>
          <cell r="AX25">
            <v>421485</v>
          </cell>
          <cell r="AY25">
            <v>57864</v>
          </cell>
          <cell r="AZ25">
            <v>0</v>
          </cell>
          <cell r="BA25">
            <v>187646</v>
          </cell>
          <cell r="BB25">
            <v>0</v>
          </cell>
          <cell r="BC25">
            <v>0</v>
          </cell>
          <cell r="BD25">
            <v>0</v>
          </cell>
          <cell r="BE25">
            <v>0</v>
          </cell>
          <cell r="BF25">
            <v>0</v>
          </cell>
          <cell r="BG25">
            <v>0</v>
          </cell>
          <cell r="BH25">
            <v>0</v>
          </cell>
          <cell r="BI25">
            <v>0</v>
          </cell>
          <cell r="BJ25">
            <v>0</v>
          </cell>
          <cell r="BK25">
            <v>117336</v>
          </cell>
          <cell r="BL25">
            <v>0</v>
          </cell>
          <cell r="BM25">
            <v>0</v>
          </cell>
          <cell r="BN25">
            <v>135954</v>
          </cell>
          <cell r="BO25">
            <v>0</v>
          </cell>
          <cell r="BP25">
            <v>0</v>
          </cell>
          <cell r="BQ25">
            <v>0</v>
          </cell>
          <cell r="BR25">
            <v>128682</v>
          </cell>
          <cell r="BS25">
            <v>0</v>
          </cell>
          <cell r="BT25">
            <v>110828</v>
          </cell>
          <cell r="BU25">
            <v>0</v>
          </cell>
          <cell r="BV25">
            <v>0</v>
          </cell>
          <cell r="BW25">
            <v>0</v>
          </cell>
          <cell r="BX25">
            <v>66206</v>
          </cell>
          <cell r="BY25">
            <v>0</v>
          </cell>
          <cell r="BZ25">
            <v>80207</v>
          </cell>
          <cell r="CA25">
            <v>5389121</v>
          </cell>
          <cell r="CB25">
            <v>391392</v>
          </cell>
          <cell r="CC25">
            <v>0</v>
          </cell>
          <cell r="CD25">
            <v>1</v>
          </cell>
          <cell r="CE25">
            <v>251975</v>
          </cell>
          <cell r="CF25">
            <v>0</v>
          </cell>
          <cell r="CG25">
            <v>137861</v>
          </cell>
          <cell r="CH25">
            <v>0</v>
          </cell>
          <cell r="CI25">
            <v>0</v>
          </cell>
          <cell r="CJ25">
            <v>0</v>
          </cell>
          <cell r="CK25">
            <v>59170</v>
          </cell>
        </row>
        <row r="26">
          <cell r="A26" t="str">
            <v>kW- Street Lighting</v>
          </cell>
          <cell r="C26">
            <v>2007</v>
          </cell>
          <cell r="D26">
            <v>1453</v>
          </cell>
          <cell r="E26">
            <v>31959</v>
          </cell>
          <cell r="F26">
            <v>23751</v>
          </cell>
          <cell r="G26">
            <v>4810</v>
          </cell>
          <cell r="H26">
            <v>21758</v>
          </cell>
          <cell r="I26">
            <v>25474</v>
          </cell>
          <cell r="J26">
            <v>5594</v>
          </cell>
          <cell r="K26">
            <v>26374</v>
          </cell>
          <cell r="L26">
            <v>6653</v>
          </cell>
          <cell r="M26">
            <v>3091</v>
          </cell>
          <cell r="N26">
            <v>780</v>
          </cell>
          <cell r="O26">
            <v>27153</v>
          </cell>
          <cell r="P26">
            <v>1086</v>
          </cell>
          <cell r="Q26">
            <v>1044</v>
          </cell>
          <cell r="R26">
            <v>0</v>
          </cell>
          <cell r="S26">
            <v>0</v>
          </cell>
          <cell r="T26">
            <v>48554</v>
          </cell>
          <cell r="U26">
            <v>1635</v>
          </cell>
          <cell r="V26">
            <v>109052</v>
          </cell>
          <cell r="W26">
            <v>8476</v>
          </cell>
          <cell r="X26">
            <v>1721</v>
          </cell>
          <cell r="Y26">
            <v>17230</v>
          </cell>
          <cell r="Z26">
            <v>10654</v>
          </cell>
          <cell r="AA26">
            <v>3312</v>
          </cell>
          <cell r="AB26">
            <v>286</v>
          </cell>
          <cell r="AC26">
            <v>0</v>
          </cell>
          <cell r="AD26">
            <v>3298</v>
          </cell>
          <cell r="AE26">
            <v>1228</v>
          </cell>
          <cell r="AF26">
            <v>2070</v>
          </cell>
          <cell r="AG26">
            <v>4378</v>
          </cell>
          <cell r="AH26">
            <v>25377</v>
          </cell>
          <cell r="AI26">
            <v>6403</v>
          </cell>
          <cell r="AJ26">
            <v>7476</v>
          </cell>
          <cell r="AK26">
            <v>3054</v>
          </cell>
          <cell r="AL26">
            <v>109964</v>
          </cell>
          <cell r="AM26">
            <v>927</v>
          </cell>
          <cell r="AN26">
            <v>2874</v>
          </cell>
          <cell r="AO26">
            <v>76400</v>
          </cell>
          <cell r="AP26">
            <v>0</v>
          </cell>
          <cell r="AQ26">
            <v>110021</v>
          </cell>
          <cell r="AR26">
            <v>4377</v>
          </cell>
          <cell r="AS26">
            <v>5292</v>
          </cell>
          <cell r="AT26">
            <v>11148</v>
          </cell>
          <cell r="AU26">
            <v>43371</v>
          </cell>
          <cell r="AV26">
            <v>5226</v>
          </cell>
          <cell r="AW26">
            <v>5152</v>
          </cell>
          <cell r="AX26">
            <v>70098</v>
          </cell>
          <cell r="AY26">
            <v>4315</v>
          </cell>
          <cell r="AZ26">
            <v>3449</v>
          </cell>
          <cell r="BA26">
            <v>12738</v>
          </cell>
          <cell r="BB26">
            <v>10776</v>
          </cell>
          <cell r="BC26">
            <v>12603</v>
          </cell>
          <cell r="BD26">
            <v>20219</v>
          </cell>
          <cell r="BE26">
            <v>15440</v>
          </cell>
          <cell r="BF26">
            <v>4779</v>
          </cell>
          <cell r="BG26">
            <v>2890</v>
          </cell>
          <cell r="BH26">
            <v>9342</v>
          </cell>
          <cell r="BI26">
            <v>9239</v>
          </cell>
          <cell r="BJ26">
            <v>5014</v>
          </cell>
          <cell r="BK26">
            <v>30296</v>
          </cell>
          <cell r="BL26">
            <v>4445</v>
          </cell>
          <cell r="BM26">
            <v>7079</v>
          </cell>
          <cell r="BN26">
            <v>25454</v>
          </cell>
          <cell r="BO26">
            <v>6777</v>
          </cell>
          <cell r="BP26">
            <v>21406</v>
          </cell>
          <cell r="BQ26">
            <v>2424</v>
          </cell>
          <cell r="BR26">
            <v>16613</v>
          </cell>
          <cell r="BS26">
            <v>5466</v>
          </cell>
          <cell r="BT26">
            <v>117755</v>
          </cell>
          <cell r="BU26">
            <v>3095</v>
          </cell>
          <cell r="BV26">
            <v>3777</v>
          </cell>
          <cell r="BW26">
            <v>1447</v>
          </cell>
          <cell r="BX26">
            <v>8284</v>
          </cell>
          <cell r="BY26">
            <v>30951</v>
          </cell>
          <cell r="BZ26">
            <v>2524</v>
          </cell>
          <cell r="CA26">
            <v>320196</v>
          </cell>
          <cell r="CB26">
            <v>52999</v>
          </cell>
          <cell r="CC26">
            <v>9178</v>
          </cell>
          <cell r="CD26">
            <v>20688</v>
          </cell>
          <cell r="CE26">
            <v>13091</v>
          </cell>
          <cell r="CF26">
            <v>2009</v>
          </cell>
          <cell r="CG26">
            <v>2842</v>
          </cell>
          <cell r="CH26">
            <v>1196</v>
          </cell>
          <cell r="CI26">
            <v>11166</v>
          </cell>
          <cell r="CJ26">
            <v>23374</v>
          </cell>
          <cell r="CK26">
            <v>6924</v>
          </cell>
        </row>
        <row r="27">
          <cell r="A27" t="str">
            <v>kW- Sentinel Lighting</v>
          </cell>
          <cell r="C27">
            <v>2007</v>
          </cell>
          <cell r="D27">
            <v>6</v>
          </cell>
          <cell r="E27">
            <v>0</v>
          </cell>
          <cell r="F27">
            <v>1636</v>
          </cell>
          <cell r="G27">
            <v>0</v>
          </cell>
          <cell r="H27">
            <v>1914</v>
          </cell>
          <cell r="I27">
            <v>0</v>
          </cell>
          <cell r="J27">
            <v>0</v>
          </cell>
          <cell r="K27">
            <v>0</v>
          </cell>
          <cell r="L27">
            <v>2423</v>
          </cell>
          <cell r="M27">
            <v>132</v>
          </cell>
          <cell r="N27">
            <v>67</v>
          </cell>
          <cell r="O27">
            <v>1118</v>
          </cell>
          <cell r="P27">
            <v>122</v>
          </cell>
          <cell r="Q27">
            <v>0</v>
          </cell>
          <cell r="R27">
            <v>0</v>
          </cell>
          <cell r="S27">
            <v>0</v>
          </cell>
          <cell r="T27">
            <v>0</v>
          </cell>
          <cell r="U27">
            <v>228</v>
          </cell>
          <cell r="V27">
            <v>0</v>
          </cell>
          <cell r="W27">
            <v>611</v>
          </cell>
          <cell r="X27">
            <v>43</v>
          </cell>
          <cell r="Y27">
            <v>1078</v>
          </cell>
          <cell r="Z27">
            <v>626</v>
          </cell>
          <cell r="AA27">
            <v>0</v>
          </cell>
          <cell r="AB27">
            <v>0</v>
          </cell>
          <cell r="AC27">
            <v>0</v>
          </cell>
          <cell r="AD27">
            <v>21809</v>
          </cell>
          <cell r="AE27">
            <v>21809</v>
          </cell>
          <cell r="AF27">
            <v>0</v>
          </cell>
          <cell r="AG27">
            <v>0</v>
          </cell>
          <cell r="AH27">
            <v>325</v>
          </cell>
          <cell r="AI27">
            <v>1361</v>
          </cell>
          <cell r="AJ27">
            <v>657</v>
          </cell>
          <cell r="AK27">
            <v>154</v>
          </cell>
          <cell r="AL27">
            <v>1743</v>
          </cell>
          <cell r="AM27">
            <v>0</v>
          </cell>
          <cell r="AN27">
            <v>300</v>
          </cell>
          <cell r="AO27">
            <v>0</v>
          </cell>
          <cell r="AP27">
            <v>0</v>
          </cell>
          <cell r="AQ27">
            <v>243</v>
          </cell>
          <cell r="AR27">
            <v>370</v>
          </cell>
          <cell r="AS27">
            <v>0</v>
          </cell>
          <cell r="AT27">
            <v>0</v>
          </cell>
          <cell r="AU27">
            <v>0</v>
          </cell>
          <cell r="AV27">
            <v>0</v>
          </cell>
          <cell r="AW27">
            <v>0</v>
          </cell>
          <cell r="AX27">
            <v>2369</v>
          </cell>
          <cell r="AY27">
            <v>116</v>
          </cell>
          <cell r="AZ27">
            <v>10</v>
          </cell>
          <cell r="BA27">
            <v>513</v>
          </cell>
          <cell r="BB27">
            <v>0</v>
          </cell>
          <cell r="BC27">
            <v>1000</v>
          </cell>
          <cell r="BD27">
            <v>794</v>
          </cell>
          <cell r="BE27">
            <v>46</v>
          </cell>
          <cell r="BF27">
            <v>748</v>
          </cell>
          <cell r="BG27">
            <v>260</v>
          </cell>
          <cell r="BH27">
            <v>337</v>
          </cell>
          <cell r="BI27">
            <v>1543</v>
          </cell>
          <cell r="BJ27">
            <v>1</v>
          </cell>
          <cell r="BK27">
            <v>0</v>
          </cell>
          <cell r="BL27">
            <v>373</v>
          </cell>
          <cell r="BM27">
            <v>1012</v>
          </cell>
          <cell r="BN27">
            <v>284</v>
          </cell>
          <cell r="BO27">
            <v>766</v>
          </cell>
          <cell r="BP27">
            <v>747</v>
          </cell>
          <cell r="BQ27">
            <v>0</v>
          </cell>
          <cell r="BR27">
            <v>2574</v>
          </cell>
          <cell r="BS27">
            <v>42</v>
          </cell>
          <cell r="BT27">
            <v>1325</v>
          </cell>
          <cell r="BU27">
            <v>0</v>
          </cell>
          <cell r="BV27">
            <v>0</v>
          </cell>
          <cell r="BW27">
            <v>0</v>
          </cell>
          <cell r="BX27">
            <v>302</v>
          </cell>
          <cell r="BY27">
            <v>0</v>
          </cell>
          <cell r="BZ27">
            <v>324</v>
          </cell>
          <cell r="CA27">
            <v>0</v>
          </cell>
          <cell r="CB27">
            <v>2652</v>
          </cell>
          <cell r="CC27">
            <v>0</v>
          </cell>
          <cell r="CD27">
            <v>0</v>
          </cell>
          <cell r="CE27">
            <v>2804</v>
          </cell>
          <cell r="CF27">
            <v>105</v>
          </cell>
          <cell r="CG27">
            <v>0</v>
          </cell>
          <cell r="CH27">
            <v>0</v>
          </cell>
          <cell r="CI27">
            <v>0</v>
          </cell>
          <cell r="CJ27">
            <v>78</v>
          </cell>
          <cell r="CK27">
            <v>0</v>
          </cell>
        </row>
        <row r="28">
          <cell r="A28" t="str">
            <v>Billed Total Distribution Revenues</v>
          </cell>
          <cell r="B28" t="str">
            <v>RTOT</v>
          </cell>
          <cell r="C28">
            <v>2007</v>
          </cell>
          <cell r="D28">
            <v>864203.4</v>
          </cell>
          <cell r="E28">
            <v>27617627</v>
          </cell>
          <cell r="F28">
            <v>15451219</v>
          </cell>
          <cell r="G28">
            <v>5812219</v>
          </cell>
          <cell r="H28">
            <v>15414338</v>
          </cell>
          <cell r="I28">
            <v>27179791.77</v>
          </cell>
          <cell r="J28">
            <v>4626290</v>
          </cell>
          <cell r="K28">
            <v>20952248</v>
          </cell>
          <cell r="L28">
            <v>8034341.96</v>
          </cell>
          <cell r="M28">
            <v>2430484.7000000002</v>
          </cell>
          <cell r="N28">
            <v>574670.55000000005</v>
          </cell>
          <cell r="O28">
            <v>13968090</v>
          </cell>
          <cell r="P28">
            <v>615625.82999999996</v>
          </cell>
          <cell r="Q28">
            <v>591572.07999999996</v>
          </cell>
          <cell r="R28">
            <v>0</v>
          </cell>
          <cell r="S28">
            <v>1596763.64</v>
          </cell>
          <cell r="T28">
            <v>43320411</v>
          </cell>
          <cell r="U28">
            <v>1791527.36</v>
          </cell>
          <cell r="V28">
            <v>114202809</v>
          </cell>
          <cell r="W28">
            <v>6612498.1799999988</v>
          </cell>
          <cell r="X28">
            <v>1212313.54</v>
          </cell>
          <cell r="Y28">
            <v>9654568.0799999982</v>
          </cell>
          <cell r="Z28">
            <v>9085608.8300000019</v>
          </cell>
          <cell r="AA28">
            <v>6246950.4900000002</v>
          </cell>
          <cell r="AB28">
            <v>224440.31</v>
          </cell>
          <cell r="AC28">
            <v>9217309.709999999</v>
          </cell>
          <cell r="AD28">
            <v>21493855.009999998</v>
          </cell>
          <cell r="AE28">
            <v>20667045.009999998</v>
          </cell>
          <cell r="AF28">
            <v>826810</v>
          </cell>
          <cell r="AG28">
            <v>3279662.77</v>
          </cell>
          <cell r="AH28">
            <v>23281784.669999998</v>
          </cell>
          <cell r="AI28">
            <v>11708821.820000002</v>
          </cell>
          <cell r="AJ28">
            <v>8317075</v>
          </cell>
          <cell r="AK28">
            <v>683601.96</v>
          </cell>
          <cell r="AL28">
            <v>84796818.030000001</v>
          </cell>
          <cell r="AM28">
            <v>240007.18</v>
          </cell>
          <cell r="AN28">
            <v>721335</v>
          </cell>
          <cell r="AO28">
            <v>66308300</v>
          </cell>
          <cell r="AP28">
            <v>843522000</v>
          </cell>
          <cell r="AQ28">
            <v>131145092.33999999</v>
          </cell>
          <cell r="AR28">
            <v>6489034.0600000005</v>
          </cell>
          <cell r="AS28">
            <v>1946146.14</v>
          </cell>
          <cell r="AT28">
            <v>10066544.299999999</v>
          </cell>
          <cell r="AU28">
            <v>32768636.399999999</v>
          </cell>
          <cell r="AV28">
            <v>3096873</v>
          </cell>
          <cell r="AW28">
            <v>4600385.22</v>
          </cell>
          <cell r="AX28">
            <v>51656613</v>
          </cell>
          <cell r="AY28">
            <v>3050380.72</v>
          </cell>
          <cell r="AZ28">
            <v>2808256.39</v>
          </cell>
          <cell r="BA28">
            <v>10253944.120000001</v>
          </cell>
          <cell r="BB28">
            <v>386561</v>
          </cell>
          <cell r="BC28">
            <v>14783943.890000001</v>
          </cell>
          <cell r="BD28">
            <v>60429046.600000001</v>
          </cell>
          <cell r="BE28">
            <v>52359124</v>
          </cell>
          <cell r="BF28">
            <v>8069922.5999999996</v>
          </cell>
          <cell r="BG28">
            <v>4601795.12</v>
          </cell>
          <cell r="BH28">
            <v>9826277</v>
          </cell>
          <cell r="BI28">
            <v>8734127</v>
          </cell>
          <cell r="BJ28">
            <v>2246860</v>
          </cell>
          <cell r="BK28">
            <v>29111558</v>
          </cell>
          <cell r="BL28">
            <v>4096711.29</v>
          </cell>
          <cell r="BM28">
            <v>6200807</v>
          </cell>
          <cell r="BN28">
            <v>17166980</v>
          </cell>
          <cell r="BO28">
            <v>3460208.82</v>
          </cell>
          <cell r="BP28">
            <v>11785501</v>
          </cell>
          <cell r="BQ28">
            <v>1785959.97</v>
          </cell>
          <cell r="BR28">
            <v>12274743.679999998</v>
          </cell>
          <cell r="BS28">
            <v>4609704.3099999996</v>
          </cell>
          <cell r="BT28">
            <v>109973336</v>
          </cell>
          <cell r="BU28">
            <v>1487615</v>
          </cell>
          <cell r="BV28">
            <v>1520021.49</v>
          </cell>
          <cell r="BW28">
            <v>1440779.39</v>
          </cell>
          <cell r="BX28">
            <v>6047480.1100000003</v>
          </cell>
          <cell r="BY28">
            <v>0</v>
          </cell>
          <cell r="BZ28">
            <v>4469160</v>
          </cell>
          <cell r="CA28">
            <v>442493619</v>
          </cell>
          <cell r="CB28">
            <v>42404645</v>
          </cell>
          <cell r="CC28">
            <v>3264689.98</v>
          </cell>
          <cell r="CD28">
            <v>24679626</v>
          </cell>
          <cell r="CE28">
            <v>6856128.9899999993</v>
          </cell>
          <cell r="CF28">
            <v>1214544.8400000001</v>
          </cell>
          <cell r="CG28">
            <v>1743107.26</v>
          </cell>
          <cell r="CH28">
            <v>847100</v>
          </cell>
          <cell r="CI28">
            <v>7759125.8099999996</v>
          </cell>
          <cell r="CJ28">
            <v>17794459</v>
          </cell>
          <cell r="CK28">
            <v>6409964.1699999999</v>
          </cell>
        </row>
        <row r="29">
          <cell r="A29" t="str">
            <v>Billed Residential Distribution Revenue</v>
          </cell>
          <cell r="B29" t="str">
            <v>RR</v>
          </cell>
          <cell r="C29">
            <v>2007</v>
          </cell>
          <cell r="D29">
            <v>588860.21</v>
          </cell>
          <cell r="E29">
            <v>17567935</v>
          </cell>
          <cell r="F29">
            <v>8147503</v>
          </cell>
          <cell r="G29">
            <v>2869873</v>
          </cell>
          <cell r="H29">
            <v>8609774</v>
          </cell>
          <cell r="I29">
            <v>16571242.470000001</v>
          </cell>
          <cell r="J29">
            <v>3187790</v>
          </cell>
          <cell r="K29">
            <v>10123678</v>
          </cell>
          <cell r="L29">
            <v>4111901.08</v>
          </cell>
          <cell r="M29">
            <v>1489356.45</v>
          </cell>
          <cell r="N29">
            <v>417483.52000000002</v>
          </cell>
          <cell r="O29">
            <v>8066636</v>
          </cell>
          <cell r="P29">
            <v>313941.67</v>
          </cell>
          <cell r="Q29">
            <v>416466.55</v>
          </cell>
          <cell r="R29">
            <v>0</v>
          </cell>
          <cell r="S29">
            <v>891586.36</v>
          </cell>
          <cell r="T29">
            <v>20643264</v>
          </cell>
          <cell r="U29">
            <v>790578.12</v>
          </cell>
          <cell r="V29">
            <v>43668341</v>
          </cell>
          <cell r="W29">
            <v>3305948.24</v>
          </cell>
          <cell r="X29">
            <v>714515.87</v>
          </cell>
          <cell r="Y29">
            <v>6812627.0199999996</v>
          </cell>
          <cell r="Z29">
            <v>5112770.46</v>
          </cell>
          <cell r="AA29">
            <v>3074838.22</v>
          </cell>
          <cell r="AB29">
            <v>155733.19</v>
          </cell>
          <cell r="AC29">
            <v>6848693.1799999997</v>
          </cell>
          <cell r="AD29">
            <v>12187814.779999999</v>
          </cell>
          <cell r="AE29">
            <v>11551594.1</v>
          </cell>
          <cell r="AF29">
            <v>636220.68000000005</v>
          </cell>
          <cell r="AG29">
            <v>2364468.25</v>
          </cell>
          <cell r="AH29">
            <v>13363823.1</v>
          </cell>
          <cell r="AI29">
            <v>7822874.0499999998</v>
          </cell>
          <cell r="AJ29">
            <v>4788491</v>
          </cell>
          <cell r="AK29">
            <v>264094.25</v>
          </cell>
          <cell r="AL29">
            <v>60585357.640000001</v>
          </cell>
          <cell r="AM29">
            <v>168316.02</v>
          </cell>
          <cell r="AN29">
            <v>447537</v>
          </cell>
          <cell r="AO29">
            <v>35313500</v>
          </cell>
          <cell r="AP29">
            <v>575965000</v>
          </cell>
          <cell r="AQ29">
            <v>70800351.510000005</v>
          </cell>
          <cell r="AR29">
            <v>5133681.07</v>
          </cell>
          <cell r="AS29">
            <v>1164235.1599999999</v>
          </cell>
          <cell r="AT29">
            <v>5303431.53</v>
          </cell>
          <cell r="AU29">
            <v>16566324.390000001</v>
          </cell>
          <cell r="AV29">
            <v>1524347</v>
          </cell>
          <cell r="AW29">
            <v>2400179.58</v>
          </cell>
          <cell r="AX29">
            <v>32524237</v>
          </cell>
          <cell r="AY29">
            <v>2195362.96</v>
          </cell>
          <cell r="AZ29">
            <v>1729346.22</v>
          </cell>
          <cell r="BA29">
            <v>6054708.25</v>
          </cell>
          <cell r="BB29">
            <v>185812</v>
          </cell>
          <cell r="BC29">
            <v>8085537.8200000003</v>
          </cell>
          <cell r="BD29">
            <v>19435271.91</v>
          </cell>
          <cell r="BE29">
            <v>15256878</v>
          </cell>
          <cell r="BF29">
            <v>4178393.91</v>
          </cell>
          <cell r="BG29">
            <v>2165327.46</v>
          </cell>
          <cell r="BH29">
            <v>6459105</v>
          </cell>
          <cell r="BI29">
            <v>4844727</v>
          </cell>
          <cell r="BJ29">
            <v>1402866</v>
          </cell>
          <cell r="BK29">
            <v>17299707</v>
          </cell>
          <cell r="BL29">
            <v>2762644.64</v>
          </cell>
          <cell r="BM29">
            <v>3117158</v>
          </cell>
          <cell r="BN29">
            <v>8815853</v>
          </cell>
          <cell r="BO29">
            <v>1950099.88</v>
          </cell>
          <cell r="BP29">
            <v>6215178</v>
          </cell>
          <cell r="BQ29">
            <v>977162.59</v>
          </cell>
          <cell r="BR29">
            <v>7493047.4500000002</v>
          </cell>
          <cell r="BS29">
            <v>2501362.38</v>
          </cell>
          <cell r="BT29">
            <v>54987411</v>
          </cell>
          <cell r="BU29">
            <v>868920</v>
          </cell>
          <cell r="BV29">
            <v>934540.47</v>
          </cell>
          <cell r="BW29">
            <v>835049.66</v>
          </cell>
          <cell r="BX29">
            <v>3799758.91</v>
          </cell>
          <cell r="BY29">
            <v>0</v>
          </cell>
          <cell r="BZ29">
            <v>1672200</v>
          </cell>
          <cell r="CA29">
            <v>180070458</v>
          </cell>
          <cell r="CB29">
            <v>26543555</v>
          </cell>
          <cell r="CC29">
            <v>2556898.39</v>
          </cell>
          <cell r="CD29">
            <v>13271369</v>
          </cell>
          <cell r="CE29">
            <v>4890882.3</v>
          </cell>
          <cell r="CF29">
            <v>630260.71</v>
          </cell>
          <cell r="CG29">
            <v>765738.04</v>
          </cell>
          <cell r="CH29">
            <v>429535</v>
          </cell>
          <cell r="CI29">
            <v>4862334.3</v>
          </cell>
          <cell r="CJ29">
            <v>11867621</v>
          </cell>
          <cell r="CK29">
            <v>3731808.84</v>
          </cell>
        </row>
        <row r="30">
          <cell r="A30" t="str">
            <v>Billed General Service Customers Distribution Revenue</v>
          </cell>
          <cell r="B30" t="str">
            <v>RGS</v>
          </cell>
          <cell r="C30">
            <v>2007</v>
          </cell>
          <cell r="D30">
            <v>255253.14</v>
          </cell>
          <cell r="E30">
            <v>9958303</v>
          </cell>
          <cell r="F30">
            <v>5674042</v>
          </cell>
          <cell r="G30">
            <v>2878826</v>
          </cell>
          <cell r="H30">
            <v>6733652</v>
          </cell>
          <cell r="I30">
            <v>10569258.559999999</v>
          </cell>
          <cell r="J30">
            <v>1082100</v>
          </cell>
          <cell r="K30">
            <v>9969983</v>
          </cell>
          <cell r="L30">
            <v>3832097.3899999997</v>
          </cell>
          <cell r="M30">
            <v>930276.81</v>
          </cell>
          <cell r="N30">
            <v>150112.74</v>
          </cell>
          <cell r="O30">
            <v>5140891</v>
          </cell>
          <cell r="P30">
            <v>297244.90000000002</v>
          </cell>
          <cell r="Q30">
            <v>167643.66</v>
          </cell>
          <cell r="R30">
            <v>0</v>
          </cell>
          <cell r="S30">
            <v>701665.53</v>
          </cell>
          <cell r="T30">
            <v>17594675</v>
          </cell>
          <cell r="U30">
            <v>986084</v>
          </cell>
          <cell r="V30">
            <v>64600470</v>
          </cell>
          <cell r="W30">
            <v>3013170.76</v>
          </cell>
          <cell r="X30">
            <v>487740.8</v>
          </cell>
          <cell r="Y30">
            <v>2730684.83</v>
          </cell>
          <cell r="Z30">
            <v>3597824.93</v>
          </cell>
          <cell r="AA30">
            <v>3068803.5599999996</v>
          </cell>
          <cell r="AB30">
            <v>66028.75</v>
          </cell>
          <cell r="AC30">
            <v>1832452.13</v>
          </cell>
          <cell r="AD30">
            <v>9240183.7300000004</v>
          </cell>
          <cell r="AE30">
            <v>9066175.4199999999</v>
          </cell>
          <cell r="AF30">
            <v>174008.31</v>
          </cell>
          <cell r="AG30">
            <v>881229.04</v>
          </cell>
          <cell r="AH30">
            <v>9242604.25</v>
          </cell>
          <cell r="AI30">
            <v>3779673.65</v>
          </cell>
          <cell r="AJ30">
            <v>3471554</v>
          </cell>
          <cell r="AK30">
            <v>402665.80000000005</v>
          </cell>
          <cell r="AL30">
            <v>22085769.130000003</v>
          </cell>
          <cell r="AM30">
            <v>66108.430000000008</v>
          </cell>
          <cell r="AN30">
            <v>158996</v>
          </cell>
          <cell r="AO30">
            <v>28363000</v>
          </cell>
          <cell r="AP30">
            <v>252607000</v>
          </cell>
          <cell r="AQ30">
            <v>56620910.689999998</v>
          </cell>
          <cell r="AR30">
            <v>1310937.67</v>
          </cell>
          <cell r="AS30">
            <v>743929.37</v>
          </cell>
          <cell r="AT30">
            <v>4283955.2300000004</v>
          </cell>
          <cell r="AU30">
            <v>14865964.98</v>
          </cell>
          <cell r="AV30">
            <v>1562523</v>
          </cell>
          <cell r="AW30">
            <v>2153756.16</v>
          </cell>
          <cell r="AX30">
            <v>18083718</v>
          </cell>
          <cell r="AY30">
            <v>828437.77</v>
          </cell>
          <cell r="AZ30">
            <v>1054113.8</v>
          </cell>
          <cell r="BA30">
            <v>3718709.4000000004</v>
          </cell>
          <cell r="BB30">
            <v>195443</v>
          </cell>
          <cell r="BC30">
            <v>6632745.5299999993</v>
          </cell>
          <cell r="BD30">
            <v>40634405.789999999</v>
          </cell>
          <cell r="BE30">
            <v>36769914</v>
          </cell>
          <cell r="BF30">
            <v>3864491.79</v>
          </cell>
          <cell r="BG30">
            <v>2389941.31</v>
          </cell>
          <cell r="BH30">
            <v>3301616</v>
          </cell>
          <cell r="BI30">
            <v>3813808</v>
          </cell>
          <cell r="BJ30">
            <v>808150</v>
          </cell>
          <cell r="BK30">
            <v>10918693</v>
          </cell>
          <cell r="BL30">
            <v>1330077.6100000001</v>
          </cell>
          <cell r="BM30">
            <v>2990963</v>
          </cell>
          <cell r="BN30">
            <v>7410429</v>
          </cell>
          <cell r="BO30">
            <v>1459960.38</v>
          </cell>
          <cell r="BP30">
            <v>5443680</v>
          </cell>
          <cell r="BQ30">
            <v>793806.78</v>
          </cell>
          <cell r="BR30">
            <v>4567003.59</v>
          </cell>
          <cell r="BS30">
            <v>2040546.7000000002</v>
          </cell>
          <cell r="BT30">
            <v>53955895</v>
          </cell>
          <cell r="BU30">
            <v>599719</v>
          </cell>
          <cell r="BV30">
            <v>539345.25</v>
          </cell>
          <cell r="BW30">
            <v>596870.60000000009</v>
          </cell>
          <cell r="BX30">
            <v>2198913.46</v>
          </cell>
          <cell r="BY30">
            <v>0</v>
          </cell>
          <cell r="BZ30">
            <v>2681758</v>
          </cell>
          <cell r="CA30">
            <v>242792605</v>
          </cell>
          <cell r="CB30">
            <v>14750451</v>
          </cell>
          <cell r="CC30">
            <v>697921.53</v>
          </cell>
          <cell r="CD30">
            <v>11214239</v>
          </cell>
          <cell r="CE30">
            <v>1481235.8199999998</v>
          </cell>
          <cell r="CF30">
            <v>577558.36</v>
          </cell>
          <cell r="CG30">
            <v>743941.23</v>
          </cell>
          <cell r="CH30">
            <v>413434</v>
          </cell>
          <cell r="CI30">
            <v>2704239.58</v>
          </cell>
          <cell r="CJ30">
            <v>5689577</v>
          </cell>
          <cell r="CK30">
            <v>2337694.87</v>
          </cell>
        </row>
        <row r="31">
          <cell r="A31" t="str">
            <v>Billed Large User, Sub- Transmission, Intermediate/ Embedded Distributor Distribution Revenue</v>
          </cell>
          <cell r="B31" t="str">
            <v>RLG</v>
          </cell>
          <cell r="C31">
            <v>2007</v>
          </cell>
          <cell r="D31">
            <v>0</v>
          </cell>
          <cell r="E31">
            <v>0</v>
          </cell>
          <cell r="F31">
            <v>1364075</v>
          </cell>
          <cell r="G31">
            <v>0</v>
          </cell>
          <cell r="H31">
            <v>0</v>
          </cell>
          <cell r="I31">
            <v>0</v>
          </cell>
          <cell r="J31">
            <v>324000</v>
          </cell>
          <cell r="K31">
            <v>774807</v>
          </cell>
          <cell r="L31">
            <v>0</v>
          </cell>
          <cell r="M31">
            <v>0</v>
          </cell>
          <cell r="N31">
            <v>0</v>
          </cell>
          <cell r="O31">
            <v>562748</v>
          </cell>
          <cell r="P31">
            <v>0</v>
          </cell>
          <cell r="Q31">
            <v>0</v>
          </cell>
          <cell r="R31">
            <v>0</v>
          </cell>
          <cell r="S31">
            <v>0</v>
          </cell>
          <cell r="T31">
            <v>4515546</v>
          </cell>
          <cell r="U31">
            <v>0</v>
          </cell>
          <cell r="V31">
            <v>5411021</v>
          </cell>
          <cell r="W31">
            <v>243667.56</v>
          </cell>
          <cell r="X31">
            <v>0</v>
          </cell>
          <cell r="Y31">
            <v>0</v>
          </cell>
          <cell r="Z31">
            <v>305506.56</v>
          </cell>
          <cell r="AA31">
            <v>0</v>
          </cell>
          <cell r="AB31">
            <v>0</v>
          </cell>
          <cell r="AC31">
            <v>517569.31</v>
          </cell>
          <cell r="AD31">
            <v>0</v>
          </cell>
          <cell r="AE31">
            <v>0</v>
          </cell>
          <cell r="AF31">
            <v>0</v>
          </cell>
          <cell r="AG31">
            <v>0</v>
          </cell>
          <cell r="AH31">
            <v>626392.63</v>
          </cell>
          <cell r="AI31">
            <v>0</v>
          </cell>
          <cell r="AJ31">
            <v>0</v>
          </cell>
          <cell r="AK31">
            <v>0</v>
          </cell>
          <cell r="AL31">
            <v>1763269.61</v>
          </cell>
          <cell r="AM31">
            <v>0</v>
          </cell>
          <cell r="AN31">
            <v>104395</v>
          </cell>
          <cell r="AO31">
            <v>2433800</v>
          </cell>
          <cell r="AP31">
            <v>9025000</v>
          </cell>
          <cell r="AQ31">
            <v>3320357.91</v>
          </cell>
          <cell r="AR31">
            <v>0</v>
          </cell>
          <cell r="AS31">
            <v>0</v>
          </cell>
          <cell r="AT31">
            <v>386420</v>
          </cell>
          <cell r="AU31">
            <v>933317.22</v>
          </cell>
          <cell r="AV31">
            <v>0</v>
          </cell>
          <cell r="AW31">
            <v>0</v>
          </cell>
          <cell r="AX31">
            <v>838964</v>
          </cell>
          <cell r="AY31">
            <v>13384.35</v>
          </cell>
          <cell r="AZ31">
            <v>0</v>
          </cell>
          <cell r="BA31">
            <v>456235.46</v>
          </cell>
          <cell r="BB31">
            <v>0</v>
          </cell>
          <cell r="BC31">
            <v>0</v>
          </cell>
          <cell r="BD31">
            <v>0</v>
          </cell>
          <cell r="BE31">
            <v>0</v>
          </cell>
          <cell r="BF31">
            <v>0</v>
          </cell>
          <cell r="BG31">
            <v>0</v>
          </cell>
          <cell r="BH31">
            <v>0</v>
          </cell>
          <cell r="BI31">
            <v>0</v>
          </cell>
          <cell r="BJ31">
            <v>0</v>
          </cell>
          <cell r="BK31">
            <v>733236</v>
          </cell>
          <cell r="BL31">
            <v>0</v>
          </cell>
          <cell r="BM31">
            <v>0</v>
          </cell>
          <cell r="BN31">
            <v>646310</v>
          </cell>
          <cell r="BO31">
            <v>0</v>
          </cell>
          <cell r="BP31">
            <v>0</v>
          </cell>
          <cell r="BQ31">
            <v>0</v>
          </cell>
          <cell r="BR31">
            <v>98177.04</v>
          </cell>
          <cell r="BS31">
            <v>0</v>
          </cell>
          <cell r="BT31">
            <v>183755</v>
          </cell>
          <cell r="BU31">
            <v>0</v>
          </cell>
          <cell r="BV31">
            <v>0</v>
          </cell>
          <cell r="BW31">
            <v>0</v>
          </cell>
          <cell r="BX31">
            <v>32836.660000000003</v>
          </cell>
          <cell r="BY31">
            <v>0</v>
          </cell>
          <cell r="BZ31">
            <v>64397</v>
          </cell>
          <cell r="CA31">
            <v>17945532</v>
          </cell>
          <cell r="CB31">
            <v>746680</v>
          </cell>
          <cell r="CC31">
            <v>0</v>
          </cell>
          <cell r="CD31">
            <v>1</v>
          </cell>
          <cell r="CE31">
            <v>456174.08000000002</v>
          </cell>
          <cell r="CF31">
            <v>0</v>
          </cell>
          <cell r="CG31">
            <v>209117</v>
          </cell>
          <cell r="CH31">
            <v>0</v>
          </cell>
          <cell r="CI31">
            <v>0</v>
          </cell>
          <cell r="CJ31">
            <v>0</v>
          </cell>
          <cell r="CK31">
            <v>274148.58</v>
          </cell>
        </row>
        <row r="32">
          <cell r="A32" t="str">
            <v>Billed Street lighting Distribution Revenue</v>
          </cell>
          <cell r="B32" t="str">
            <v>RST</v>
          </cell>
          <cell r="C32">
            <v>2007</v>
          </cell>
          <cell r="D32">
            <v>328.99</v>
          </cell>
          <cell r="E32">
            <v>0</v>
          </cell>
          <cell r="F32">
            <v>19476</v>
          </cell>
          <cell r="G32">
            <v>12213</v>
          </cell>
          <cell r="H32">
            <v>4658</v>
          </cell>
          <cell r="I32">
            <v>0</v>
          </cell>
          <cell r="J32">
            <v>0</v>
          </cell>
          <cell r="K32">
            <v>0</v>
          </cell>
          <cell r="L32">
            <v>25627.919999999998</v>
          </cell>
          <cell r="M32">
            <v>459.88</v>
          </cell>
          <cell r="N32">
            <v>851.96</v>
          </cell>
          <cell r="O32">
            <v>178857</v>
          </cell>
          <cell r="P32">
            <v>328.65</v>
          </cell>
          <cell r="Q32">
            <v>0</v>
          </cell>
          <cell r="R32">
            <v>0</v>
          </cell>
          <cell r="S32">
            <v>0</v>
          </cell>
          <cell r="T32">
            <v>21318</v>
          </cell>
          <cell r="U32">
            <v>-967.17</v>
          </cell>
          <cell r="V32">
            <v>0</v>
          </cell>
          <cell r="W32">
            <v>9370.85</v>
          </cell>
          <cell r="X32">
            <v>1212.97</v>
          </cell>
          <cell r="Y32">
            <v>7121.37</v>
          </cell>
          <cell r="Z32">
            <v>3359.16</v>
          </cell>
          <cell r="AA32">
            <v>0</v>
          </cell>
          <cell r="AB32">
            <v>0</v>
          </cell>
          <cell r="AC32">
            <v>0</v>
          </cell>
          <cell r="AD32">
            <v>7563.21</v>
          </cell>
          <cell r="AE32">
            <v>6691.93</v>
          </cell>
          <cell r="AF32">
            <v>871.28</v>
          </cell>
          <cell r="AG32">
            <v>0</v>
          </cell>
          <cell r="AH32">
            <v>4349.91</v>
          </cell>
          <cell r="AI32">
            <v>22077.88</v>
          </cell>
          <cell r="AJ32">
            <v>7020</v>
          </cell>
          <cell r="AK32">
            <v>2533.09</v>
          </cell>
          <cell r="AL32">
            <v>21903.89</v>
          </cell>
          <cell r="AM32">
            <v>0</v>
          </cell>
          <cell r="AN32">
            <v>1422</v>
          </cell>
          <cell r="AO32">
            <v>0</v>
          </cell>
          <cell r="AP32">
            <v>993000</v>
          </cell>
          <cell r="AQ32">
            <v>0</v>
          </cell>
          <cell r="AR32">
            <v>4995.8999999999996</v>
          </cell>
          <cell r="AS32">
            <v>0</v>
          </cell>
          <cell r="AT32">
            <v>0</v>
          </cell>
          <cell r="AU32">
            <v>0</v>
          </cell>
          <cell r="AV32">
            <v>1546</v>
          </cell>
          <cell r="AW32">
            <v>1367.14</v>
          </cell>
          <cell r="AX32">
            <v>8189</v>
          </cell>
          <cell r="AY32">
            <v>313.24</v>
          </cell>
          <cell r="AZ32">
            <v>412.62</v>
          </cell>
          <cell r="BA32">
            <v>3885.1</v>
          </cell>
          <cell r="BB32">
            <v>0</v>
          </cell>
          <cell r="BC32">
            <v>11397.19</v>
          </cell>
          <cell r="BD32">
            <v>7684</v>
          </cell>
          <cell r="BE32">
            <v>2579</v>
          </cell>
          <cell r="BF32">
            <v>5105</v>
          </cell>
          <cell r="BG32">
            <v>4513.07</v>
          </cell>
          <cell r="BH32">
            <v>10731</v>
          </cell>
          <cell r="BI32">
            <v>17347</v>
          </cell>
          <cell r="BJ32">
            <v>290</v>
          </cell>
          <cell r="BK32">
            <v>11775</v>
          </cell>
          <cell r="BL32">
            <v>1526.11</v>
          </cell>
          <cell r="BM32">
            <v>16737</v>
          </cell>
          <cell r="BN32">
            <v>1418</v>
          </cell>
          <cell r="BO32">
            <v>6865.47</v>
          </cell>
          <cell r="BP32">
            <v>14337</v>
          </cell>
          <cell r="BQ32">
            <v>470.55</v>
          </cell>
          <cell r="BR32">
            <v>15287.43</v>
          </cell>
          <cell r="BS32">
            <v>950.24</v>
          </cell>
          <cell r="BT32">
            <v>6465</v>
          </cell>
          <cell r="BU32">
            <v>0</v>
          </cell>
          <cell r="BV32">
            <v>1943.14</v>
          </cell>
          <cell r="BW32">
            <v>0</v>
          </cell>
          <cell r="BX32">
            <v>7498.43</v>
          </cell>
          <cell r="BY32">
            <v>0</v>
          </cell>
          <cell r="BZ32">
            <v>18448</v>
          </cell>
          <cell r="CA32">
            <v>0</v>
          </cell>
          <cell r="CB32">
            <v>7677</v>
          </cell>
          <cell r="CC32">
            <v>0</v>
          </cell>
          <cell r="CD32">
            <v>0</v>
          </cell>
          <cell r="CE32">
            <v>4899.33</v>
          </cell>
          <cell r="CF32">
            <v>542.25</v>
          </cell>
          <cell r="CG32">
            <v>1190.32</v>
          </cell>
          <cell r="CH32">
            <v>85</v>
          </cell>
          <cell r="CI32">
            <v>364.03</v>
          </cell>
          <cell r="CJ32">
            <v>1369</v>
          </cell>
          <cell r="CK32">
            <v>0</v>
          </cell>
        </row>
        <row r="33">
          <cell r="A33" t="str">
            <v>Billed Sentinel Lighting Distribution Revenue</v>
          </cell>
          <cell r="B33" t="str">
            <v>RSL</v>
          </cell>
          <cell r="C33">
            <v>2007</v>
          </cell>
          <cell r="D33">
            <v>19761.060000000001</v>
          </cell>
          <cell r="E33">
            <v>91389</v>
          </cell>
          <cell r="F33">
            <v>246123</v>
          </cell>
          <cell r="G33">
            <v>51307</v>
          </cell>
          <cell r="H33">
            <v>66254</v>
          </cell>
          <cell r="I33">
            <v>39290.74</v>
          </cell>
          <cell r="J33">
            <v>32400</v>
          </cell>
          <cell r="K33">
            <v>83780</v>
          </cell>
          <cell r="L33">
            <v>64715.57</v>
          </cell>
          <cell r="M33">
            <v>10391.56</v>
          </cell>
          <cell r="N33">
            <v>6222.33</v>
          </cell>
          <cell r="O33">
            <v>18958</v>
          </cell>
          <cell r="P33">
            <v>4110.6099999999997</v>
          </cell>
          <cell r="Q33">
            <v>7461.87</v>
          </cell>
          <cell r="R33">
            <v>0</v>
          </cell>
          <cell r="S33">
            <v>3511.75</v>
          </cell>
          <cell r="T33">
            <v>545608</v>
          </cell>
          <cell r="U33">
            <v>15832.41</v>
          </cell>
          <cell r="V33">
            <v>522977</v>
          </cell>
          <cell r="W33">
            <v>40340.769999999997</v>
          </cell>
          <cell r="X33">
            <v>8843.9</v>
          </cell>
          <cell r="Y33">
            <v>104134.86</v>
          </cell>
          <cell r="Z33">
            <v>66147.72</v>
          </cell>
          <cell r="AA33">
            <v>103308.71</v>
          </cell>
          <cell r="AB33">
            <v>2678.37</v>
          </cell>
          <cell r="AC33">
            <v>18595.09</v>
          </cell>
          <cell r="AD33">
            <v>58293.29</v>
          </cell>
          <cell r="AE33">
            <v>42583.56</v>
          </cell>
          <cell r="AF33">
            <v>15709.73</v>
          </cell>
          <cell r="AG33">
            <v>33965.480000000003</v>
          </cell>
          <cell r="AH33">
            <v>44614.78</v>
          </cell>
          <cell r="AI33">
            <v>84196.24</v>
          </cell>
          <cell r="AJ33">
            <v>50010</v>
          </cell>
          <cell r="AK33">
            <v>14308.82</v>
          </cell>
          <cell r="AL33">
            <v>340517.76</v>
          </cell>
          <cell r="AM33">
            <v>5582.73</v>
          </cell>
          <cell r="AN33">
            <v>8985</v>
          </cell>
          <cell r="AO33">
            <v>198000</v>
          </cell>
          <cell r="AP33">
            <v>4932000</v>
          </cell>
          <cell r="AQ33">
            <v>403472.23</v>
          </cell>
          <cell r="AR33">
            <v>39419.42</v>
          </cell>
          <cell r="AS33">
            <v>37981.61</v>
          </cell>
          <cell r="AT33">
            <v>92737.54</v>
          </cell>
          <cell r="AU33">
            <v>403029.81</v>
          </cell>
          <cell r="AV33">
            <v>8457</v>
          </cell>
          <cell r="AW33">
            <v>45082.34</v>
          </cell>
          <cell r="AX33">
            <v>201505</v>
          </cell>
          <cell r="AY33">
            <v>12882.4</v>
          </cell>
          <cell r="AZ33">
            <v>24383.75</v>
          </cell>
          <cell r="BA33">
            <v>20405.91</v>
          </cell>
          <cell r="BB33">
            <v>5306</v>
          </cell>
          <cell r="BC33">
            <v>54263.35</v>
          </cell>
          <cell r="BD33">
            <v>351684.9</v>
          </cell>
          <cell r="BE33">
            <v>329753</v>
          </cell>
          <cell r="BF33">
            <v>21931.9</v>
          </cell>
          <cell r="BG33">
            <v>42013.279999999999</v>
          </cell>
          <cell r="BH33">
            <v>54825</v>
          </cell>
          <cell r="BI33">
            <v>58245</v>
          </cell>
          <cell r="BJ33">
            <v>35554</v>
          </cell>
          <cell r="BK33">
            <v>148147</v>
          </cell>
          <cell r="BL33">
            <v>2462.9299999999998</v>
          </cell>
          <cell r="BM33">
            <v>75949</v>
          </cell>
          <cell r="BN33">
            <v>292970</v>
          </cell>
          <cell r="BO33">
            <v>43283.09</v>
          </cell>
          <cell r="BP33">
            <v>112306</v>
          </cell>
          <cell r="BQ33">
            <v>14520.05</v>
          </cell>
          <cell r="BR33">
            <v>101228.17</v>
          </cell>
          <cell r="BS33">
            <v>66844.990000000005</v>
          </cell>
          <cell r="BT33">
            <v>839810</v>
          </cell>
          <cell r="BU33">
            <v>18976</v>
          </cell>
          <cell r="BV33">
            <v>44192.63</v>
          </cell>
          <cell r="BW33">
            <v>8859.1299999999992</v>
          </cell>
          <cell r="BX33">
            <v>8472.65</v>
          </cell>
          <cell r="BY33">
            <v>0</v>
          </cell>
          <cell r="BZ33">
            <v>32357</v>
          </cell>
          <cell r="CA33">
            <v>1685024</v>
          </cell>
          <cell r="CB33">
            <v>356282</v>
          </cell>
          <cell r="CC33">
            <v>9870.06</v>
          </cell>
          <cell r="CD33">
            <v>194017</v>
          </cell>
          <cell r="CE33">
            <v>22937.46</v>
          </cell>
          <cell r="CF33">
            <v>6183.52</v>
          </cell>
          <cell r="CG33">
            <v>23120.67</v>
          </cell>
          <cell r="CH33">
            <v>4046</v>
          </cell>
          <cell r="CI33">
            <v>192187.9</v>
          </cell>
          <cell r="CJ33">
            <v>235892</v>
          </cell>
          <cell r="CK33">
            <v>66311.88</v>
          </cell>
        </row>
        <row r="34">
          <cell r="A34" t="str">
            <v>Total service area</v>
          </cell>
          <cell r="B34" t="str">
            <v>AREA</v>
          </cell>
          <cell r="C34">
            <v>2007</v>
          </cell>
          <cell r="D34">
            <v>380</v>
          </cell>
          <cell r="E34">
            <v>374</v>
          </cell>
          <cell r="F34">
            <v>201</v>
          </cell>
          <cell r="G34">
            <v>257</v>
          </cell>
          <cell r="H34">
            <v>74</v>
          </cell>
          <cell r="I34">
            <v>188</v>
          </cell>
          <cell r="J34">
            <v>57</v>
          </cell>
          <cell r="K34">
            <v>303</v>
          </cell>
          <cell r="L34">
            <v>168</v>
          </cell>
          <cell r="M34">
            <v>10</v>
          </cell>
          <cell r="N34">
            <v>2</v>
          </cell>
          <cell r="O34">
            <v>70</v>
          </cell>
          <cell r="P34">
            <v>4</v>
          </cell>
          <cell r="Q34">
            <v>5</v>
          </cell>
          <cell r="R34">
            <v>0</v>
          </cell>
          <cell r="S34">
            <v>22</v>
          </cell>
          <cell r="T34">
            <v>120</v>
          </cell>
          <cell r="U34">
            <v>66</v>
          </cell>
          <cell r="V34">
            <v>287</v>
          </cell>
          <cell r="W34">
            <v>1877</v>
          </cell>
          <cell r="X34">
            <v>99</v>
          </cell>
          <cell r="Y34">
            <v>104</v>
          </cell>
          <cell r="Z34">
            <v>44</v>
          </cell>
          <cell r="AA34">
            <v>26</v>
          </cell>
          <cell r="AB34">
            <v>1</v>
          </cell>
          <cell r="AC34">
            <v>14200</v>
          </cell>
          <cell r="AD34">
            <v>9</v>
          </cell>
          <cell r="AE34">
            <v>0</v>
          </cell>
          <cell r="AF34">
            <v>9</v>
          </cell>
          <cell r="AG34">
            <v>67</v>
          </cell>
          <cell r="AH34">
            <v>93</v>
          </cell>
          <cell r="AI34">
            <v>1252</v>
          </cell>
          <cell r="AJ34">
            <v>280</v>
          </cell>
          <cell r="AK34">
            <v>93</v>
          </cell>
          <cell r="AL34">
            <v>426</v>
          </cell>
          <cell r="AM34">
            <v>9</v>
          </cell>
          <cell r="AN34">
            <v>8</v>
          </cell>
          <cell r="AO34">
            <v>269</v>
          </cell>
          <cell r="AP34">
            <v>650000</v>
          </cell>
          <cell r="AQ34">
            <v>1104</v>
          </cell>
          <cell r="AR34">
            <v>292</v>
          </cell>
          <cell r="AS34">
            <v>24</v>
          </cell>
          <cell r="AT34">
            <v>32</v>
          </cell>
          <cell r="AU34">
            <v>404</v>
          </cell>
          <cell r="AV34">
            <v>27</v>
          </cell>
          <cell r="AW34">
            <v>144</v>
          </cell>
          <cell r="AX34">
            <v>421</v>
          </cell>
          <cell r="AY34">
            <v>21</v>
          </cell>
          <cell r="AZ34">
            <v>20</v>
          </cell>
          <cell r="BA34">
            <v>370</v>
          </cell>
          <cell r="BB34">
            <v>4</v>
          </cell>
          <cell r="BC34">
            <v>74</v>
          </cell>
          <cell r="BD34">
            <v>826</v>
          </cell>
          <cell r="BE34">
            <v>227</v>
          </cell>
          <cell r="BF34">
            <v>599</v>
          </cell>
          <cell r="BG34">
            <v>133</v>
          </cell>
          <cell r="BH34">
            <v>693</v>
          </cell>
          <cell r="BI34">
            <v>330</v>
          </cell>
          <cell r="BJ34">
            <v>28</v>
          </cell>
          <cell r="BK34">
            <v>143</v>
          </cell>
          <cell r="BL34">
            <v>16</v>
          </cell>
          <cell r="BM34">
            <v>27</v>
          </cell>
          <cell r="BN34">
            <v>149</v>
          </cell>
          <cell r="BO34">
            <v>35</v>
          </cell>
          <cell r="BP34">
            <v>342</v>
          </cell>
          <cell r="BQ34">
            <v>15</v>
          </cell>
          <cell r="BR34">
            <v>64</v>
          </cell>
          <cell r="BS34">
            <v>122</v>
          </cell>
          <cell r="BT34">
            <v>640</v>
          </cell>
          <cell r="BU34">
            <v>13</v>
          </cell>
          <cell r="BV34">
            <v>18</v>
          </cell>
          <cell r="BW34">
            <v>536</v>
          </cell>
          <cell r="BX34">
            <v>33</v>
          </cell>
          <cell r="BY34">
            <v>381</v>
          </cell>
          <cell r="BZ34">
            <v>24</v>
          </cell>
          <cell r="CA34">
            <v>630</v>
          </cell>
          <cell r="CB34">
            <v>639</v>
          </cell>
          <cell r="CC34">
            <v>61</v>
          </cell>
          <cell r="CD34">
            <v>672</v>
          </cell>
          <cell r="CE34">
            <v>86</v>
          </cell>
          <cell r="CF34">
            <v>14</v>
          </cell>
          <cell r="CG34">
            <v>8</v>
          </cell>
          <cell r="CH34">
            <v>6</v>
          </cell>
          <cell r="CI34">
            <v>49</v>
          </cell>
          <cell r="CJ34">
            <v>147</v>
          </cell>
          <cell r="CK34">
            <v>31</v>
          </cell>
        </row>
        <row r="35">
          <cell r="A35" t="str">
            <v>Urban service area</v>
          </cell>
          <cell r="B35" t="str">
            <v>AREAURB</v>
          </cell>
          <cell r="C35">
            <v>2007</v>
          </cell>
          <cell r="D35">
            <v>380</v>
          </cell>
          <cell r="E35">
            <v>363</v>
          </cell>
          <cell r="F35">
            <v>54</v>
          </cell>
          <cell r="G35">
            <v>17</v>
          </cell>
          <cell r="H35">
            <v>74</v>
          </cell>
          <cell r="I35">
            <v>98</v>
          </cell>
          <cell r="J35">
            <v>57</v>
          </cell>
          <cell r="K35">
            <v>90</v>
          </cell>
          <cell r="L35">
            <v>35</v>
          </cell>
          <cell r="M35">
            <v>10</v>
          </cell>
          <cell r="N35">
            <v>2</v>
          </cell>
          <cell r="O35">
            <v>70</v>
          </cell>
          <cell r="P35">
            <v>4</v>
          </cell>
          <cell r="Q35">
            <v>5</v>
          </cell>
          <cell r="R35">
            <v>0</v>
          </cell>
          <cell r="S35">
            <v>22</v>
          </cell>
          <cell r="T35">
            <v>120</v>
          </cell>
          <cell r="U35">
            <v>18</v>
          </cell>
          <cell r="V35">
            <v>287</v>
          </cell>
          <cell r="W35">
            <v>47</v>
          </cell>
          <cell r="X35">
            <v>26</v>
          </cell>
          <cell r="Y35">
            <v>66</v>
          </cell>
          <cell r="Z35">
            <v>44</v>
          </cell>
          <cell r="AA35">
            <v>26</v>
          </cell>
          <cell r="AB35">
            <v>1</v>
          </cell>
          <cell r="AC35">
            <v>3</v>
          </cell>
          <cell r="AD35">
            <v>9</v>
          </cell>
          <cell r="AE35">
            <v>0</v>
          </cell>
          <cell r="AF35">
            <v>9</v>
          </cell>
          <cell r="AG35">
            <v>22</v>
          </cell>
          <cell r="AH35">
            <v>93</v>
          </cell>
          <cell r="AI35">
            <v>36</v>
          </cell>
          <cell r="AJ35">
            <v>25</v>
          </cell>
          <cell r="AK35">
            <v>93</v>
          </cell>
          <cell r="AL35">
            <v>338</v>
          </cell>
          <cell r="AM35">
            <v>9</v>
          </cell>
          <cell r="AN35">
            <v>8</v>
          </cell>
          <cell r="AO35">
            <v>269</v>
          </cell>
          <cell r="AP35">
            <v>0</v>
          </cell>
          <cell r="AQ35">
            <v>454</v>
          </cell>
          <cell r="AR35">
            <v>62</v>
          </cell>
          <cell r="AS35">
            <v>24</v>
          </cell>
          <cell r="AT35">
            <v>32</v>
          </cell>
          <cell r="AU35">
            <v>124</v>
          </cell>
          <cell r="AV35">
            <v>27</v>
          </cell>
          <cell r="AW35">
            <v>16</v>
          </cell>
          <cell r="AX35">
            <v>163</v>
          </cell>
          <cell r="AY35">
            <v>5</v>
          </cell>
          <cell r="AZ35">
            <v>20</v>
          </cell>
          <cell r="BA35">
            <v>57</v>
          </cell>
          <cell r="BB35">
            <v>0</v>
          </cell>
          <cell r="BC35">
            <v>71</v>
          </cell>
          <cell r="BD35">
            <v>67</v>
          </cell>
          <cell r="BE35">
            <v>52</v>
          </cell>
          <cell r="BF35">
            <v>15</v>
          </cell>
          <cell r="BG35">
            <v>14</v>
          </cell>
          <cell r="BH35">
            <v>144</v>
          </cell>
          <cell r="BI35">
            <v>51</v>
          </cell>
          <cell r="BJ35">
            <v>28</v>
          </cell>
          <cell r="BK35">
            <v>102</v>
          </cell>
          <cell r="BL35">
            <v>16</v>
          </cell>
          <cell r="BM35">
            <v>27</v>
          </cell>
          <cell r="BN35">
            <v>71</v>
          </cell>
          <cell r="BO35">
            <v>35</v>
          </cell>
          <cell r="BP35">
            <v>58</v>
          </cell>
          <cell r="BQ35">
            <v>15</v>
          </cell>
          <cell r="BR35">
            <v>64</v>
          </cell>
          <cell r="BS35">
            <v>20</v>
          </cell>
          <cell r="BT35">
            <v>456</v>
          </cell>
          <cell r="BU35">
            <v>13</v>
          </cell>
          <cell r="BV35">
            <v>11</v>
          </cell>
          <cell r="BW35">
            <v>6</v>
          </cell>
          <cell r="BX35">
            <v>33</v>
          </cell>
          <cell r="BY35">
            <v>122</v>
          </cell>
          <cell r="BZ35">
            <v>21</v>
          </cell>
          <cell r="CA35">
            <v>630</v>
          </cell>
          <cell r="CB35">
            <v>253</v>
          </cell>
          <cell r="CC35">
            <v>53</v>
          </cell>
          <cell r="CD35">
            <v>65</v>
          </cell>
          <cell r="CE35">
            <v>86</v>
          </cell>
          <cell r="CF35">
            <v>14</v>
          </cell>
          <cell r="CG35">
            <v>8</v>
          </cell>
          <cell r="CH35">
            <v>6</v>
          </cell>
          <cell r="CI35">
            <v>49</v>
          </cell>
          <cell r="CJ35">
            <v>71</v>
          </cell>
          <cell r="CK35">
            <v>31</v>
          </cell>
        </row>
        <row r="36">
          <cell r="A36" t="str">
            <v>Rural service area</v>
          </cell>
          <cell r="B36" t="str">
            <v>AREARUR</v>
          </cell>
          <cell r="C36">
            <v>2007</v>
          </cell>
          <cell r="D36">
            <v>0</v>
          </cell>
          <cell r="E36">
            <v>11</v>
          </cell>
          <cell r="F36">
            <v>147</v>
          </cell>
          <cell r="G36">
            <v>240</v>
          </cell>
          <cell r="H36">
            <v>0</v>
          </cell>
          <cell r="I36">
            <v>90</v>
          </cell>
          <cell r="J36">
            <v>0</v>
          </cell>
          <cell r="K36">
            <v>213</v>
          </cell>
          <cell r="L36">
            <v>133</v>
          </cell>
          <cell r="M36">
            <v>0</v>
          </cell>
          <cell r="N36">
            <v>0</v>
          </cell>
          <cell r="O36">
            <v>0</v>
          </cell>
          <cell r="P36">
            <v>0</v>
          </cell>
          <cell r="Q36">
            <v>0</v>
          </cell>
          <cell r="R36">
            <v>0</v>
          </cell>
          <cell r="S36">
            <v>0</v>
          </cell>
          <cell r="T36">
            <v>0</v>
          </cell>
          <cell r="U36">
            <v>48</v>
          </cell>
          <cell r="V36">
            <v>0</v>
          </cell>
          <cell r="W36">
            <v>1830</v>
          </cell>
          <cell r="X36">
            <v>73</v>
          </cell>
          <cell r="Y36">
            <v>38</v>
          </cell>
          <cell r="Z36">
            <v>0</v>
          </cell>
          <cell r="AA36">
            <v>0</v>
          </cell>
          <cell r="AB36">
            <v>0</v>
          </cell>
          <cell r="AC36">
            <v>14197</v>
          </cell>
          <cell r="AD36">
            <v>0</v>
          </cell>
          <cell r="AE36">
            <v>0</v>
          </cell>
          <cell r="AF36">
            <v>0</v>
          </cell>
          <cell r="AG36">
            <v>45</v>
          </cell>
          <cell r="AH36">
            <v>0</v>
          </cell>
          <cell r="AI36">
            <v>1216</v>
          </cell>
          <cell r="AJ36">
            <v>255</v>
          </cell>
          <cell r="AK36">
            <v>0</v>
          </cell>
          <cell r="AL36">
            <v>88</v>
          </cell>
          <cell r="AM36">
            <v>0</v>
          </cell>
          <cell r="AN36">
            <v>0</v>
          </cell>
          <cell r="AO36">
            <v>0</v>
          </cell>
          <cell r="AP36">
            <v>650000</v>
          </cell>
          <cell r="AQ36">
            <v>650</v>
          </cell>
          <cell r="AR36">
            <v>230</v>
          </cell>
          <cell r="AS36">
            <v>0</v>
          </cell>
          <cell r="AT36">
            <v>0</v>
          </cell>
          <cell r="AU36">
            <v>280</v>
          </cell>
          <cell r="AV36">
            <v>0</v>
          </cell>
          <cell r="AW36">
            <v>128</v>
          </cell>
          <cell r="AX36">
            <v>258</v>
          </cell>
          <cell r="AY36">
            <v>16</v>
          </cell>
          <cell r="AZ36">
            <v>0</v>
          </cell>
          <cell r="BA36">
            <v>313</v>
          </cell>
          <cell r="BB36">
            <v>4</v>
          </cell>
          <cell r="BC36">
            <v>3</v>
          </cell>
          <cell r="BD36">
            <v>759</v>
          </cell>
          <cell r="BE36">
            <v>175</v>
          </cell>
          <cell r="BF36">
            <v>584</v>
          </cell>
          <cell r="BG36">
            <v>119</v>
          </cell>
          <cell r="BH36">
            <v>549</v>
          </cell>
          <cell r="BI36">
            <v>279</v>
          </cell>
          <cell r="BJ36">
            <v>0</v>
          </cell>
          <cell r="BK36">
            <v>41</v>
          </cell>
          <cell r="BL36">
            <v>0</v>
          </cell>
          <cell r="BM36">
            <v>0</v>
          </cell>
          <cell r="BN36">
            <v>78</v>
          </cell>
          <cell r="BO36">
            <v>0</v>
          </cell>
          <cell r="BP36">
            <v>284</v>
          </cell>
          <cell r="BQ36">
            <v>0</v>
          </cell>
          <cell r="BR36">
            <v>0</v>
          </cell>
          <cell r="BS36">
            <v>102</v>
          </cell>
          <cell r="BT36">
            <v>184</v>
          </cell>
          <cell r="BU36">
            <v>0</v>
          </cell>
          <cell r="BV36">
            <v>7</v>
          </cell>
          <cell r="BW36">
            <v>530</v>
          </cell>
          <cell r="BX36">
            <v>0</v>
          </cell>
          <cell r="BY36">
            <v>259</v>
          </cell>
          <cell r="BZ36">
            <v>3</v>
          </cell>
          <cell r="CA36">
            <v>0</v>
          </cell>
          <cell r="CB36">
            <v>386</v>
          </cell>
          <cell r="CC36">
            <v>8</v>
          </cell>
          <cell r="CD36">
            <v>607</v>
          </cell>
          <cell r="CE36">
            <v>0</v>
          </cell>
          <cell r="CF36">
            <v>0</v>
          </cell>
          <cell r="CG36">
            <v>0</v>
          </cell>
          <cell r="CH36">
            <v>0</v>
          </cell>
          <cell r="CI36">
            <v>0</v>
          </cell>
          <cell r="CJ36">
            <v>76</v>
          </cell>
          <cell r="CK36">
            <v>0</v>
          </cell>
        </row>
        <row r="37">
          <cell r="A37" t="str">
            <v>Service area population</v>
          </cell>
          <cell r="B37" t="str">
            <v>POP</v>
          </cell>
          <cell r="C37">
            <v>2007</v>
          </cell>
          <cell r="D37">
            <v>3000</v>
          </cell>
          <cell r="E37">
            <v>181930</v>
          </cell>
          <cell r="F37">
            <v>84379</v>
          </cell>
          <cell r="G37">
            <v>25000</v>
          </cell>
          <cell r="H37">
            <v>91487</v>
          </cell>
          <cell r="I37">
            <v>170100</v>
          </cell>
          <cell r="J37">
            <v>23600</v>
          </cell>
          <cell r="K37">
            <v>133480</v>
          </cell>
          <cell r="L37">
            <v>29925</v>
          </cell>
          <cell r="M37">
            <v>18156</v>
          </cell>
          <cell r="N37">
            <v>2428</v>
          </cell>
          <cell r="O37">
            <v>94769</v>
          </cell>
          <cell r="P37">
            <v>3100</v>
          </cell>
          <cell r="Q37">
            <v>4000</v>
          </cell>
          <cell r="R37">
            <v>0</v>
          </cell>
          <cell r="S37">
            <v>21873</v>
          </cell>
          <cell r="T37">
            <v>215718</v>
          </cell>
          <cell r="U37">
            <v>6700</v>
          </cell>
          <cell r="V37">
            <v>704000</v>
          </cell>
          <cell r="W37">
            <v>32042</v>
          </cell>
          <cell r="X37">
            <v>7138</v>
          </cell>
          <cell r="Y37">
            <v>69300</v>
          </cell>
          <cell r="Z37">
            <v>44072</v>
          </cell>
          <cell r="AA37">
            <v>8315</v>
          </cell>
          <cell r="AB37">
            <v>1600</v>
          </cell>
          <cell r="AC37">
            <v>17195</v>
          </cell>
          <cell r="AD37">
            <v>109529</v>
          </cell>
          <cell r="AE37">
            <v>102811</v>
          </cell>
          <cell r="AF37">
            <v>6718</v>
          </cell>
          <cell r="AG37">
            <v>21500</v>
          </cell>
          <cell r="AH37">
            <v>130309</v>
          </cell>
          <cell r="AI37">
            <v>45212</v>
          </cell>
          <cell r="AJ37">
            <v>55289</v>
          </cell>
          <cell r="AK37">
            <v>5635</v>
          </cell>
          <cell r="AL37">
            <v>560668</v>
          </cell>
          <cell r="AM37">
            <v>2520</v>
          </cell>
          <cell r="AN37">
            <v>10500</v>
          </cell>
          <cell r="AO37">
            <v>444158</v>
          </cell>
          <cell r="AP37">
            <v>2892713</v>
          </cell>
          <cell r="AQ37">
            <v>799993</v>
          </cell>
          <cell r="AR37">
            <v>32007</v>
          </cell>
          <cell r="AS37">
            <v>12000</v>
          </cell>
          <cell r="AT37">
            <v>57800</v>
          </cell>
          <cell r="AU37">
            <v>236883</v>
          </cell>
          <cell r="AV37">
            <v>22000</v>
          </cell>
          <cell r="AW37">
            <v>21007</v>
          </cell>
          <cell r="AX37">
            <v>355000</v>
          </cell>
          <cell r="AY37">
            <v>6763</v>
          </cell>
          <cell r="AZ37">
            <v>16000</v>
          </cell>
          <cell r="BA37">
            <v>65000</v>
          </cell>
          <cell r="BB37">
            <v>0</v>
          </cell>
          <cell r="BC37">
            <v>89161</v>
          </cell>
          <cell r="BD37">
            <v>132361</v>
          </cell>
          <cell r="BE37">
            <v>82200</v>
          </cell>
          <cell r="BF37">
            <v>50161</v>
          </cell>
          <cell r="BG37">
            <v>14800</v>
          </cell>
          <cell r="BH37">
            <v>31500</v>
          </cell>
          <cell r="BI37">
            <v>55000</v>
          </cell>
          <cell r="BJ37">
            <v>14000</v>
          </cell>
          <cell r="BK37">
            <v>169800</v>
          </cell>
          <cell r="BL37">
            <v>28178</v>
          </cell>
          <cell r="BM37">
            <v>30300</v>
          </cell>
          <cell r="BN37">
            <v>155000</v>
          </cell>
          <cell r="BO37">
            <v>20200</v>
          </cell>
          <cell r="BP37">
            <v>77948</v>
          </cell>
          <cell r="BQ37">
            <v>6500</v>
          </cell>
          <cell r="BR37">
            <v>79496</v>
          </cell>
          <cell r="BS37">
            <v>18599</v>
          </cell>
          <cell r="BT37">
            <v>706000</v>
          </cell>
          <cell r="BU37">
            <v>7800</v>
          </cell>
          <cell r="BV37">
            <v>9900</v>
          </cell>
          <cell r="BW37">
            <v>5336</v>
          </cell>
          <cell r="BX37">
            <v>36000</v>
          </cell>
          <cell r="BY37">
            <v>109973</v>
          </cell>
          <cell r="BZ37">
            <v>15140</v>
          </cell>
          <cell r="CA37">
            <v>2503281</v>
          </cell>
          <cell r="CB37">
            <v>326064</v>
          </cell>
          <cell r="CC37">
            <v>17000</v>
          </cell>
          <cell r="CD37">
            <v>147360</v>
          </cell>
          <cell r="CE37">
            <v>50331</v>
          </cell>
          <cell r="CF37">
            <v>6989</v>
          </cell>
          <cell r="CG37">
            <v>7411</v>
          </cell>
          <cell r="CH37">
            <v>3900</v>
          </cell>
          <cell r="CI37">
            <v>40000</v>
          </cell>
          <cell r="CJ37">
            <v>110000</v>
          </cell>
          <cell r="CK37">
            <v>35000</v>
          </cell>
        </row>
        <row r="38">
          <cell r="A38" t="str">
            <v>Municipal population</v>
          </cell>
          <cell r="B38" t="str">
            <v>POPCITY</v>
          </cell>
          <cell r="C38">
            <v>2007</v>
          </cell>
          <cell r="D38">
            <v>3000</v>
          </cell>
          <cell r="E38">
            <v>197750</v>
          </cell>
          <cell r="F38">
            <v>86689</v>
          </cell>
          <cell r="G38">
            <v>30000</v>
          </cell>
          <cell r="H38">
            <v>91487</v>
          </cell>
          <cell r="I38">
            <v>170100</v>
          </cell>
          <cell r="J38">
            <v>23600</v>
          </cell>
          <cell r="K38">
            <v>133480</v>
          </cell>
          <cell r="L38">
            <v>29925</v>
          </cell>
          <cell r="M38">
            <v>26520</v>
          </cell>
          <cell r="N38">
            <v>2428</v>
          </cell>
          <cell r="O38">
            <v>107341</v>
          </cell>
          <cell r="P38">
            <v>3100</v>
          </cell>
          <cell r="Q38">
            <v>12500</v>
          </cell>
          <cell r="R38">
            <v>0</v>
          </cell>
          <cell r="S38">
            <v>74185</v>
          </cell>
          <cell r="T38">
            <v>216473</v>
          </cell>
          <cell r="U38">
            <v>5000</v>
          </cell>
          <cell r="V38">
            <v>704000</v>
          </cell>
          <cell r="W38">
            <v>35246</v>
          </cell>
          <cell r="X38">
            <v>8700</v>
          </cell>
          <cell r="Y38">
            <v>102075</v>
          </cell>
          <cell r="Z38">
            <v>44072</v>
          </cell>
          <cell r="AA38">
            <v>8315</v>
          </cell>
          <cell r="AB38">
            <v>2529</v>
          </cell>
          <cell r="AC38">
            <v>10104</v>
          </cell>
          <cell r="AD38">
            <v>170219</v>
          </cell>
          <cell r="AE38">
            <v>155219</v>
          </cell>
          <cell r="AF38">
            <v>15000</v>
          </cell>
          <cell r="AG38">
            <v>21500</v>
          </cell>
          <cell r="AH38">
            <v>130309</v>
          </cell>
          <cell r="AI38">
            <v>45212</v>
          </cell>
          <cell r="AJ38">
            <v>55289</v>
          </cell>
          <cell r="AK38">
            <v>5635</v>
          </cell>
          <cell r="AL38">
            <v>636548</v>
          </cell>
          <cell r="AM38">
            <v>9400</v>
          </cell>
          <cell r="AN38">
            <v>10500</v>
          </cell>
          <cell r="AO38">
            <v>444158</v>
          </cell>
          <cell r="AP38">
            <v>2892713</v>
          </cell>
          <cell r="AQ38">
            <v>888882</v>
          </cell>
          <cell r="AR38">
            <v>32007</v>
          </cell>
          <cell r="AS38">
            <v>16500</v>
          </cell>
          <cell r="AT38">
            <v>119000</v>
          </cell>
          <cell r="AU38">
            <v>236883</v>
          </cell>
          <cell r="AV38">
            <v>22000</v>
          </cell>
          <cell r="AW38">
            <v>34035</v>
          </cell>
          <cell r="AX38">
            <v>355000</v>
          </cell>
          <cell r="AY38">
            <v>18231</v>
          </cell>
          <cell r="AZ38">
            <v>17000</v>
          </cell>
          <cell r="BA38">
            <v>65000</v>
          </cell>
          <cell r="BB38">
            <v>439</v>
          </cell>
          <cell r="BC38">
            <v>113155</v>
          </cell>
          <cell r="BD38">
            <v>133244</v>
          </cell>
          <cell r="BE38">
            <v>82200</v>
          </cell>
          <cell r="BF38">
            <v>51044</v>
          </cell>
          <cell r="BG38">
            <v>14800</v>
          </cell>
          <cell r="BH38">
            <v>62000</v>
          </cell>
          <cell r="BI38">
            <v>55000</v>
          </cell>
          <cell r="BJ38">
            <v>18777</v>
          </cell>
          <cell r="BK38">
            <v>169800</v>
          </cell>
          <cell r="BL38">
            <v>28178</v>
          </cell>
          <cell r="BM38">
            <v>30300</v>
          </cell>
          <cell r="BN38">
            <v>155000</v>
          </cell>
          <cell r="BO38">
            <v>20200</v>
          </cell>
          <cell r="BP38">
            <v>74948</v>
          </cell>
          <cell r="BQ38">
            <v>6500</v>
          </cell>
          <cell r="BR38">
            <v>79496</v>
          </cell>
          <cell r="BS38">
            <v>18599</v>
          </cell>
          <cell r="BT38">
            <v>706000</v>
          </cell>
          <cell r="BU38">
            <v>7800</v>
          </cell>
          <cell r="BV38">
            <v>16700</v>
          </cell>
          <cell r="BW38">
            <v>5336</v>
          </cell>
          <cell r="BX38">
            <v>36000</v>
          </cell>
          <cell r="BY38">
            <v>109141</v>
          </cell>
          <cell r="BZ38">
            <v>15000</v>
          </cell>
          <cell r="CA38">
            <v>2503281</v>
          </cell>
          <cell r="CB38">
            <v>396107</v>
          </cell>
          <cell r="CC38">
            <v>17000</v>
          </cell>
          <cell r="CD38">
            <v>147360</v>
          </cell>
          <cell r="CE38">
            <v>50331</v>
          </cell>
          <cell r="CF38">
            <v>11500</v>
          </cell>
          <cell r="CG38">
            <v>7411</v>
          </cell>
          <cell r="CH38">
            <v>9000</v>
          </cell>
          <cell r="CI38">
            <v>78420</v>
          </cell>
          <cell r="CJ38">
            <v>110000</v>
          </cell>
          <cell r="CK38">
            <v>36000</v>
          </cell>
        </row>
        <row r="39">
          <cell r="A39" t="str">
            <v>No seasonal occupacy customers</v>
          </cell>
          <cell r="B39" t="str">
            <v>YNSUM</v>
          </cell>
          <cell r="C39">
            <v>2007</v>
          </cell>
          <cell r="D39">
            <v>0</v>
          </cell>
          <cell r="E39">
            <v>0</v>
          </cell>
          <cell r="F39">
            <v>0</v>
          </cell>
          <cell r="G39">
            <v>0</v>
          </cell>
          <cell r="H39">
            <v>0</v>
          </cell>
          <cell r="I39">
            <v>0</v>
          </cell>
          <cell r="J39">
            <v>0</v>
          </cell>
          <cell r="K39">
            <v>0</v>
          </cell>
          <cell r="L39">
            <v>0</v>
          </cell>
          <cell r="M39">
            <v>0</v>
          </cell>
          <cell r="N39">
            <v>3</v>
          </cell>
          <cell r="O39">
            <v>0</v>
          </cell>
          <cell r="P39">
            <v>0</v>
          </cell>
          <cell r="Q39">
            <v>0</v>
          </cell>
          <cell r="R39">
            <v>0</v>
          </cell>
          <cell r="S39">
            <v>0</v>
          </cell>
          <cell r="T39">
            <v>0</v>
          </cell>
          <cell r="U39">
            <v>200</v>
          </cell>
          <cell r="V39">
            <v>0</v>
          </cell>
          <cell r="W39">
            <v>235</v>
          </cell>
          <cell r="X39">
            <v>65</v>
          </cell>
          <cell r="Y39">
            <v>0</v>
          </cell>
          <cell r="Z39">
            <v>0</v>
          </cell>
          <cell r="AA39">
            <v>0</v>
          </cell>
          <cell r="AB39">
            <v>0</v>
          </cell>
          <cell r="AC39">
            <v>3707</v>
          </cell>
          <cell r="AD39">
            <v>148</v>
          </cell>
          <cell r="AE39">
            <v>142</v>
          </cell>
          <cell r="AF39">
            <v>6</v>
          </cell>
          <cell r="AG39">
            <v>0</v>
          </cell>
          <cell r="AH39">
            <v>0</v>
          </cell>
          <cell r="AI39">
            <v>0</v>
          </cell>
          <cell r="AJ39">
            <v>0</v>
          </cell>
          <cell r="AK39">
            <v>0</v>
          </cell>
          <cell r="AL39">
            <v>0</v>
          </cell>
          <cell r="AM39">
            <v>0</v>
          </cell>
          <cell r="AN39">
            <v>0</v>
          </cell>
          <cell r="AO39">
            <v>0</v>
          </cell>
          <cell r="AP39">
            <v>154779</v>
          </cell>
          <cell r="AQ39">
            <v>0</v>
          </cell>
          <cell r="AR39">
            <v>753</v>
          </cell>
          <cell r="AS39">
            <v>0</v>
          </cell>
          <cell r="AT39">
            <v>0</v>
          </cell>
          <cell r="AU39">
            <v>0</v>
          </cell>
          <cell r="AV39">
            <v>0</v>
          </cell>
          <cell r="AW39">
            <v>150</v>
          </cell>
          <cell r="AX39">
            <v>0</v>
          </cell>
          <cell r="AY39">
            <v>0</v>
          </cell>
          <cell r="AZ39">
            <v>0</v>
          </cell>
          <cell r="BA39">
            <v>0</v>
          </cell>
          <cell r="BB39">
            <v>0</v>
          </cell>
          <cell r="BC39">
            <v>525</v>
          </cell>
          <cell r="BD39">
            <v>0</v>
          </cell>
          <cell r="BE39">
            <v>0</v>
          </cell>
          <cell r="BF39">
            <v>0</v>
          </cell>
          <cell r="BG39">
            <v>250</v>
          </cell>
          <cell r="BH39">
            <v>200</v>
          </cell>
          <cell r="BI39">
            <v>0</v>
          </cell>
          <cell r="BJ39">
            <v>0</v>
          </cell>
          <cell r="BK39">
            <v>0</v>
          </cell>
          <cell r="BL39">
            <v>0</v>
          </cell>
          <cell r="BM39">
            <v>0</v>
          </cell>
          <cell r="BN39">
            <v>0</v>
          </cell>
          <cell r="BO39">
            <v>0</v>
          </cell>
          <cell r="BP39">
            <v>100</v>
          </cell>
          <cell r="BQ39">
            <v>0</v>
          </cell>
          <cell r="BR39">
            <v>0</v>
          </cell>
          <cell r="BS39">
            <v>0</v>
          </cell>
          <cell r="BT39">
            <v>0</v>
          </cell>
          <cell r="BU39">
            <v>0</v>
          </cell>
          <cell r="BV39">
            <v>0</v>
          </cell>
          <cell r="BW39">
            <v>108</v>
          </cell>
          <cell r="BX39">
            <v>0</v>
          </cell>
          <cell r="BY39">
            <v>0</v>
          </cell>
          <cell r="BZ39">
            <v>0</v>
          </cell>
          <cell r="CA39">
            <v>0</v>
          </cell>
          <cell r="CB39">
            <v>1594</v>
          </cell>
          <cell r="CC39">
            <v>1200</v>
          </cell>
          <cell r="CD39">
            <v>0</v>
          </cell>
          <cell r="CE39">
            <v>0</v>
          </cell>
          <cell r="CF39">
            <v>0</v>
          </cell>
          <cell r="CG39">
            <v>0</v>
          </cell>
          <cell r="CH39">
            <v>0</v>
          </cell>
          <cell r="CI39">
            <v>0</v>
          </cell>
          <cell r="CJ39">
            <v>0</v>
          </cell>
          <cell r="CK39">
            <v>0</v>
          </cell>
        </row>
        <row r="40">
          <cell r="A40" t="str">
            <v>Utility winter max peak load</v>
          </cell>
          <cell r="B40" t="str">
            <v>PEAKW</v>
          </cell>
          <cell r="C40">
            <v>2007</v>
          </cell>
          <cell r="D40">
            <v>7722</v>
          </cell>
          <cell r="E40">
            <v>262451</v>
          </cell>
          <cell r="F40">
            <v>174463</v>
          </cell>
          <cell r="G40">
            <v>44355</v>
          </cell>
          <cell r="H40">
            <v>162924</v>
          </cell>
          <cell r="I40">
            <v>280394</v>
          </cell>
          <cell r="J40">
            <v>62291</v>
          </cell>
          <cell r="K40">
            <v>254098</v>
          </cell>
          <cell r="L40">
            <v>50700</v>
          </cell>
          <cell r="M40">
            <v>26792</v>
          </cell>
          <cell r="N40">
            <v>7058</v>
          </cell>
          <cell r="O40">
            <v>132956</v>
          </cell>
          <cell r="P40">
            <v>5844</v>
          </cell>
          <cell r="Q40">
            <v>7084</v>
          </cell>
          <cell r="R40">
            <v>0</v>
          </cell>
          <cell r="S40">
            <v>49746</v>
          </cell>
          <cell r="T40">
            <v>458800</v>
          </cell>
          <cell r="U40">
            <v>13937</v>
          </cell>
          <cell r="V40">
            <v>1234600</v>
          </cell>
          <cell r="W40">
            <v>77850</v>
          </cell>
          <cell r="X40">
            <v>13650</v>
          </cell>
          <cell r="Y40">
            <v>113400</v>
          </cell>
          <cell r="Z40">
            <v>100885</v>
          </cell>
          <cell r="AA40">
            <v>18097</v>
          </cell>
          <cell r="AB40">
            <v>2183</v>
          </cell>
          <cell r="AC40">
            <v>41804</v>
          </cell>
          <cell r="AD40">
            <v>195452</v>
          </cell>
          <cell r="AE40">
            <v>182354</v>
          </cell>
          <cell r="AF40">
            <v>13098</v>
          </cell>
          <cell r="AG40">
            <v>35770</v>
          </cell>
          <cell r="AH40">
            <v>255488</v>
          </cell>
          <cell r="AI40">
            <v>81117</v>
          </cell>
          <cell r="AJ40">
            <v>118782</v>
          </cell>
          <cell r="AK40">
            <v>21901</v>
          </cell>
          <cell r="AL40">
            <v>958009</v>
          </cell>
          <cell r="AM40">
            <v>6571</v>
          </cell>
          <cell r="AN40">
            <v>37110</v>
          </cell>
          <cell r="AO40">
            <v>618000</v>
          </cell>
          <cell r="AP40">
            <v>4146927</v>
          </cell>
          <cell r="AQ40">
            <v>1323948</v>
          </cell>
          <cell r="AR40">
            <v>48562</v>
          </cell>
          <cell r="AS40">
            <v>20993</v>
          </cell>
          <cell r="AT40">
            <v>132343</v>
          </cell>
          <cell r="AU40">
            <v>312517</v>
          </cell>
          <cell r="AV40">
            <v>49230</v>
          </cell>
          <cell r="AW40">
            <v>42285</v>
          </cell>
          <cell r="AX40">
            <v>566710</v>
          </cell>
          <cell r="AY40">
            <v>32173</v>
          </cell>
          <cell r="AZ40">
            <v>38557</v>
          </cell>
          <cell r="BA40">
            <v>111168</v>
          </cell>
          <cell r="BB40">
            <v>0</v>
          </cell>
          <cell r="BC40">
            <v>125023</v>
          </cell>
          <cell r="BD40">
            <v>197500</v>
          </cell>
          <cell r="BE40">
            <v>137845</v>
          </cell>
          <cell r="BF40">
            <v>59655</v>
          </cell>
          <cell r="BG40">
            <v>29786</v>
          </cell>
          <cell r="BH40">
            <v>71056</v>
          </cell>
          <cell r="BI40">
            <v>113519</v>
          </cell>
          <cell r="BJ40">
            <v>25689</v>
          </cell>
          <cell r="BK40">
            <v>268651</v>
          </cell>
          <cell r="BL40">
            <v>42618</v>
          </cell>
          <cell r="BM40">
            <v>57057</v>
          </cell>
          <cell r="BN40">
            <v>212930</v>
          </cell>
          <cell r="BO40">
            <v>38695</v>
          </cell>
          <cell r="BP40">
            <v>139708</v>
          </cell>
          <cell r="BQ40">
            <v>19170</v>
          </cell>
          <cell r="BR40">
            <v>148761</v>
          </cell>
          <cell r="BS40">
            <v>38400</v>
          </cell>
          <cell r="BT40">
            <v>1096729</v>
          </cell>
          <cell r="BU40">
            <v>19154</v>
          </cell>
          <cell r="BV40">
            <v>32731</v>
          </cell>
          <cell r="BW40">
            <v>22552</v>
          </cell>
          <cell r="BX40">
            <v>60692</v>
          </cell>
          <cell r="BY40">
            <v>190600</v>
          </cell>
          <cell r="BZ40">
            <v>41226</v>
          </cell>
          <cell r="CA40">
            <v>4111669</v>
          </cell>
          <cell r="CB40">
            <v>444200</v>
          </cell>
          <cell r="CC40">
            <v>24081</v>
          </cell>
          <cell r="CD40">
            <v>234655</v>
          </cell>
          <cell r="CE40">
            <v>83837</v>
          </cell>
          <cell r="CF40">
            <v>16478</v>
          </cell>
          <cell r="CG40">
            <v>26000</v>
          </cell>
          <cell r="CH40">
            <v>10524</v>
          </cell>
          <cell r="CI40">
            <v>90205</v>
          </cell>
          <cell r="CJ40">
            <v>152456</v>
          </cell>
          <cell r="CK40">
            <v>67025</v>
          </cell>
        </row>
        <row r="41">
          <cell r="A41" t="str">
            <v>Utility summer max peak load</v>
          </cell>
          <cell r="B41" t="str">
            <v>PEAKS</v>
          </cell>
          <cell r="C41">
            <v>2007</v>
          </cell>
          <cell r="D41">
            <v>7100</v>
          </cell>
          <cell r="E41">
            <v>309144</v>
          </cell>
          <cell r="F41">
            <v>208366</v>
          </cell>
          <cell r="G41">
            <v>46817</v>
          </cell>
          <cell r="H41">
            <v>191679</v>
          </cell>
          <cell r="I41">
            <v>367280</v>
          </cell>
          <cell r="J41">
            <v>50409</v>
          </cell>
          <cell r="K41">
            <v>308393</v>
          </cell>
          <cell r="L41">
            <v>56500</v>
          </cell>
          <cell r="M41">
            <v>27573</v>
          </cell>
          <cell r="N41">
            <v>6873</v>
          </cell>
          <cell r="O41">
            <v>171620</v>
          </cell>
          <cell r="P41">
            <v>5739</v>
          </cell>
          <cell r="Q41">
            <v>5833</v>
          </cell>
          <cell r="R41">
            <v>0</v>
          </cell>
          <cell r="S41">
            <v>61745</v>
          </cell>
          <cell r="T41">
            <v>577900</v>
          </cell>
          <cell r="U41">
            <v>12096</v>
          </cell>
          <cell r="V41">
            <v>1556900</v>
          </cell>
          <cell r="W41">
            <v>73806</v>
          </cell>
          <cell r="X41">
            <v>9516</v>
          </cell>
          <cell r="Y41">
            <v>142300</v>
          </cell>
          <cell r="Z41">
            <v>107690</v>
          </cell>
          <cell r="AA41">
            <v>14414</v>
          </cell>
          <cell r="AB41">
            <v>1636</v>
          </cell>
          <cell r="AC41">
            <v>26592</v>
          </cell>
          <cell r="AD41">
            <v>182990</v>
          </cell>
          <cell r="AE41">
            <v>173560</v>
          </cell>
          <cell r="AF41">
            <v>9430</v>
          </cell>
          <cell r="AG41">
            <v>42790</v>
          </cell>
          <cell r="AH41">
            <v>281377</v>
          </cell>
          <cell r="AI41">
            <v>87934</v>
          </cell>
          <cell r="AJ41">
            <v>122494</v>
          </cell>
          <cell r="AK41">
            <v>19067</v>
          </cell>
          <cell r="AL41">
            <v>1161891</v>
          </cell>
          <cell r="AM41">
            <v>4253</v>
          </cell>
          <cell r="AN41">
            <v>33120</v>
          </cell>
          <cell r="AO41">
            <v>772100</v>
          </cell>
          <cell r="AP41">
            <v>3365195</v>
          </cell>
          <cell r="AQ41">
            <v>1425095</v>
          </cell>
          <cell r="AR41">
            <v>43491</v>
          </cell>
          <cell r="AS41">
            <v>20499</v>
          </cell>
          <cell r="AT41">
            <v>110399</v>
          </cell>
          <cell r="AU41">
            <v>370934</v>
          </cell>
          <cell r="AV41">
            <v>46392</v>
          </cell>
          <cell r="AW41">
            <v>34402</v>
          </cell>
          <cell r="AX41">
            <v>681825</v>
          </cell>
          <cell r="AY41">
            <v>40485</v>
          </cell>
          <cell r="AZ41">
            <v>40128</v>
          </cell>
          <cell r="BA41">
            <v>130375</v>
          </cell>
          <cell r="BB41">
            <v>0</v>
          </cell>
          <cell r="BC41">
            <v>155199</v>
          </cell>
          <cell r="BD41">
            <v>254457</v>
          </cell>
          <cell r="BE41">
            <v>184119</v>
          </cell>
          <cell r="BF41">
            <v>70338</v>
          </cell>
          <cell r="BG41">
            <v>41136</v>
          </cell>
          <cell r="BH41">
            <v>77718</v>
          </cell>
          <cell r="BI41">
            <v>88833</v>
          </cell>
          <cell r="BJ41">
            <v>24540</v>
          </cell>
          <cell r="BK41">
            <v>351188</v>
          </cell>
          <cell r="BL41">
            <v>46056</v>
          </cell>
          <cell r="BM41">
            <v>55709</v>
          </cell>
          <cell r="BN41">
            <v>221904</v>
          </cell>
          <cell r="BO41">
            <v>32198</v>
          </cell>
          <cell r="BP41">
            <v>101464</v>
          </cell>
          <cell r="BQ41">
            <v>12650</v>
          </cell>
          <cell r="BR41">
            <v>152219</v>
          </cell>
          <cell r="BS41">
            <v>41000</v>
          </cell>
          <cell r="BT41">
            <v>1518593</v>
          </cell>
          <cell r="BU41">
            <v>19086</v>
          </cell>
          <cell r="BV41">
            <v>31422</v>
          </cell>
          <cell r="BW41">
            <v>14949</v>
          </cell>
          <cell r="BX41">
            <v>73561</v>
          </cell>
          <cell r="BY41">
            <v>177000</v>
          </cell>
          <cell r="BZ41">
            <v>48436</v>
          </cell>
          <cell r="CA41">
            <v>4788341</v>
          </cell>
          <cell r="CB41">
            <v>480200</v>
          </cell>
          <cell r="CC41">
            <v>26430</v>
          </cell>
          <cell r="CD41">
            <v>264915</v>
          </cell>
          <cell r="CE41">
            <v>104372</v>
          </cell>
          <cell r="CF41">
            <v>15711</v>
          </cell>
          <cell r="CG41">
            <v>26000</v>
          </cell>
          <cell r="CH41">
            <v>11279</v>
          </cell>
          <cell r="CI41">
            <v>73472</v>
          </cell>
          <cell r="CJ41">
            <v>185761</v>
          </cell>
          <cell r="CK41">
            <v>74897</v>
          </cell>
        </row>
        <row r="42">
          <cell r="A42" t="str">
            <v>Utility Annual Peak load</v>
          </cell>
          <cell r="C42">
            <v>2007</v>
          </cell>
          <cell r="D42">
            <v>7722</v>
          </cell>
          <cell r="E42">
            <v>309144</v>
          </cell>
          <cell r="F42">
            <v>208366</v>
          </cell>
          <cell r="G42">
            <v>46817</v>
          </cell>
          <cell r="H42">
            <v>191679</v>
          </cell>
          <cell r="I42">
            <v>367280</v>
          </cell>
          <cell r="J42">
            <v>62291</v>
          </cell>
          <cell r="K42">
            <v>308393</v>
          </cell>
          <cell r="L42">
            <v>56500</v>
          </cell>
          <cell r="M42">
            <v>27573</v>
          </cell>
          <cell r="N42">
            <v>7058</v>
          </cell>
          <cell r="O42">
            <v>171620</v>
          </cell>
          <cell r="P42">
            <v>5844</v>
          </cell>
          <cell r="Q42">
            <v>7084</v>
          </cell>
          <cell r="R42">
            <v>0</v>
          </cell>
          <cell r="S42">
            <v>61745</v>
          </cell>
          <cell r="T42">
            <v>577900</v>
          </cell>
          <cell r="U42">
            <v>13937</v>
          </cell>
          <cell r="V42">
            <v>1556900</v>
          </cell>
          <cell r="W42">
            <v>77850</v>
          </cell>
          <cell r="X42">
            <v>13650</v>
          </cell>
          <cell r="Y42">
            <v>142300</v>
          </cell>
          <cell r="Z42">
            <v>107690</v>
          </cell>
          <cell r="AA42">
            <v>18097</v>
          </cell>
          <cell r="AB42">
            <v>2183</v>
          </cell>
          <cell r="AC42">
            <v>41804</v>
          </cell>
          <cell r="AD42">
            <v>195452</v>
          </cell>
          <cell r="AE42">
            <v>182354</v>
          </cell>
          <cell r="AF42">
            <v>13098</v>
          </cell>
          <cell r="AG42">
            <v>42790</v>
          </cell>
          <cell r="AH42">
            <v>281377</v>
          </cell>
          <cell r="AI42">
            <v>87934</v>
          </cell>
          <cell r="AJ42">
            <v>122494</v>
          </cell>
          <cell r="AK42">
            <v>21901</v>
          </cell>
          <cell r="AL42">
            <v>1161891</v>
          </cell>
          <cell r="AM42">
            <v>6571</v>
          </cell>
          <cell r="AN42">
            <v>37110</v>
          </cell>
          <cell r="AO42">
            <v>772100</v>
          </cell>
          <cell r="AP42">
            <v>4146927</v>
          </cell>
          <cell r="AQ42">
            <v>1425095</v>
          </cell>
          <cell r="AR42">
            <v>48562</v>
          </cell>
          <cell r="AS42">
            <v>20993</v>
          </cell>
          <cell r="AT42">
            <v>132343</v>
          </cell>
          <cell r="AU42">
            <v>370934</v>
          </cell>
          <cell r="AV42">
            <v>49230</v>
          </cell>
          <cell r="AW42">
            <v>42285</v>
          </cell>
          <cell r="AX42">
            <v>681825</v>
          </cell>
          <cell r="AY42">
            <v>40485</v>
          </cell>
          <cell r="AZ42">
            <v>40128</v>
          </cell>
          <cell r="BA42">
            <v>130375</v>
          </cell>
          <cell r="BB42">
            <v>0</v>
          </cell>
          <cell r="BC42">
            <v>155199</v>
          </cell>
          <cell r="BD42">
            <v>254457</v>
          </cell>
          <cell r="BE42">
            <v>184119</v>
          </cell>
          <cell r="BF42">
            <v>70338</v>
          </cell>
          <cell r="BG42">
            <v>41136</v>
          </cell>
          <cell r="BH42">
            <v>77718</v>
          </cell>
          <cell r="BI42">
            <v>113519</v>
          </cell>
          <cell r="BJ42">
            <v>25689</v>
          </cell>
          <cell r="BK42">
            <v>351188</v>
          </cell>
          <cell r="BL42">
            <v>46056</v>
          </cell>
          <cell r="BM42">
            <v>57057</v>
          </cell>
          <cell r="BN42">
            <v>221904</v>
          </cell>
          <cell r="BO42">
            <v>38695</v>
          </cell>
          <cell r="BP42">
            <v>139708</v>
          </cell>
          <cell r="BQ42">
            <v>19170</v>
          </cell>
          <cell r="BR42">
            <v>152219</v>
          </cell>
          <cell r="BS42">
            <v>41000</v>
          </cell>
          <cell r="BT42">
            <v>1518593</v>
          </cell>
          <cell r="BU42">
            <v>19154</v>
          </cell>
          <cell r="BV42">
            <v>32731</v>
          </cell>
          <cell r="BW42">
            <v>22552</v>
          </cell>
          <cell r="BX42">
            <v>73561</v>
          </cell>
          <cell r="BY42">
            <v>190600</v>
          </cell>
          <cell r="BZ42">
            <v>48436</v>
          </cell>
          <cell r="CA42">
            <v>4788341</v>
          </cell>
          <cell r="CB42">
            <v>480200</v>
          </cell>
          <cell r="CC42">
            <v>26430</v>
          </cell>
        </row>
        <row r="43">
          <cell r="A43" t="str">
            <v>Utility average peak load</v>
          </cell>
          <cell r="B43" t="str">
            <v>PEAKA</v>
          </cell>
          <cell r="C43">
            <v>2007</v>
          </cell>
          <cell r="D43">
            <v>6355</v>
          </cell>
          <cell r="E43">
            <v>264432</v>
          </cell>
          <cell r="F43">
            <v>133838</v>
          </cell>
          <cell r="G43">
            <v>42630</v>
          </cell>
          <cell r="H43">
            <v>164692</v>
          </cell>
          <cell r="I43">
            <v>294586</v>
          </cell>
          <cell r="J43">
            <v>53215</v>
          </cell>
          <cell r="K43">
            <v>262358</v>
          </cell>
          <cell r="L43">
            <v>49100</v>
          </cell>
          <cell r="M43">
            <v>25702</v>
          </cell>
          <cell r="N43">
            <v>4761</v>
          </cell>
          <cell r="O43">
            <v>141969</v>
          </cell>
          <cell r="P43">
            <v>5279</v>
          </cell>
          <cell r="Q43">
            <v>5675</v>
          </cell>
          <cell r="R43">
            <v>0</v>
          </cell>
          <cell r="S43">
            <v>50685</v>
          </cell>
          <cell r="T43">
            <v>482475</v>
          </cell>
          <cell r="U43">
            <v>11851</v>
          </cell>
          <cell r="V43">
            <v>1285767</v>
          </cell>
          <cell r="W43">
            <v>68192</v>
          </cell>
          <cell r="X43">
            <v>10809</v>
          </cell>
          <cell r="Y43">
            <v>107800</v>
          </cell>
          <cell r="Z43">
            <v>99374</v>
          </cell>
          <cell r="AA43">
            <v>14323</v>
          </cell>
          <cell r="AB43">
            <v>1924</v>
          </cell>
          <cell r="AC43">
            <v>31327</v>
          </cell>
          <cell r="AD43">
            <v>167454</v>
          </cell>
          <cell r="AE43">
            <v>157232</v>
          </cell>
          <cell r="AF43">
            <v>10222</v>
          </cell>
          <cell r="AG43">
            <v>33692</v>
          </cell>
          <cell r="AH43">
            <v>252612</v>
          </cell>
          <cell r="AI43">
            <v>77787</v>
          </cell>
          <cell r="AJ43">
            <v>101227</v>
          </cell>
          <cell r="AK43">
            <v>18375</v>
          </cell>
          <cell r="AL43">
            <v>975908</v>
          </cell>
          <cell r="AM43">
            <v>4498</v>
          </cell>
          <cell r="AN43">
            <v>32628</v>
          </cell>
          <cell r="AO43">
            <v>637700</v>
          </cell>
          <cell r="AP43">
            <v>3399384</v>
          </cell>
          <cell r="AQ43">
            <v>1239616</v>
          </cell>
          <cell r="AR43">
            <v>41342</v>
          </cell>
          <cell r="AS43">
            <v>18475</v>
          </cell>
          <cell r="AT43">
            <v>111275</v>
          </cell>
          <cell r="AU43">
            <v>320111</v>
          </cell>
          <cell r="AV43">
            <v>45049</v>
          </cell>
          <cell r="AW43">
            <v>35515</v>
          </cell>
          <cell r="AX43">
            <v>576717</v>
          </cell>
          <cell r="AY43">
            <v>33778</v>
          </cell>
          <cell r="AZ43">
            <v>36784</v>
          </cell>
          <cell r="BA43">
            <v>111065</v>
          </cell>
          <cell r="BB43">
            <v>0</v>
          </cell>
          <cell r="BC43">
            <v>129498</v>
          </cell>
          <cell r="BD43">
            <v>212508</v>
          </cell>
          <cell r="BE43">
            <v>152115</v>
          </cell>
          <cell r="BF43">
            <v>60393</v>
          </cell>
          <cell r="BG43">
            <v>32243</v>
          </cell>
          <cell r="BH43">
            <v>68783</v>
          </cell>
          <cell r="BI43">
            <v>92806</v>
          </cell>
          <cell r="BJ43">
            <v>21945</v>
          </cell>
          <cell r="BK43">
            <v>286846</v>
          </cell>
          <cell r="BL43">
            <v>41714</v>
          </cell>
          <cell r="BM43">
            <v>52880</v>
          </cell>
          <cell r="BN43">
            <v>198924</v>
          </cell>
          <cell r="BO43">
            <v>31160</v>
          </cell>
          <cell r="BP43">
            <v>115546</v>
          </cell>
          <cell r="BQ43">
            <v>14410</v>
          </cell>
          <cell r="BR43">
            <v>139052</v>
          </cell>
          <cell r="BS43">
            <v>34800</v>
          </cell>
          <cell r="BT43">
            <v>1211502</v>
          </cell>
          <cell r="BU43">
            <v>17421</v>
          </cell>
          <cell r="BV43">
            <v>23280</v>
          </cell>
          <cell r="BW43">
            <v>15505</v>
          </cell>
          <cell r="BX43">
            <v>61686</v>
          </cell>
          <cell r="BY43">
            <v>167300</v>
          </cell>
          <cell r="BZ43">
            <v>39554</v>
          </cell>
          <cell r="CA43">
            <v>4170644</v>
          </cell>
          <cell r="CB43">
            <v>423075</v>
          </cell>
          <cell r="CC43">
            <v>20908</v>
          </cell>
          <cell r="CD43">
            <v>231959</v>
          </cell>
          <cell r="CE43">
            <v>84473</v>
          </cell>
          <cell r="CF43">
            <v>15251</v>
          </cell>
          <cell r="CG43">
            <v>24000</v>
          </cell>
          <cell r="CH43">
            <v>10450</v>
          </cell>
          <cell r="CI43">
            <v>73257</v>
          </cell>
          <cell r="CJ43">
            <v>153126</v>
          </cell>
          <cell r="CK43">
            <v>66316</v>
          </cell>
        </row>
        <row r="44">
          <cell r="A44" t="str">
            <v>Total circuit kms of line</v>
          </cell>
          <cell r="B44" t="str">
            <v>KMC</v>
          </cell>
          <cell r="C44">
            <v>2007</v>
          </cell>
          <cell r="D44">
            <v>92</v>
          </cell>
          <cell r="E44">
            <v>1445</v>
          </cell>
          <cell r="F44">
            <v>746</v>
          </cell>
          <cell r="G44">
            <v>290</v>
          </cell>
          <cell r="H44">
            <v>490</v>
          </cell>
          <cell r="I44">
            <v>1548</v>
          </cell>
          <cell r="J44">
            <v>322</v>
          </cell>
          <cell r="K44">
            <v>1101</v>
          </cell>
          <cell r="L44">
            <v>525</v>
          </cell>
          <cell r="M44">
            <v>146</v>
          </cell>
          <cell r="N44">
            <v>27</v>
          </cell>
          <cell r="O44">
            <v>782</v>
          </cell>
          <cell r="P44">
            <v>21</v>
          </cell>
          <cell r="Q44">
            <v>27</v>
          </cell>
          <cell r="R44">
            <v>0</v>
          </cell>
          <cell r="S44">
            <v>146</v>
          </cell>
          <cell r="T44">
            <v>1133</v>
          </cell>
          <cell r="U44">
            <v>196</v>
          </cell>
          <cell r="V44">
            <v>5180</v>
          </cell>
          <cell r="W44">
            <v>251</v>
          </cell>
          <cell r="X44">
            <v>137</v>
          </cell>
          <cell r="Y44">
            <v>469</v>
          </cell>
          <cell r="Z44">
            <v>274</v>
          </cell>
          <cell r="AA44">
            <v>84</v>
          </cell>
          <cell r="AB44">
            <v>9</v>
          </cell>
          <cell r="AC44">
            <v>1823</v>
          </cell>
          <cell r="AD44">
            <v>871</v>
          </cell>
          <cell r="AE44">
            <v>833</v>
          </cell>
          <cell r="AF44">
            <v>38</v>
          </cell>
          <cell r="AG44">
            <v>235</v>
          </cell>
          <cell r="AH44">
            <v>1030</v>
          </cell>
          <cell r="AI44">
            <v>1706</v>
          </cell>
          <cell r="AJ44">
            <v>1344</v>
          </cell>
          <cell r="AK44">
            <v>68</v>
          </cell>
          <cell r="AL44">
            <v>3343</v>
          </cell>
          <cell r="AM44">
            <v>21</v>
          </cell>
          <cell r="AN44">
            <v>65</v>
          </cell>
          <cell r="AO44">
            <v>2702</v>
          </cell>
          <cell r="AP44">
            <v>120231</v>
          </cell>
          <cell r="AQ44">
            <v>5739</v>
          </cell>
          <cell r="AR44">
            <v>637</v>
          </cell>
          <cell r="AS44">
            <v>98</v>
          </cell>
          <cell r="AT44">
            <v>348</v>
          </cell>
          <cell r="AU44">
            <v>1840</v>
          </cell>
          <cell r="AV44">
            <v>114</v>
          </cell>
          <cell r="AW44">
            <v>355</v>
          </cell>
          <cell r="AX44">
            <v>2609</v>
          </cell>
          <cell r="AY44">
            <v>106</v>
          </cell>
          <cell r="AZ44">
            <v>115</v>
          </cell>
          <cell r="BA44">
            <v>833</v>
          </cell>
          <cell r="BB44">
            <v>4</v>
          </cell>
          <cell r="BC44">
            <v>1034</v>
          </cell>
          <cell r="BD44">
            <v>2773</v>
          </cell>
          <cell r="BE44">
            <v>1658</v>
          </cell>
          <cell r="BF44">
            <v>1115</v>
          </cell>
          <cell r="BG44">
            <v>337</v>
          </cell>
          <cell r="BH44">
            <v>655</v>
          </cell>
          <cell r="BI44">
            <v>608</v>
          </cell>
          <cell r="BJ44">
            <v>370</v>
          </cell>
          <cell r="BK44">
            <v>1397</v>
          </cell>
          <cell r="BL44">
            <v>159</v>
          </cell>
          <cell r="BM44">
            <v>302</v>
          </cell>
          <cell r="BN44">
            <v>953</v>
          </cell>
          <cell r="BO44">
            <v>146</v>
          </cell>
          <cell r="BP44">
            <v>725</v>
          </cell>
          <cell r="BQ44">
            <v>128</v>
          </cell>
          <cell r="BR44">
            <v>545</v>
          </cell>
          <cell r="BS44">
            <v>310</v>
          </cell>
          <cell r="BT44">
            <v>6200</v>
          </cell>
          <cell r="BU44">
            <v>55</v>
          </cell>
          <cell r="BV44">
            <v>87</v>
          </cell>
          <cell r="BW44">
            <v>211</v>
          </cell>
          <cell r="BX44">
            <v>240</v>
          </cell>
          <cell r="BY44">
            <v>1160</v>
          </cell>
          <cell r="BZ44">
            <v>153</v>
          </cell>
          <cell r="CA44">
            <v>16700</v>
          </cell>
          <cell r="CB44">
            <v>2066</v>
          </cell>
          <cell r="CC44">
            <v>229</v>
          </cell>
          <cell r="CD44">
            <v>1522.5</v>
          </cell>
          <cell r="CE44">
            <v>438</v>
          </cell>
          <cell r="CF44">
            <v>73</v>
          </cell>
          <cell r="CG44">
            <v>65</v>
          </cell>
          <cell r="CH44">
            <v>36</v>
          </cell>
          <cell r="CI44">
            <v>435</v>
          </cell>
          <cell r="CJ44">
            <v>1021</v>
          </cell>
          <cell r="CK44">
            <v>268</v>
          </cell>
        </row>
        <row r="45">
          <cell r="A45" t="str">
            <v>Overhead circuit kms of line</v>
          </cell>
          <cell r="B45" t="str">
            <v>KMCO</v>
          </cell>
          <cell r="C45">
            <v>2007</v>
          </cell>
          <cell r="D45">
            <v>92</v>
          </cell>
          <cell r="E45">
            <v>652</v>
          </cell>
          <cell r="F45">
            <v>577</v>
          </cell>
          <cell r="G45">
            <v>252</v>
          </cell>
          <cell r="H45">
            <v>273</v>
          </cell>
          <cell r="I45">
            <v>925</v>
          </cell>
          <cell r="J45">
            <v>213</v>
          </cell>
          <cell r="K45">
            <v>728</v>
          </cell>
          <cell r="L45">
            <v>481</v>
          </cell>
          <cell r="M45">
            <v>77</v>
          </cell>
          <cell r="N45">
            <v>26</v>
          </cell>
          <cell r="O45">
            <v>568</v>
          </cell>
          <cell r="P45">
            <v>17</v>
          </cell>
          <cell r="Q45">
            <v>15</v>
          </cell>
          <cell r="R45">
            <v>0</v>
          </cell>
          <cell r="S45">
            <v>90</v>
          </cell>
          <cell r="T45">
            <v>723</v>
          </cell>
          <cell r="U45">
            <v>174</v>
          </cell>
          <cell r="V45">
            <v>1799</v>
          </cell>
          <cell r="W45">
            <v>203</v>
          </cell>
          <cell r="X45">
            <v>126</v>
          </cell>
          <cell r="Y45">
            <v>233</v>
          </cell>
          <cell r="Z45">
            <v>184</v>
          </cell>
          <cell r="AA45">
            <v>76</v>
          </cell>
          <cell r="AB45">
            <v>8</v>
          </cell>
          <cell r="AC45">
            <v>1822</v>
          </cell>
          <cell r="AD45">
            <v>696</v>
          </cell>
          <cell r="AE45">
            <v>660</v>
          </cell>
          <cell r="AF45">
            <v>36</v>
          </cell>
          <cell r="AG45">
            <v>178</v>
          </cell>
          <cell r="AH45">
            <v>426</v>
          </cell>
          <cell r="AI45">
            <v>1625</v>
          </cell>
          <cell r="AJ45">
            <v>881</v>
          </cell>
          <cell r="AK45">
            <v>57</v>
          </cell>
          <cell r="AL45">
            <v>1504</v>
          </cell>
          <cell r="AM45">
            <v>18</v>
          </cell>
          <cell r="AN45">
            <v>56</v>
          </cell>
          <cell r="AO45">
            <v>800</v>
          </cell>
          <cell r="AP45">
            <v>115990</v>
          </cell>
          <cell r="AQ45">
            <v>2898</v>
          </cell>
          <cell r="AR45">
            <v>521</v>
          </cell>
          <cell r="AS45">
            <v>88</v>
          </cell>
          <cell r="AT45">
            <v>242</v>
          </cell>
          <cell r="AU45">
            <v>1043</v>
          </cell>
          <cell r="AV45">
            <v>95</v>
          </cell>
          <cell r="AW45">
            <v>285</v>
          </cell>
          <cell r="AX45">
            <v>1274</v>
          </cell>
          <cell r="AY45">
            <v>81</v>
          </cell>
          <cell r="AZ45">
            <v>79</v>
          </cell>
          <cell r="BA45">
            <v>540</v>
          </cell>
          <cell r="BB45">
            <v>3</v>
          </cell>
          <cell r="BC45">
            <v>580</v>
          </cell>
          <cell r="BD45">
            <v>2016</v>
          </cell>
          <cell r="BE45">
            <v>989</v>
          </cell>
          <cell r="BF45">
            <v>1027</v>
          </cell>
          <cell r="BG45">
            <v>247</v>
          </cell>
          <cell r="BH45">
            <v>573</v>
          </cell>
          <cell r="BI45">
            <v>513</v>
          </cell>
          <cell r="BJ45">
            <v>365</v>
          </cell>
          <cell r="BK45">
            <v>545</v>
          </cell>
          <cell r="BL45">
            <v>93</v>
          </cell>
          <cell r="BM45">
            <v>245</v>
          </cell>
          <cell r="BN45">
            <v>513</v>
          </cell>
          <cell r="BO45">
            <v>127</v>
          </cell>
          <cell r="BP45">
            <v>611</v>
          </cell>
          <cell r="BQ45">
            <v>117</v>
          </cell>
          <cell r="BR45">
            <v>384</v>
          </cell>
          <cell r="BS45">
            <v>296</v>
          </cell>
          <cell r="BT45">
            <v>1906</v>
          </cell>
          <cell r="BU45">
            <v>53</v>
          </cell>
          <cell r="BV45">
            <v>78</v>
          </cell>
          <cell r="BW45">
            <v>205</v>
          </cell>
          <cell r="BX45">
            <v>160</v>
          </cell>
          <cell r="BY45">
            <v>929</v>
          </cell>
          <cell r="BZ45">
            <v>102</v>
          </cell>
          <cell r="CA45">
            <v>9100</v>
          </cell>
          <cell r="CB45">
            <v>1386</v>
          </cell>
          <cell r="CC45">
            <v>125</v>
          </cell>
          <cell r="CD45">
            <v>1042.5</v>
          </cell>
          <cell r="CE45">
            <v>329</v>
          </cell>
          <cell r="CF45">
            <v>64</v>
          </cell>
          <cell r="CG45">
            <v>52</v>
          </cell>
          <cell r="CH45">
            <v>25</v>
          </cell>
          <cell r="CI45">
            <v>309</v>
          </cell>
          <cell r="CJ45">
            <v>491</v>
          </cell>
          <cell r="CK45">
            <v>152</v>
          </cell>
        </row>
        <row r="46">
          <cell r="A46" t="str">
            <v>Underground circuit kms ofline</v>
          </cell>
          <cell r="B46" t="str">
            <v>KMCU</v>
          </cell>
          <cell r="C46">
            <v>2007</v>
          </cell>
          <cell r="D46">
            <v>0</v>
          </cell>
          <cell r="E46">
            <v>793</v>
          </cell>
          <cell r="F46">
            <v>169</v>
          </cell>
          <cell r="G46">
            <v>38</v>
          </cell>
          <cell r="H46">
            <v>217</v>
          </cell>
          <cell r="I46">
            <v>623</v>
          </cell>
          <cell r="J46">
            <v>109</v>
          </cell>
          <cell r="K46">
            <v>373</v>
          </cell>
          <cell r="L46">
            <v>44</v>
          </cell>
          <cell r="M46">
            <v>69</v>
          </cell>
          <cell r="N46">
            <v>1</v>
          </cell>
          <cell r="O46">
            <v>214</v>
          </cell>
          <cell r="P46">
            <v>4</v>
          </cell>
          <cell r="Q46">
            <v>12</v>
          </cell>
          <cell r="R46">
            <v>0</v>
          </cell>
          <cell r="S46">
            <v>56</v>
          </cell>
          <cell r="T46">
            <v>410</v>
          </cell>
          <cell r="U46">
            <v>22</v>
          </cell>
          <cell r="V46">
            <v>3381</v>
          </cell>
          <cell r="W46">
            <v>48</v>
          </cell>
          <cell r="X46">
            <v>11</v>
          </cell>
          <cell r="Y46">
            <v>236</v>
          </cell>
          <cell r="Z46">
            <v>90</v>
          </cell>
          <cell r="AA46">
            <v>8</v>
          </cell>
          <cell r="AB46">
            <v>1</v>
          </cell>
          <cell r="AC46">
            <v>1</v>
          </cell>
          <cell r="AD46">
            <v>175</v>
          </cell>
          <cell r="AE46">
            <v>173</v>
          </cell>
          <cell r="AF46">
            <v>2</v>
          </cell>
          <cell r="AG46">
            <v>57</v>
          </cell>
          <cell r="AH46">
            <v>604</v>
          </cell>
          <cell r="AI46">
            <v>81</v>
          </cell>
          <cell r="AJ46">
            <v>463</v>
          </cell>
          <cell r="AK46">
            <v>11</v>
          </cell>
          <cell r="AL46">
            <v>1839</v>
          </cell>
          <cell r="AM46">
            <v>3</v>
          </cell>
          <cell r="AN46">
            <v>9</v>
          </cell>
          <cell r="AO46">
            <v>1902</v>
          </cell>
          <cell r="AP46">
            <v>4241</v>
          </cell>
          <cell r="AQ46">
            <v>2841</v>
          </cell>
          <cell r="AR46">
            <v>116</v>
          </cell>
          <cell r="AS46">
            <v>10</v>
          </cell>
          <cell r="AT46">
            <v>106</v>
          </cell>
          <cell r="AU46">
            <v>797</v>
          </cell>
          <cell r="AV46">
            <v>19</v>
          </cell>
          <cell r="AW46">
            <v>70</v>
          </cell>
          <cell r="AX46">
            <v>1335</v>
          </cell>
          <cell r="AY46">
            <v>25</v>
          </cell>
          <cell r="AZ46">
            <v>36</v>
          </cell>
          <cell r="BA46">
            <v>293</v>
          </cell>
          <cell r="BB46">
            <v>1</v>
          </cell>
          <cell r="BC46">
            <v>454</v>
          </cell>
          <cell r="BD46">
            <v>757</v>
          </cell>
          <cell r="BE46">
            <v>669</v>
          </cell>
          <cell r="BF46">
            <v>88</v>
          </cell>
          <cell r="BG46">
            <v>90</v>
          </cell>
          <cell r="BH46">
            <v>82</v>
          </cell>
          <cell r="BI46">
            <v>95</v>
          </cell>
          <cell r="BJ46">
            <v>5</v>
          </cell>
          <cell r="BK46">
            <v>852</v>
          </cell>
          <cell r="BL46">
            <v>66</v>
          </cell>
          <cell r="BM46">
            <v>57</v>
          </cell>
          <cell r="BN46">
            <v>440</v>
          </cell>
          <cell r="BO46">
            <v>19</v>
          </cell>
          <cell r="BP46">
            <v>114</v>
          </cell>
          <cell r="BQ46">
            <v>11</v>
          </cell>
          <cell r="BR46">
            <v>161</v>
          </cell>
          <cell r="BS46">
            <v>14</v>
          </cell>
          <cell r="BT46">
            <v>4294</v>
          </cell>
          <cell r="BU46">
            <v>2</v>
          </cell>
          <cell r="BV46">
            <v>9</v>
          </cell>
          <cell r="BW46">
            <v>6</v>
          </cell>
          <cell r="BX46">
            <v>80</v>
          </cell>
          <cell r="BY46">
            <v>231</v>
          </cell>
          <cell r="BZ46">
            <v>51</v>
          </cell>
          <cell r="CA46">
            <v>7600</v>
          </cell>
          <cell r="CB46">
            <v>680</v>
          </cell>
          <cell r="CC46">
            <v>104</v>
          </cell>
          <cell r="CD46">
            <v>480</v>
          </cell>
          <cell r="CE46">
            <v>109</v>
          </cell>
          <cell r="CF46">
            <v>9</v>
          </cell>
          <cell r="CG46">
            <v>13</v>
          </cell>
          <cell r="CH46">
            <v>11</v>
          </cell>
          <cell r="CI46">
            <v>126</v>
          </cell>
          <cell r="CJ46">
            <v>530</v>
          </cell>
          <cell r="CK46">
            <v>116</v>
          </cell>
        </row>
        <row r="47">
          <cell r="A47" t="str">
            <v>Circuit kilometers 3 phase</v>
          </cell>
          <cell r="B47" t="str">
            <v>KMC3</v>
          </cell>
          <cell r="C47">
            <v>2007</v>
          </cell>
          <cell r="D47">
            <v>47</v>
          </cell>
          <cell r="E47">
            <v>683</v>
          </cell>
          <cell r="F47">
            <v>421</v>
          </cell>
          <cell r="G47">
            <v>132</v>
          </cell>
          <cell r="H47">
            <v>236</v>
          </cell>
          <cell r="I47">
            <v>783</v>
          </cell>
          <cell r="J47">
            <v>169</v>
          </cell>
          <cell r="K47">
            <v>467</v>
          </cell>
          <cell r="L47">
            <v>318</v>
          </cell>
          <cell r="M47">
            <v>69</v>
          </cell>
          <cell r="N47">
            <v>16</v>
          </cell>
          <cell r="O47">
            <v>504</v>
          </cell>
          <cell r="P47">
            <v>10</v>
          </cell>
          <cell r="Q47">
            <v>12</v>
          </cell>
          <cell r="R47">
            <v>0</v>
          </cell>
          <cell r="S47">
            <v>72</v>
          </cell>
          <cell r="T47">
            <v>612</v>
          </cell>
          <cell r="U47">
            <v>109</v>
          </cell>
          <cell r="V47">
            <v>3139</v>
          </cell>
          <cell r="W47">
            <v>142</v>
          </cell>
          <cell r="X47">
            <v>31</v>
          </cell>
          <cell r="Y47">
            <v>166</v>
          </cell>
          <cell r="Z47">
            <v>146</v>
          </cell>
          <cell r="AA47">
            <v>48</v>
          </cell>
          <cell r="AB47">
            <v>4</v>
          </cell>
          <cell r="AC47">
            <v>441</v>
          </cell>
          <cell r="AD47">
            <v>501</v>
          </cell>
          <cell r="AE47">
            <v>481</v>
          </cell>
          <cell r="AF47">
            <v>20</v>
          </cell>
          <cell r="AG47">
            <v>127</v>
          </cell>
          <cell r="AH47">
            <v>462</v>
          </cell>
          <cell r="AI47">
            <v>611</v>
          </cell>
          <cell r="AJ47">
            <v>401</v>
          </cell>
          <cell r="AK47">
            <v>27</v>
          </cell>
          <cell r="AL47">
            <v>1764</v>
          </cell>
          <cell r="AM47">
            <v>10</v>
          </cell>
          <cell r="AN47">
            <v>42</v>
          </cell>
          <cell r="AO47">
            <v>1150</v>
          </cell>
          <cell r="AP47">
            <v>45363</v>
          </cell>
          <cell r="AQ47">
            <v>3259</v>
          </cell>
          <cell r="AR47">
            <v>365</v>
          </cell>
          <cell r="AS47">
            <v>61</v>
          </cell>
          <cell r="AT47">
            <v>251</v>
          </cell>
          <cell r="AU47">
            <v>778</v>
          </cell>
          <cell r="AV47">
            <v>72</v>
          </cell>
          <cell r="AW47">
            <v>162</v>
          </cell>
          <cell r="AX47">
            <v>1190</v>
          </cell>
          <cell r="AY47">
            <v>61</v>
          </cell>
          <cell r="AZ47">
            <v>79</v>
          </cell>
          <cell r="BA47">
            <v>419</v>
          </cell>
          <cell r="BB47">
            <v>3</v>
          </cell>
          <cell r="BC47">
            <v>320</v>
          </cell>
          <cell r="BD47">
            <v>1691</v>
          </cell>
          <cell r="BE47">
            <v>1256</v>
          </cell>
          <cell r="BF47">
            <v>435</v>
          </cell>
          <cell r="BG47">
            <v>178</v>
          </cell>
          <cell r="BH47">
            <v>310</v>
          </cell>
          <cell r="BI47">
            <v>362</v>
          </cell>
          <cell r="BJ47">
            <v>200</v>
          </cell>
          <cell r="BK47">
            <v>722</v>
          </cell>
          <cell r="BL47">
            <v>89</v>
          </cell>
          <cell r="BM47">
            <v>221</v>
          </cell>
          <cell r="BN47">
            <v>358</v>
          </cell>
          <cell r="BO47">
            <v>94</v>
          </cell>
          <cell r="BP47">
            <v>455</v>
          </cell>
          <cell r="BQ47">
            <v>84</v>
          </cell>
          <cell r="BR47">
            <v>349</v>
          </cell>
          <cell r="BS47">
            <v>175</v>
          </cell>
          <cell r="BT47">
            <v>2789</v>
          </cell>
          <cell r="BU47">
            <v>34</v>
          </cell>
          <cell r="BV47">
            <v>43</v>
          </cell>
          <cell r="BW47">
            <v>72</v>
          </cell>
          <cell r="BX47">
            <v>144</v>
          </cell>
          <cell r="BY47">
            <v>642</v>
          </cell>
          <cell r="BZ47">
            <v>89</v>
          </cell>
          <cell r="CA47">
            <v>0</v>
          </cell>
          <cell r="CB47">
            <v>1076</v>
          </cell>
          <cell r="CC47">
            <v>96</v>
          </cell>
          <cell r="CD47">
            <v>695</v>
          </cell>
          <cell r="CE47">
            <v>281</v>
          </cell>
          <cell r="CF47">
            <v>45</v>
          </cell>
          <cell r="CG47">
            <v>44</v>
          </cell>
          <cell r="CH47">
            <v>18</v>
          </cell>
          <cell r="CI47">
            <v>244</v>
          </cell>
          <cell r="CJ47">
            <v>460</v>
          </cell>
          <cell r="CK47">
            <v>144</v>
          </cell>
        </row>
        <row r="48">
          <cell r="A48" t="str">
            <v>Circuit kilometers 2 phase</v>
          </cell>
          <cell r="B48" t="str">
            <v>KMC2</v>
          </cell>
          <cell r="C48">
            <v>2007</v>
          </cell>
          <cell r="D48">
            <v>0</v>
          </cell>
          <cell r="E48">
            <v>0</v>
          </cell>
          <cell r="F48">
            <v>5</v>
          </cell>
          <cell r="G48">
            <v>10</v>
          </cell>
          <cell r="H48">
            <v>0</v>
          </cell>
          <cell r="I48">
            <v>0</v>
          </cell>
          <cell r="J48">
            <v>8</v>
          </cell>
          <cell r="K48">
            <v>2</v>
          </cell>
          <cell r="L48">
            <v>96</v>
          </cell>
          <cell r="M48">
            <v>0</v>
          </cell>
          <cell r="N48">
            <v>2</v>
          </cell>
          <cell r="O48">
            <v>2</v>
          </cell>
          <cell r="P48">
            <v>1</v>
          </cell>
          <cell r="Q48">
            <v>1</v>
          </cell>
          <cell r="R48">
            <v>0</v>
          </cell>
          <cell r="S48">
            <v>2</v>
          </cell>
          <cell r="T48">
            <v>24</v>
          </cell>
          <cell r="U48">
            <v>9</v>
          </cell>
          <cell r="V48">
            <v>104</v>
          </cell>
          <cell r="W48">
            <v>105</v>
          </cell>
          <cell r="X48">
            <v>1</v>
          </cell>
          <cell r="Y48">
            <v>0</v>
          </cell>
          <cell r="Z48">
            <v>5</v>
          </cell>
          <cell r="AA48">
            <v>8</v>
          </cell>
          <cell r="AB48">
            <v>0</v>
          </cell>
          <cell r="AC48">
            <v>37</v>
          </cell>
          <cell r="AD48">
            <v>0</v>
          </cell>
          <cell r="AE48">
            <v>0</v>
          </cell>
          <cell r="AF48">
            <v>0</v>
          </cell>
          <cell r="AG48">
            <v>0</v>
          </cell>
          <cell r="AH48">
            <v>0</v>
          </cell>
          <cell r="AI48">
            <v>59</v>
          </cell>
          <cell r="AJ48">
            <v>0</v>
          </cell>
          <cell r="AK48">
            <v>0</v>
          </cell>
          <cell r="AL48">
            <v>22</v>
          </cell>
          <cell r="AM48">
            <v>2</v>
          </cell>
          <cell r="AN48">
            <v>0</v>
          </cell>
          <cell r="AO48">
            <v>22</v>
          </cell>
          <cell r="AP48">
            <v>3595</v>
          </cell>
          <cell r="AQ48">
            <v>164</v>
          </cell>
          <cell r="AR48">
            <v>16</v>
          </cell>
          <cell r="AS48">
            <v>0</v>
          </cell>
          <cell r="AT48">
            <v>0</v>
          </cell>
          <cell r="AU48">
            <v>0</v>
          </cell>
          <cell r="AV48">
            <v>0</v>
          </cell>
          <cell r="AW48">
            <v>5</v>
          </cell>
          <cell r="AX48">
            <v>0</v>
          </cell>
          <cell r="AY48">
            <v>1</v>
          </cell>
          <cell r="AZ48">
            <v>0</v>
          </cell>
          <cell r="BA48">
            <v>26</v>
          </cell>
          <cell r="BB48">
            <v>0</v>
          </cell>
          <cell r="BC48">
            <v>7</v>
          </cell>
          <cell r="BD48">
            <v>0</v>
          </cell>
          <cell r="BE48">
            <v>3</v>
          </cell>
          <cell r="BF48">
            <v>12</v>
          </cell>
          <cell r="BG48">
            <v>1</v>
          </cell>
          <cell r="BH48">
            <v>2</v>
          </cell>
          <cell r="BI48">
            <v>0</v>
          </cell>
          <cell r="BJ48">
            <v>0</v>
          </cell>
          <cell r="BK48">
            <v>0</v>
          </cell>
          <cell r="BL48">
            <v>0</v>
          </cell>
          <cell r="BM48">
            <v>6</v>
          </cell>
          <cell r="BN48">
            <v>0</v>
          </cell>
          <cell r="BO48">
            <v>1</v>
          </cell>
          <cell r="BP48">
            <v>10</v>
          </cell>
          <cell r="BQ48">
            <v>0</v>
          </cell>
          <cell r="BR48">
            <v>8</v>
          </cell>
          <cell r="BS48">
            <v>0</v>
          </cell>
          <cell r="BT48">
            <v>90</v>
          </cell>
          <cell r="BU48">
            <v>1</v>
          </cell>
          <cell r="BV48">
            <v>0</v>
          </cell>
          <cell r="BW48">
            <v>0</v>
          </cell>
          <cell r="BX48">
            <v>13</v>
          </cell>
          <cell r="BY48">
            <v>0</v>
          </cell>
          <cell r="BZ48">
            <v>0</v>
          </cell>
          <cell r="CA48">
            <v>0</v>
          </cell>
          <cell r="CB48">
            <v>22</v>
          </cell>
          <cell r="CC48">
            <v>8</v>
          </cell>
          <cell r="CD48">
            <v>7.5</v>
          </cell>
          <cell r="CE48">
            <v>1</v>
          </cell>
          <cell r="CF48">
            <v>0</v>
          </cell>
          <cell r="CG48">
            <v>0</v>
          </cell>
          <cell r="CH48">
            <v>0</v>
          </cell>
          <cell r="CI48">
            <v>4</v>
          </cell>
          <cell r="CJ48">
            <v>10</v>
          </cell>
          <cell r="CK48">
            <v>0</v>
          </cell>
        </row>
        <row r="49">
          <cell r="A49" t="str">
            <v>Circuit kms single phase</v>
          </cell>
          <cell r="B49" t="str">
            <v>KMC1</v>
          </cell>
          <cell r="C49">
            <v>2007</v>
          </cell>
          <cell r="D49">
            <v>45</v>
          </cell>
          <cell r="E49">
            <v>762</v>
          </cell>
          <cell r="F49">
            <v>320</v>
          </cell>
          <cell r="G49">
            <v>148</v>
          </cell>
          <cell r="H49">
            <v>254</v>
          </cell>
          <cell r="I49">
            <v>765</v>
          </cell>
          <cell r="J49">
            <v>145</v>
          </cell>
          <cell r="K49">
            <v>632</v>
          </cell>
          <cell r="L49">
            <v>111</v>
          </cell>
          <cell r="M49">
            <v>77</v>
          </cell>
          <cell r="N49">
            <v>9</v>
          </cell>
          <cell r="O49">
            <v>276</v>
          </cell>
          <cell r="P49">
            <v>10</v>
          </cell>
          <cell r="Q49">
            <v>14</v>
          </cell>
          <cell r="R49">
            <v>0</v>
          </cell>
          <cell r="S49">
            <v>72</v>
          </cell>
          <cell r="T49">
            <v>497</v>
          </cell>
          <cell r="U49">
            <v>78</v>
          </cell>
          <cell r="V49">
            <v>1937</v>
          </cell>
          <cell r="W49">
            <v>4</v>
          </cell>
          <cell r="X49">
            <v>105</v>
          </cell>
          <cell r="Y49">
            <v>303</v>
          </cell>
          <cell r="Z49">
            <v>123</v>
          </cell>
          <cell r="AA49">
            <v>28</v>
          </cell>
          <cell r="AB49">
            <v>5</v>
          </cell>
          <cell r="AC49">
            <v>1345</v>
          </cell>
          <cell r="AD49">
            <v>370</v>
          </cell>
          <cell r="AE49">
            <v>352</v>
          </cell>
          <cell r="AF49">
            <v>18</v>
          </cell>
          <cell r="AG49">
            <v>108</v>
          </cell>
          <cell r="AH49">
            <v>568</v>
          </cell>
          <cell r="AI49">
            <v>1036</v>
          </cell>
          <cell r="AJ49">
            <v>943</v>
          </cell>
          <cell r="AK49">
            <v>41</v>
          </cell>
          <cell r="AL49">
            <v>1557</v>
          </cell>
          <cell r="AM49">
            <v>9</v>
          </cell>
          <cell r="AN49">
            <v>23</v>
          </cell>
          <cell r="AO49">
            <v>1530</v>
          </cell>
          <cell r="AP49">
            <v>71273</v>
          </cell>
          <cell r="AQ49">
            <v>2316</v>
          </cell>
          <cell r="AR49">
            <v>256</v>
          </cell>
          <cell r="AS49">
            <v>37</v>
          </cell>
          <cell r="AT49">
            <v>97</v>
          </cell>
          <cell r="AU49">
            <v>1062</v>
          </cell>
          <cell r="AV49">
            <v>42</v>
          </cell>
          <cell r="AW49">
            <v>188</v>
          </cell>
          <cell r="AX49">
            <v>1409</v>
          </cell>
          <cell r="AY49">
            <v>44</v>
          </cell>
          <cell r="AZ49">
            <v>36</v>
          </cell>
          <cell r="BA49">
            <v>388</v>
          </cell>
          <cell r="BB49">
            <v>1</v>
          </cell>
          <cell r="BC49">
            <v>707</v>
          </cell>
          <cell r="BD49">
            <v>1067</v>
          </cell>
          <cell r="BE49">
            <v>399</v>
          </cell>
          <cell r="BF49">
            <v>668</v>
          </cell>
          <cell r="BG49">
            <v>158</v>
          </cell>
          <cell r="BH49">
            <v>343</v>
          </cell>
          <cell r="BI49">
            <v>246</v>
          </cell>
          <cell r="BJ49">
            <v>170</v>
          </cell>
          <cell r="BK49">
            <v>675</v>
          </cell>
          <cell r="BL49">
            <v>70</v>
          </cell>
          <cell r="BM49">
            <v>75</v>
          </cell>
          <cell r="BN49">
            <v>595</v>
          </cell>
          <cell r="BO49">
            <v>51</v>
          </cell>
          <cell r="BP49">
            <v>260</v>
          </cell>
          <cell r="BQ49">
            <v>44</v>
          </cell>
          <cell r="BR49">
            <v>188</v>
          </cell>
          <cell r="BS49">
            <v>134</v>
          </cell>
          <cell r="BT49">
            <v>3321</v>
          </cell>
          <cell r="BU49">
            <v>20</v>
          </cell>
          <cell r="BV49">
            <v>44</v>
          </cell>
          <cell r="BW49">
            <v>139</v>
          </cell>
          <cell r="BX49">
            <v>83</v>
          </cell>
          <cell r="BY49">
            <v>518</v>
          </cell>
          <cell r="BZ49">
            <v>64</v>
          </cell>
          <cell r="CA49">
            <v>0</v>
          </cell>
          <cell r="CB49">
            <v>968</v>
          </cell>
          <cell r="CC49">
            <v>125</v>
          </cell>
          <cell r="CD49">
            <v>820</v>
          </cell>
          <cell r="CE49">
            <v>156</v>
          </cell>
          <cell r="CF49">
            <v>28</v>
          </cell>
          <cell r="CG49">
            <v>21</v>
          </cell>
          <cell r="CH49">
            <v>18</v>
          </cell>
          <cell r="CI49">
            <v>187</v>
          </cell>
          <cell r="CJ49">
            <v>551</v>
          </cell>
          <cell r="CK49">
            <v>124</v>
          </cell>
        </row>
        <row r="50">
          <cell r="A50" t="str">
            <v>No transmission transformers</v>
          </cell>
          <cell r="B50" t="str">
            <v>NTRST</v>
          </cell>
          <cell r="C50">
            <v>2007</v>
          </cell>
          <cell r="D50">
            <v>0</v>
          </cell>
          <cell r="E50">
            <v>0</v>
          </cell>
          <cell r="F50">
            <v>0</v>
          </cell>
          <cell r="G50">
            <v>0</v>
          </cell>
          <cell r="H50">
            <v>1</v>
          </cell>
          <cell r="I50">
            <v>0</v>
          </cell>
          <cell r="J50">
            <v>0</v>
          </cell>
          <cell r="K50">
            <v>2</v>
          </cell>
          <cell r="L50">
            <v>2</v>
          </cell>
          <cell r="M50">
            <v>0</v>
          </cell>
          <cell r="N50">
            <v>0</v>
          </cell>
          <cell r="O50">
            <v>0</v>
          </cell>
          <cell r="P50">
            <v>0</v>
          </cell>
          <cell r="Q50">
            <v>0</v>
          </cell>
          <cell r="R50">
            <v>0</v>
          </cell>
          <cell r="S50">
            <v>0</v>
          </cell>
          <cell r="T50">
            <v>10</v>
          </cell>
          <cell r="U50">
            <v>0</v>
          </cell>
          <cell r="V50">
            <v>0</v>
          </cell>
          <cell r="W50">
            <v>0</v>
          </cell>
          <cell r="X50">
            <v>0</v>
          </cell>
          <cell r="Y50">
            <v>0</v>
          </cell>
          <cell r="Z50">
            <v>0</v>
          </cell>
          <cell r="AA50">
            <v>0</v>
          </cell>
          <cell r="AB50">
            <v>0</v>
          </cell>
          <cell r="AC50">
            <v>22</v>
          </cell>
          <cell r="AD50">
            <v>0</v>
          </cell>
          <cell r="AE50">
            <v>0</v>
          </cell>
          <cell r="AF50">
            <v>0</v>
          </cell>
          <cell r="AG50">
            <v>0</v>
          </cell>
          <cell r="AH50">
            <v>0</v>
          </cell>
          <cell r="AI50">
            <v>0</v>
          </cell>
          <cell r="AJ50">
            <v>0</v>
          </cell>
          <cell r="AK50">
            <v>0</v>
          </cell>
          <cell r="AL50">
            <v>0</v>
          </cell>
          <cell r="AM50">
            <v>0</v>
          </cell>
          <cell r="AN50">
            <v>1</v>
          </cell>
          <cell r="AO50">
            <v>2</v>
          </cell>
          <cell r="AP50">
            <v>249</v>
          </cell>
          <cell r="AQ50">
            <v>22</v>
          </cell>
          <cell r="AR50">
            <v>0</v>
          </cell>
          <cell r="AS50">
            <v>3</v>
          </cell>
          <cell r="AT50">
            <v>0</v>
          </cell>
          <cell r="AU50">
            <v>16</v>
          </cell>
          <cell r="AV50">
            <v>0</v>
          </cell>
          <cell r="AW50">
            <v>0</v>
          </cell>
          <cell r="AX50">
            <v>0</v>
          </cell>
          <cell r="AY50">
            <v>0</v>
          </cell>
          <cell r="AZ50">
            <v>0</v>
          </cell>
          <cell r="BA50">
            <v>0</v>
          </cell>
          <cell r="BB50">
            <v>0</v>
          </cell>
          <cell r="BC50">
            <v>0</v>
          </cell>
          <cell r="BD50">
            <v>0</v>
          </cell>
          <cell r="BE50">
            <v>6</v>
          </cell>
          <cell r="BF50">
            <v>6</v>
          </cell>
          <cell r="BG50">
            <v>3</v>
          </cell>
          <cell r="BH50">
            <v>1</v>
          </cell>
          <cell r="BI50">
            <v>0</v>
          </cell>
          <cell r="BJ50">
            <v>0</v>
          </cell>
          <cell r="BK50">
            <v>0</v>
          </cell>
          <cell r="BL50">
            <v>0</v>
          </cell>
          <cell r="BM50">
            <v>0</v>
          </cell>
          <cell r="BN50">
            <v>0</v>
          </cell>
          <cell r="BO50">
            <v>0</v>
          </cell>
          <cell r="BP50">
            <v>8</v>
          </cell>
          <cell r="BQ50">
            <v>0</v>
          </cell>
          <cell r="BR50">
            <v>0</v>
          </cell>
          <cell r="BS50">
            <v>0</v>
          </cell>
          <cell r="BT50">
            <v>10</v>
          </cell>
          <cell r="BU50">
            <v>0</v>
          </cell>
          <cell r="BV50">
            <v>0</v>
          </cell>
          <cell r="BW50">
            <v>0</v>
          </cell>
          <cell r="BX50">
            <v>0</v>
          </cell>
          <cell r="BY50">
            <v>0</v>
          </cell>
          <cell r="BZ50">
            <v>0</v>
          </cell>
          <cell r="CA50">
            <v>0</v>
          </cell>
          <cell r="CB50">
            <v>0</v>
          </cell>
          <cell r="CC50">
            <v>0</v>
          </cell>
          <cell r="CD50">
            <v>8</v>
          </cell>
          <cell r="CE50">
            <v>0</v>
          </cell>
          <cell r="CF50">
            <v>0</v>
          </cell>
          <cell r="CG50">
            <v>0</v>
          </cell>
          <cell r="CH50">
            <v>0</v>
          </cell>
          <cell r="CI50">
            <v>0</v>
          </cell>
          <cell r="CJ50">
            <v>0</v>
          </cell>
          <cell r="CK50">
            <v>0</v>
          </cell>
        </row>
        <row r="51">
          <cell r="A51" t="str">
            <v>No subtransmission transformer</v>
          </cell>
          <cell r="B51" t="str">
            <v>NTRFST</v>
          </cell>
          <cell r="C51">
            <v>2007</v>
          </cell>
          <cell r="D51">
            <v>4</v>
          </cell>
          <cell r="E51">
            <v>40</v>
          </cell>
          <cell r="F51">
            <v>23</v>
          </cell>
          <cell r="G51">
            <v>2</v>
          </cell>
          <cell r="H51">
            <v>4</v>
          </cell>
          <cell r="I51">
            <v>44</v>
          </cell>
          <cell r="J51">
            <v>12</v>
          </cell>
          <cell r="K51">
            <v>5</v>
          </cell>
          <cell r="L51">
            <v>8</v>
          </cell>
          <cell r="M51">
            <v>6</v>
          </cell>
          <cell r="N51">
            <v>0</v>
          </cell>
          <cell r="O51">
            <v>0</v>
          </cell>
          <cell r="P51">
            <v>4</v>
          </cell>
          <cell r="Q51">
            <v>1</v>
          </cell>
          <cell r="R51">
            <v>0</v>
          </cell>
          <cell r="S51">
            <v>0</v>
          </cell>
          <cell r="T51">
            <v>19</v>
          </cell>
          <cell r="U51">
            <v>8</v>
          </cell>
          <cell r="V51">
            <v>106</v>
          </cell>
          <cell r="W51">
            <v>10</v>
          </cell>
          <cell r="X51">
            <v>0</v>
          </cell>
          <cell r="Y51">
            <v>6</v>
          </cell>
          <cell r="Z51">
            <v>8</v>
          </cell>
          <cell r="AA51">
            <v>0</v>
          </cell>
          <cell r="AB51">
            <v>0</v>
          </cell>
          <cell r="AC51">
            <v>21</v>
          </cell>
          <cell r="AD51">
            <v>34</v>
          </cell>
          <cell r="AE51">
            <v>27</v>
          </cell>
          <cell r="AF51">
            <v>7</v>
          </cell>
          <cell r="AG51">
            <v>0</v>
          </cell>
          <cell r="AH51">
            <v>0</v>
          </cell>
          <cell r="AI51">
            <v>13</v>
          </cell>
          <cell r="AJ51">
            <v>63</v>
          </cell>
          <cell r="AK51">
            <v>0</v>
          </cell>
          <cell r="AL51">
            <v>70</v>
          </cell>
          <cell r="AM51">
            <v>0</v>
          </cell>
          <cell r="AN51">
            <v>3</v>
          </cell>
          <cell r="AO51">
            <v>24</v>
          </cell>
          <cell r="AP51">
            <v>1462</v>
          </cell>
          <cell r="AQ51">
            <v>154</v>
          </cell>
          <cell r="AR51">
            <v>16</v>
          </cell>
          <cell r="AS51">
            <v>0</v>
          </cell>
          <cell r="AT51">
            <v>34</v>
          </cell>
          <cell r="AU51">
            <v>7</v>
          </cell>
          <cell r="AV51">
            <v>0</v>
          </cell>
          <cell r="AW51">
            <v>7</v>
          </cell>
          <cell r="AX51">
            <v>49</v>
          </cell>
          <cell r="AY51">
            <v>0</v>
          </cell>
          <cell r="AZ51">
            <v>6</v>
          </cell>
          <cell r="BA51">
            <v>0</v>
          </cell>
          <cell r="BB51">
            <v>0</v>
          </cell>
          <cell r="BC51">
            <v>16</v>
          </cell>
          <cell r="BD51">
            <v>0</v>
          </cell>
          <cell r="BE51">
            <v>0</v>
          </cell>
          <cell r="BF51">
            <v>0</v>
          </cell>
          <cell r="BG51">
            <v>32</v>
          </cell>
          <cell r="BH51">
            <v>11</v>
          </cell>
          <cell r="BI51">
            <v>21</v>
          </cell>
          <cell r="BJ51">
            <v>0</v>
          </cell>
          <cell r="BK51">
            <v>38</v>
          </cell>
          <cell r="BL51">
            <v>0</v>
          </cell>
          <cell r="BM51">
            <v>0</v>
          </cell>
          <cell r="BN51">
            <v>16</v>
          </cell>
          <cell r="BO51">
            <v>11</v>
          </cell>
          <cell r="BP51">
            <v>33</v>
          </cell>
          <cell r="BQ51">
            <v>5</v>
          </cell>
          <cell r="BR51">
            <v>39</v>
          </cell>
          <cell r="BS51">
            <v>7</v>
          </cell>
          <cell r="BT51">
            <v>17</v>
          </cell>
          <cell r="BU51">
            <v>5</v>
          </cell>
          <cell r="BV51">
            <v>9</v>
          </cell>
          <cell r="BW51">
            <v>0</v>
          </cell>
          <cell r="BX51">
            <v>0</v>
          </cell>
          <cell r="BY51">
            <v>36</v>
          </cell>
          <cell r="BZ51">
            <v>3</v>
          </cell>
          <cell r="CA51">
            <v>0</v>
          </cell>
          <cell r="CB51">
            <v>66</v>
          </cell>
          <cell r="CC51">
            <v>3</v>
          </cell>
          <cell r="CD51">
            <v>28</v>
          </cell>
          <cell r="CE51">
            <v>542</v>
          </cell>
          <cell r="CF51">
            <v>6</v>
          </cell>
          <cell r="CG51">
            <v>4</v>
          </cell>
          <cell r="CH51">
            <v>1</v>
          </cell>
          <cell r="CI51">
            <v>27</v>
          </cell>
          <cell r="CJ51">
            <v>21</v>
          </cell>
          <cell r="CK51">
            <v>0</v>
          </cell>
        </row>
        <row r="52">
          <cell r="A52" t="str">
            <v>No distribution transformers</v>
          </cell>
          <cell r="B52" t="str">
            <v>NTRFD</v>
          </cell>
          <cell r="C52">
            <v>2007</v>
          </cell>
          <cell r="D52">
            <v>324</v>
          </cell>
          <cell r="E52">
            <v>8938</v>
          </cell>
          <cell r="F52">
            <v>5178</v>
          </cell>
          <cell r="G52">
            <v>3041</v>
          </cell>
          <cell r="H52">
            <v>3436</v>
          </cell>
          <cell r="I52">
            <v>8950</v>
          </cell>
          <cell r="J52">
            <v>2051</v>
          </cell>
          <cell r="K52">
            <v>6853</v>
          </cell>
          <cell r="L52">
            <v>2384</v>
          </cell>
          <cell r="M52">
            <v>836</v>
          </cell>
          <cell r="N52">
            <v>1</v>
          </cell>
          <cell r="O52">
            <v>3600</v>
          </cell>
          <cell r="P52">
            <v>239</v>
          </cell>
          <cell r="Q52">
            <v>288</v>
          </cell>
          <cell r="R52">
            <v>0</v>
          </cell>
          <cell r="S52">
            <v>1538</v>
          </cell>
          <cell r="T52">
            <v>8034</v>
          </cell>
          <cell r="U52">
            <v>742</v>
          </cell>
          <cell r="V52">
            <v>25493</v>
          </cell>
          <cell r="W52">
            <v>1563</v>
          </cell>
          <cell r="X52">
            <v>729</v>
          </cell>
          <cell r="Y52">
            <v>3047</v>
          </cell>
          <cell r="Z52">
            <v>2418</v>
          </cell>
          <cell r="AA52">
            <v>792</v>
          </cell>
          <cell r="AB52">
            <v>75</v>
          </cell>
          <cell r="AC52">
            <v>6000</v>
          </cell>
          <cell r="AD52">
            <v>5496</v>
          </cell>
          <cell r="AE52">
            <v>5066</v>
          </cell>
          <cell r="AF52">
            <v>430</v>
          </cell>
          <cell r="AG52">
            <v>1450</v>
          </cell>
          <cell r="AH52">
            <v>5734</v>
          </cell>
          <cell r="AI52">
            <v>7114</v>
          </cell>
          <cell r="AJ52">
            <v>3580</v>
          </cell>
          <cell r="AK52">
            <v>59</v>
          </cell>
          <cell r="AL52">
            <v>23801</v>
          </cell>
          <cell r="AM52">
            <v>180</v>
          </cell>
          <cell r="AN52">
            <v>738</v>
          </cell>
          <cell r="AO52">
            <v>15028</v>
          </cell>
          <cell r="AP52">
            <v>540842</v>
          </cell>
          <cell r="AQ52">
            <v>39938</v>
          </cell>
          <cell r="AR52">
            <v>3079</v>
          </cell>
          <cell r="AS52">
            <v>688</v>
          </cell>
          <cell r="AT52">
            <v>2200</v>
          </cell>
          <cell r="AU52">
            <v>10048</v>
          </cell>
          <cell r="AV52">
            <v>975</v>
          </cell>
          <cell r="AW52">
            <v>1938</v>
          </cell>
          <cell r="AX52">
            <v>14929</v>
          </cell>
          <cell r="AY52">
            <v>1162</v>
          </cell>
          <cell r="AZ52">
            <v>1235</v>
          </cell>
          <cell r="BA52">
            <v>4559</v>
          </cell>
          <cell r="BB52">
            <v>15</v>
          </cell>
          <cell r="BC52">
            <v>3960</v>
          </cell>
          <cell r="BD52">
            <v>9345</v>
          </cell>
          <cell r="BE52">
            <v>4151</v>
          </cell>
          <cell r="BF52">
            <v>5194</v>
          </cell>
          <cell r="BG52">
            <v>1704</v>
          </cell>
          <cell r="BH52">
            <v>4504</v>
          </cell>
          <cell r="BI52">
            <v>3927</v>
          </cell>
          <cell r="BJ52">
            <v>0</v>
          </cell>
          <cell r="BK52">
            <v>8189</v>
          </cell>
          <cell r="BL52">
            <v>1257</v>
          </cell>
          <cell r="BM52">
            <v>1744</v>
          </cell>
          <cell r="BN52">
            <v>6471</v>
          </cell>
          <cell r="BO52">
            <v>1592</v>
          </cell>
          <cell r="BP52">
            <v>5953</v>
          </cell>
          <cell r="BQ52">
            <v>687</v>
          </cell>
          <cell r="BR52">
            <v>3777</v>
          </cell>
          <cell r="BS52">
            <v>1792</v>
          </cell>
          <cell r="BT52">
            <v>31487</v>
          </cell>
          <cell r="BU52">
            <v>645</v>
          </cell>
          <cell r="BV52">
            <v>965</v>
          </cell>
          <cell r="BW52">
            <v>942</v>
          </cell>
          <cell r="BX52">
            <v>1359</v>
          </cell>
          <cell r="BY52">
            <v>6945</v>
          </cell>
          <cell r="BZ52">
            <v>850</v>
          </cell>
          <cell r="CA52">
            <v>68606</v>
          </cell>
          <cell r="CB52">
            <v>16007</v>
          </cell>
          <cell r="CC52">
            <v>1419</v>
          </cell>
          <cell r="CD52">
            <v>7474</v>
          </cell>
          <cell r="CE52">
            <v>2017</v>
          </cell>
          <cell r="CF52">
            <v>676</v>
          </cell>
          <cell r="CG52">
            <v>433</v>
          </cell>
          <cell r="CH52">
            <v>240</v>
          </cell>
          <cell r="CI52">
            <v>2813</v>
          </cell>
          <cell r="CJ52">
            <v>5201</v>
          </cell>
          <cell r="CK52">
            <v>1607</v>
          </cell>
        </row>
        <row r="53">
          <cell r="A53" t="str">
            <v>Utility average load factor</v>
          </cell>
          <cell r="B53" t="str">
            <v>LF</v>
          </cell>
          <cell r="C53">
            <v>2007</v>
          </cell>
          <cell r="D53">
            <v>73</v>
          </cell>
          <cell r="E53">
            <v>68</v>
          </cell>
          <cell r="F53">
            <v>87</v>
          </cell>
          <cell r="G53">
            <v>65</v>
          </cell>
          <cell r="H53">
            <v>73</v>
          </cell>
          <cell r="I53">
            <v>69</v>
          </cell>
          <cell r="J53">
            <v>73</v>
          </cell>
          <cell r="K53">
            <v>71</v>
          </cell>
          <cell r="L53">
            <v>72</v>
          </cell>
          <cell r="M53">
            <v>70</v>
          </cell>
          <cell r="N53">
            <v>74</v>
          </cell>
          <cell r="O53">
            <v>72</v>
          </cell>
          <cell r="P53">
            <v>66</v>
          </cell>
          <cell r="Q53">
            <v>62</v>
          </cell>
          <cell r="R53">
            <v>0</v>
          </cell>
          <cell r="S53">
            <v>0</v>
          </cell>
          <cell r="T53">
            <v>59</v>
          </cell>
          <cell r="U53">
            <v>69</v>
          </cell>
          <cell r="V53">
            <v>74</v>
          </cell>
          <cell r="W53">
            <v>72</v>
          </cell>
          <cell r="X53">
            <v>71</v>
          </cell>
          <cell r="Y53">
            <v>64</v>
          </cell>
          <cell r="Z53">
            <v>92</v>
          </cell>
          <cell r="AA53">
            <v>70</v>
          </cell>
          <cell r="AB53">
            <v>66</v>
          </cell>
          <cell r="AC53">
            <v>75</v>
          </cell>
          <cell r="AD53">
            <v>0</v>
          </cell>
          <cell r="AE53">
            <v>65</v>
          </cell>
          <cell r="AF53">
            <v>71</v>
          </cell>
          <cell r="AG53">
            <v>61</v>
          </cell>
          <cell r="AH53">
            <v>74</v>
          </cell>
          <cell r="AI53">
            <v>57</v>
          </cell>
          <cell r="AJ53">
            <v>69</v>
          </cell>
          <cell r="AK53">
            <v>71</v>
          </cell>
          <cell r="AL53">
            <v>75</v>
          </cell>
          <cell r="AM53">
            <v>68</v>
          </cell>
          <cell r="AN53">
            <v>69</v>
          </cell>
          <cell r="AO53">
            <v>71</v>
          </cell>
          <cell r="AP53">
            <v>0</v>
          </cell>
          <cell r="AQ53">
            <v>72</v>
          </cell>
          <cell r="AR53">
            <v>55</v>
          </cell>
          <cell r="AS53">
            <v>71</v>
          </cell>
          <cell r="AT53">
            <v>75</v>
          </cell>
          <cell r="AU53">
            <v>70</v>
          </cell>
          <cell r="AV53">
            <v>74</v>
          </cell>
          <cell r="AW53">
            <v>71</v>
          </cell>
          <cell r="AX53">
            <v>58</v>
          </cell>
          <cell r="AY53">
            <v>71</v>
          </cell>
          <cell r="AZ53">
            <v>72</v>
          </cell>
          <cell r="BA53">
            <v>71</v>
          </cell>
          <cell r="BB53">
            <v>0</v>
          </cell>
          <cell r="BC53">
            <v>68</v>
          </cell>
          <cell r="BD53">
            <v>0</v>
          </cell>
          <cell r="BE53">
            <v>0</v>
          </cell>
          <cell r="BF53">
            <v>0</v>
          </cell>
          <cell r="BG53">
            <v>68</v>
          </cell>
          <cell r="BH53">
            <v>0</v>
          </cell>
          <cell r="BI53">
            <v>74</v>
          </cell>
          <cell r="BJ53">
            <v>71</v>
          </cell>
          <cell r="BK53">
            <v>70</v>
          </cell>
          <cell r="BL53">
            <v>70</v>
          </cell>
          <cell r="BM53">
            <v>72</v>
          </cell>
          <cell r="BN53">
            <v>61</v>
          </cell>
          <cell r="BO53">
            <v>72</v>
          </cell>
          <cell r="BP53">
            <v>75</v>
          </cell>
          <cell r="BQ53">
            <v>69928</v>
          </cell>
          <cell r="BR53">
            <v>69</v>
          </cell>
          <cell r="BS53">
            <v>65</v>
          </cell>
          <cell r="BT53">
            <v>0</v>
          </cell>
          <cell r="BU53">
            <v>68</v>
          </cell>
          <cell r="BV53">
            <v>0</v>
          </cell>
          <cell r="BW53">
            <v>8</v>
          </cell>
          <cell r="BX53">
            <v>58</v>
          </cell>
          <cell r="BY53">
            <v>74</v>
          </cell>
          <cell r="BZ53">
            <v>63</v>
          </cell>
          <cell r="CA53">
            <v>73</v>
          </cell>
          <cell r="CB53">
            <v>72</v>
          </cell>
          <cell r="CC53">
            <v>65</v>
          </cell>
          <cell r="CD53">
            <v>70</v>
          </cell>
          <cell r="CE53">
            <v>1013670</v>
          </cell>
          <cell r="CF53">
            <v>88</v>
          </cell>
          <cell r="CG53">
            <v>75</v>
          </cell>
          <cell r="CH53">
            <v>68</v>
          </cell>
          <cell r="CI53">
            <v>71</v>
          </cell>
          <cell r="CJ53">
            <v>68</v>
          </cell>
          <cell r="CK53">
            <v>70</v>
          </cell>
        </row>
      </sheetData>
      <sheetData sheetId="28">
        <row r="1">
          <cell r="A1" t="str">
            <v>Distributor Data for Year ended Dec 31st, 2006</v>
          </cell>
          <cell r="B1">
            <v>0</v>
          </cell>
          <cell r="C1">
            <v>0</v>
          </cell>
          <cell r="D1" t="str">
            <v>Atikokan Hydro Inc.</v>
          </cell>
          <cell r="E1" t="str">
            <v>Barrie Hydro Distribution Inc.</v>
          </cell>
          <cell r="F1" t="str">
            <v>Bluewater Power Distribution Corporation</v>
          </cell>
          <cell r="G1" t="str">
            <v>Brant County Power Inc.</v>
          </cell>
          <cell r="H1" t="str">
            <v>Brantford Power Inc.</v>
          </cell>
          <cell r="I1" t="str">
            <v>Burlington Hydro Inc.</v>
          </cell>
          <cell r="J1" t="str">
            <v>COLLUS Power Corp.</v>
          </cell>
          <cell r="K1" t="str">
            <v>Cambridge and North Dumfries Hydro Inc.</v>
          </cell>
          <cell r="L1" t="str">
            <v>Fort Erie (CNP)</v>
          </cell>
          <cell r="M1" t="str">
            <v>Centre Wellington Hydro Ltd.</v>
          </cell>
          <cell r="N1" t="str">
            <v>Chapleau Public Utilities Corporation</v>
          </cell>
          <cell r="O1" t="str">
            <v>Chatham-Kent Hydro Inc.</v>
          </cell>
          <cell r="P1" t="str">
            <v>Clinton Power Corporation</v>
          </cell>
          <cell r="Q1" t="str">
            <v>Cooperative Hydro Embrun Inc.</v>
          </cell>
          <cell r="R1" t="str">
            <v>Dutton Hydro Limited</v>
          </cell>
          <cell r="S1" t="str">
            <v>E.L.K. Energy Inc.</v>
          </cell>
          <cell r="T1" t="str">
            <v>ENWIN Utilities Ltd.</v>
          </cell>
          <cell r="U1" t="str">
            <v>Eastern Ontario Power (CNP)</v>
          </cell>
          <cell r="V1" t="str">
            <v>Enersource Hydro Mississauga Inc.</v>
          </cell>
          <cell r="W1" t="str">
            <v>Erie Thames Powerlines Corporation</v>
          </cell>
          <cell r="X1" t="str">
            <v>Espanola Regional Hydro Distribution Corporation</v>
          </cell>
          <cell r="Y1" t="str">
            <v>Essex Powerlines Corporation</v>
          </cell>
          <cell r="Z1" t="str">
            <v>Festival Hydro Inc.</v>
          </cell>
          <cell r="AA1" t="str">
            <v>Fort Frances Power Corporation</v>
          </cell>
          <cell r="AB1" t="str">
            <v>Grand Valley Energy Inc.</v>
          </cell>
          <cell r="AC1" t="str">
            <v>Algoma Power Inc.</v>
          </cell>
          <cell r="AD1" t="str">
            <v>Greater Sudbury Hydro Inc.</v>
          </cell>
          <cell r="AE1" t="str">
            <v xml:space="preserve">Greater Sudbury Hydro Inc. excluding West Nipissing Energy Services Ltd. </v>
          </cell>
          <cell r="AF1" t="str">
            <v>West Nipissing Energy Services Ltd.</v>
          </cell>
          <cell r="AG1" t="str">
            <v>Grimsby Power Incorporated</v>
          </cell>
          <cell r="AH1" t="str">
            <v>Guelph Hydro Electric Systems Inc.</v>
          </cell>
          <cell r="AI1" t="str">
            <v>Haldimand County Hydro Inc.</v>
          </cell>
          <cell r="AJ1" t="str">
            <v>Halton Hills Hydro Inc.</v>
          </cell>
          <cell r="AK1" t="str">
            <v>Hearst Power Distribution Company Limited</v>
          </cell>
          <cell r="AL1" t="str">
            <v>Horizon Utilities Corporation</v>
          </cell>
          <cell r="AM1" t="str">
            <v>Hydro 2000 Inc.</v>
          </cell>
          <cell r="AN1" t="str">
            <v>Hydro Hawkesbury Inc.</v>
          </cell>
          <cell r="AO1" t="str">
            <v>Hydro One Brampton Networks Inc.</v>
          </cell>
          <cell r="AP1" t="str">
            <v>Hydro One Networks Inc.</v>
          </cell>
          <cell r="AQ1" t="str">
            <v>Hydro One Networks Inc. without Terrace Bay Superior Wires Inc.</v>
          </cell>
          <cell r="AR1" t="str">
            <v>Terrace Bay Superior Wires Inc.</v>
          </cell>
          <cell r="AS1" t="str">
            <v>Hydro Ottawa Limited</v>
          </cell>
          <cell r="AT1" t="str">
            <v>Innisfil Hydro Distribution Systems Limited</v>
          </cell>
          <cell r="AU1" t="str">
            <v>Kenora Hydro Electric Corporation Ltd.</v>
          </cell>
          <cell r="AV1" t="str">
            <v>Kingston Hydro Corporation</v>
          </cell>
          <cell r="AW1" t="str">
            <v>Kitchener-Wilmot Hydro Inc.</v>
          </cell>
          <cell r="AX1" t="str">
            <v>Lakefront Utilities Inc.</v>
          </cell>
          <cell r="AY1" t="str">
            <v>Lakeland Power Distribution Ltd.</v>
          </cell>
          <cell r="AZ1" t="str">
            <v>London Hydro Inc.</v>
          </cell>
          <cell r="BA1" t="str">
            <v>Middlesex Power Distribution Corporation</v>
          </cell>
          <cell r="BB1" t="str">
            <v>Midland Power Utility Corporation</v>
          </cell>
          <cell r="BC1" t="str">
            <v>Milton Hydro Distribution Inc.</v>
          </cell>
          <cell r="BD1" t="str">
            <v>Newbury Power Inc.</v>
          </cell>
          <cell r="BE1" t="str">
            <v>Newmarket - Tay Power Distribution Ltd.</v>
          </cell>
          <cell r="BF1" t="str">
            <v>Newmarket Hydro Ltd.</v>
          </cell>
          <cell r="BG1" t="str">
            <v>Tay Hydro Electric Distribution Company Inc.</v>
          </cell>
          <cell r="BH1" t="str">
            <v>Niagara Peninsula Energy Inc.</v>
          </cell>
          <cell r="BI1" t="str">
            <v>Niagara Falls Hydro Inc.</v>
          </cell>
          <cell r="BJ1" t="str">
            <v>Peninsula West Utilities Limited</v>
          </cell>
          <cell r="BK1" t="str">
            <v>Niagara-on-the-Lake Hydro Inc.</v>
          </cell>
          <cell r="BL1" t="str">
            <v>Norfolk Power Distribution Inc.</v>
          </cell>
          <cell r="BM1" t="str">
            <v>North Bay Hydro Distribution Limited</v>
          </cell>
          <cell r="BN1" t="str">
            <v>Northern Ontario Wires Inc.</v>
          </cell>
          <cell r="BO1" t="str">
            <v>Oakville Hydro Electricity Distribution Inc.</v>
          </cell>
          <cell r="BP1" t="str">
            <v>Orangeville Hydro Limited</v>
          </cell>
          <cell r="BQ1" t="str">
            <v>Orillia Power Distribution Corporation</v>
          </cell>
          <cell r="BR1" t="str">
            <v>Oshawa PUC Networks Inc.</v>
          </cell>
          <cell r="BS1" t="str">
            <v>Ottawa River Power Corporation</v>
          </cell>
          <cell r="BT1" t="str">
            <v>PUC Distribution Inc.</v>
          </cell>
          <cell r="BU1" t="str">
            <v>Parry Sound Power Corporation</v>
          </cell>
          <cell r="BV1" t="str">
            <v>Peterborough Distribution Incorporated</v>
          </cell>
          <cell r="BW1" t="str">
            <v>Port Colborne (CNP)</v>
          </cell>
          <cell r="BX1" t="str">
            <v>PowerStream Inc.</v>
          </cell>
          <cell r="BY1" t="str">
            <v>Renfrew Hydro Inc.</v>
          </cell>
          <cell r="BZ1" t="str">
            <v>Rideau St. Lawrence Distribution Inc.</v>
          </cell>
          <cell r="CA1" t="str">
            <v>Sioux Lookout Hydro Inc.</v>
          </cell>
          <cell r="CB1" t="str">
            <v>St. Thomas Energy Inc.</v>
          </cell>
          <cell r="CC1" t="str">
            <v>Thunder Bay Hydro Electricity Distribution Inc.</v>
          </cell>
          <cell r="CD1" t="str">
            <v>Tillsonburg Hydro Inc.</v>
          </cell>
          <cell r="CE1" t="str">
            <v>Toronto Hydro-Electric System Limited</v>
          </cell>
          <cell r="CF1" t="str">
            <v>Veridian Connections Inc.</v>
          </cell>
          <cell r="CG1" t="str">
            <v>Wasaga Distribution Inc.</v>
          </cell>
          <cell r="CH1" t="str">
            <v>Waterloo North Hydro Inc.</v>
          </cell>
          <cell r="CI1" t="str">
            <v>Welland Hydro-Electric System Corp.</v>
          </cell>
          <cell r="CJ1" t="str">
            <v>Wellington North Power Inc.</v>
          </cell>
          <cell r="CK1" t="str">
            <v>West Coast Huron Energy Inc.</v>
          </cell>
          <cell r="CL1" t="str">
            <v>West Perth Power Inc.</v>
          </cell>
          <cell r="CM1" t="str">
            <v>Westario Power Inc.</v>
          </cell>
          <cell r="CN1" t="str">
            <v>Whitby Hydro Electric Corporation</v>
          </cell>
          <cell r="CO1" t="str">
            <v>Woodstock Hydro Services Inc.</v>
          </cell>
        </row>
        <row r="2">
          <cell r="A2" t="str">
            <v>PEG Variables</v>
          </cell>
          <cell r="B2" t="str">
            <v>Name</v>
          </cell>
          <cell r="C2" t="str">
            <v>Year</v>
          </cell>
          <cell r="D2">
            <v>0</v>
          </cell>
          <cell r="E2">
            <v>0</v>
          </cell>
          <cell r="F2">
            <v>0</v>
          </cell>
          <cell r="G2">
            <v>0</v>
          </cell>
          <cell r="H2">
            <v>0</v>
          </cell>
          <cell r="I2">
            <v>0</v>
          </cell>
          <cell r="J2">
            <v>0</v>
          </cell>
          <cell r="K2">
            <v>0</v>
          </cell>
          <cell r="L2">
            <v>0</v>
          </cell>
          <cell r="M2">
            <v>0</v>
          </cell>
          <cell r="N2">
            <v>0</v>
          </cell>
          <cell r="O2">
            <v>0</v>
          </cell>
          <cell r="P2">
            <v>0</v>
          </cell>
          <cell r="Q2">
            <v>0</v>
          </cell>
          <cell r="R2">
            <v>0</v>
          </cell>
          <cell r="S2">
            <v>0</v>
          </cell>
          <cell r="T2">
            <v>0</v>
          </cell>
          <cell r="U2">
            <v>0</v>
          </cell>
          <cell r="V2">
            <v>0</v>
          </cell>
          <cell r="W2">
            <v>0</v>
          </cell>
          <cell r="X2">
            <v>0</v>
          </cell>
          <cell r="Y2">
            <v>0</v>
          </cell>
          <cell r="Z2">
            <v>0</v>
          </cell>
          <cell r="AA2">
            <v>0</v>
          </cell>
          <cell r="AB2">
            <v>0</v>
          </cell>
          <cell r="AC2">
            <v>0</v>
          </cell>
          <cell r="AD2">
            <v>0</v>
          </cell>
          <cell r="AE2">
            <v>0</v>
          </cell>
          <cell r="AF2">
            <v>0</v>
          </cell>
          <cell r="AG2">
            <v>0</v>
          </cell>
          <cell r="AH2">
            <v>0</v>
          </cell>
          <cell r="AI2">
            <v>0</v>
          </cell>
          <cell r="AJ2">
            <v>0</v>
          </cell>
          <cell r="AK2">
            <v>0</v>
          </cell>
          <cell r="AL2">
            <v>0</v>
          </cell>
          <cell r="AM2">
            <v>0</v>
          </cell>
          <cell r="AN2">
            <v>0</v>
          </cell>
          <cell r="AO2">
            <v>0</v>
          </cell>
          <cell r="AP2">
            <v>0</v>
          </cell>
          <cell r="AQ2">
            <v>0</v>
          </cell>
          <cell r="AR2">
            <v>0</v>
          </cell>
          <cell r="AS2">
            <v>0</v>
          </cell>
          <cell r="AT2">
            <v>0</v>
          </cell>
          <cell r="AU2">
            <v>0</v>
          </cell>
          <cell r="AV2">
            <v>0</v>
          </cell>
          <cell r="AW2">
            <v>0</v>
          </cell>
          <cell r="AX2">
            <v>0</v>
          </cell>
          <cell r="AY2">
            <v>0</v>
          </cell>
          <cell r="AZ2">
            <v>0</v>
          </cell>
          <cell r="BA2">
            <v>0</v>
          </cell>
          <cell r="BB2">
            <v>0</v>
          </cell>
          <cell r="BC2">
            <v>0</v>
          </cell>
          <cell r="BD2">
            <v>0</v>
          </cell>
          <cell r="BE2">
            <v>0</v>
          </cell>
          <cell r="BF2">
            <v>0</v>
          </cell>
          <cell r="BG2">
            <v>0</v>
          </cell>
          <cell r="BH2">
            <v>0</v>
          </cell>
          <cell r="BI2">
            <v>0</v>
          </cell>
          <cell r="BJ2">
            <v>0</v>
          </cell>
          <cell r="BK2">
            <v>0</v>
          </cell>
          <cell r="BL2">
            <v>0</v>
          </cell>
          <cell r="BM2">
            <v>0</v>
          </cell>
          <cell r="BN2">
            <v>0</v>
          </cell>
          <cell r="BO2">
            <v>0</v>
          </cell>
          <cell r="BP2">
            <v>0</v>
          </cell>
          <cell r="BQ2">
            <v>0</v>
          </cell>
          <cell r="BR2">
            <v>0</v>
          </cell>
          <cell r="BS2">
            <v>0</v>
          </cell>
          <cell r="BT2">
            <v>0</v>
          </cell>
          <cell r="BU2">
            <v>0</v>
          </cell>
          <cell r="BV2">
            <v>0</v>
          </cell>
          <cell r="BW2">
            <v>0</v>
          </cell>
          <cell r="BX2">
            <v>0</v>
          </cell>
          <cell r="BY2">
            <v>0</v>
          </cell>
          <cell r="BZ2">
            <v>0</v>
          </cell>
          <cell r="CA2">
            <v>0</v>
          </cell>
        </row>
        <row r="3">
          <cell r="C3">
            <v>0</v>
          </cell>
          <cell r="D3">
            <v>0</v>
          </cell>
          <cell r="E3">
            <v>0</v>
          </cell>
          <cell r="F3">
            <v>0</v>
          </cell>
          <cell r="G3">
            <v>0</v>
          </cell>
          <cell r="H3">
            <v>0</v>
          </cell>
          <cell r="I3">
            <v>0</v>
          </cell>
          <cell r="J3">
            <v>0</v>
          </cell>
          <cell r="K3">
            <v>0</v>
          </cell>
          <cell r="L3">
            <v>0</v>
          </cell>
          <cell r="M3">
            <v>0</v>
          </cell>
          <cell r="N3">
            <v>0</v>
          </cell>
          <cell r="O3">
            <v>0</v>
          </cell>
          <cell r="P3">
            <v>0</v>
          </cell>
          <cell r="Q3">
            <v>0</v>
          </cell>
          <cell r="R3">
            <v>0</v>
          </cell>
          <cell r="S3">
            <v>0</v>
          </cell>
          <cell r="T3">
            <v>0</v>
          </cell>
          <cell r="U3">
            <v>0</v>
          </cell>
          <cell r="V3">
            <v>0</v>
          </cell>
          <cell r="W3">
            <v>0</v>
          </cell>
          <cell r="X3">
            <v>0</v>
          </cell>
          <cell r="Y3">
            <v>0</v>
          </cell>
          <cell r="Z3">
            <v>0</v>
          </cell>
          <cell r="AA3">
            <v>0</v>
          </cell>
          <cell r="AB3">
            <v>0</v>
          </cell>
          <cell r="AC3">
            <v>0</v>
          </cell>
          <cell r="AD3">
            <v>0</v>
          </cell>
          <cell r="AE3">
            <v>0</v>
          </cell>
          <cell r="AF3">
            <v>0</v>
          </cell>
          <cell r="AG3">
            <v>0</v>
          </cell>
          <cell r="AH3">
            <v>0</v>
          </cell>
          <cell r="AI3">
            <v>0</v>
          </cell>
          <cell r="AJ3">
            <v>0</v>
          </cell>
          <cell r="AK3">
            <v>0</v>
          </cell>
          <cell r="AL3">
            <v>0</v>
          </cell>
          <cell r="AM3">
            <v>0</v>
          </cell>
          <cell r="AN3">
            <v>0</v>
          </cell>
          <cell r="AO3">
            <v>0</v>
          </cell>
          <cell r="AP3">
            <v>0</v>
          </cell>
          <cell r="AQ3">
            <v>0</v>
          </cell>
          <cell r="AR3">
            <v>0</v>
          </cell>
          <cell r="AS3">
            <v>0</v>
          </cell>
          <cell r="AT3">
            <v>0</v>
          </cell>
          <cell r="AU3">
            <v>0</v>
          </cell>
          <cell r="AV3">
            <v>0</v>
          </cell>
          <cell r="AW3">
            <v>0</v>
          </cell>
          <cell r="AX3">
            <v>0</v>
          </cell>
          <cell r="AY3">
            <v>0</v>
          </cell>
          <cell r="AZ3">
            <v>0</v>
          </cell>
          <cell r="BA3">
            <v>0</v>
          </cell>
          <cell r="BB3">
            <v>0</v>
          </cell>
          <cell r="BC3">
            <v>0</v>
          </cell>
          <cell r="BD3">
            <v>0</v>
          </cell>
          <cell r="BE3">
            <v>0</v>
          </cell>
          <cell r="BF3">
            <v>0</v>
          </cell>
          <cell r="BG3">
            <v>0</v>
          </cell>
          <cell r="BH3">
            <v>0</v>
          </cell>
          <cell r="BI3">
            <v>0</v>
          </cell>
          <cell r="BJ3">
            <v>0</v>
          </cell>
          <cell r="BK3">
            <v>0</v>
          </cell>
          <cell r="BL3">
            <v>0</v>
          </cell>
          <cell r="BM3">
            <v>0</v>
          </cell>
          <cell r="BN3">
            <v>0</v>
          </cell>
          <cell r="BO3">
            <v>0</v>
          </cell>
          <cell r="BP3">
            <v>0</v>
          </cell>
          <cell r="BQ3">
            <v>0</v>
          </cell>
          <cell r="BR3">
            <v>0</v>
          </cell>
          <cell r="BS3">
            <v>0</v>
          </cell>
          <cell r="BT3">
            <v>0</v>
          </cell>
          <cell r="BU3">
            <v>0</v>
          </cell>
          <cell r="BV3">
            <v>0</v>
          </cell>
          <cell r="BW3">
            <v>0</v>
          </cell>
          <cell r="BX3">
            <v>0</v>
          </cell>
          <cell r="BY3">
            <v>0</v>
          </cell>
          <cell r="BZ3">
            <v>0</v>
          </cell>
          <cell r="CA3">
            <v>0</v>
          </cell>
        </row>
        <row r="4">
          <cell r="A4" t="str">
            <v>Total Plant in Service</v>
          </cell>
          <cell r="B4" t="str">
            <v>PTOT</v>
          </cell>
          <cell r="C4">
            <v>2006</v>
          </cell>
          <cell r="D4">
            <v>3579946.8200000003</v>
          </cell>
          <cell r="E4">
            <v>230265010</v>
          </cell>
          <cell r="F4">
            <v>84796228</v>
          </cell>
          <cell r="G4">
            <v>22083485.750999998</v>
          </cell>
          <cell r="H4">
            <v>68515365.75999999</v>
          </cell>
          <cell r="I4">
            <v>183852321.38</v>
          </cell>
          <cell r="J4">
            <v>25376800.130000003</v>
          </cell>
          <cell r="K4">
            <v>154925777</v>
          </cell>
          <cell r="L4">
            <v>57715707.370000005</v>
          </cell>
          <cell r="M4">
            <v>15265610.850000001</v>
          </cell>
          <cell r="N4">
            <v>2175938.71</v>
          </cell>
          <cell r="O4">
            <v>63816075.550000004</v>
          </cell>
          <cell r="P4">
            <v>1323268.1200000001</v>
          </cell>
          <cell r="Q4">
            <v>2738123.0300000003</v>
          </cell>
          <cell r="R4">
            <v>613303.63000000012</v>
          </cell>
          <cell r="S4">
            <v>22096744.219999995</v>
          </cell>
          <cell r="T4">
            <v>214314848</v>
          </cell>
          <cell r="U4">
            <v>8670373.1899999995</v>
          </cell>
          <cell r="V4">
            <v>778433979</v>
          </cell>
          <cell r="W4">
            <v>21033310.719999999</v>
          </cell>
          <cell r="X4">
            <v>5841258.7000000002</v>
          </cell>
          <cell r="Y4">
            <v>39448724.359999999</v>
          </cell>
          <cell r="Z4">
            <v>65004832.320000008</v>
          </cell>
          <cell r="AA4">
            <v>9547549.0500000007</v>
          </cell>
          <cell r="AB4">
            <v>1059291.96</v>
          </cell>
          <cell r="AC4">
            <v>94482008.269999981</v>
          </cell>
          <cell r="AD4">
            <v>153075045.62000003</v>
          </cell>
          <cell r="AE4">
            <v>147475719.07000005</v>
          </cell>
          <cell r="AF4">
            <v>5599326.5499999998</v>
          </cell>
          <cell r="AG4">
            <v>23851231.09</v>
          </cell>
          <cell r="AH4">
            <v>133403416.84999999</v>
          </cell>
          <cell r="AI4">
            <v>44853702.120000005</v>
          </cell>
          <cell r="AJ4">
            <v>41078409</v>
          </cell>
          <cell r="AK4">
            <v>3838017.3700000006</v>
          </cell>
          <cell r="AL4">
            <v>538775494.17999995</v>
          </cell>
          <cell r="AM4">
            <v>665532.49999999988</v>
          </cell>
          <cell r="AN4">
            <v>3019190.5000000005</v>
          </cell>
          <cell r="AO4">
            <v>457594825.31999993</v>
          </cell>
          <cell r="AP4">
            <v>5845647786.9399996</v>
          </cell>
          <cell r="AQ4">
            <v>5843119900</v>
          </cell>
          <cell r="AR4">
            <v>2527886.9400000004</v>
          </cell>
          <cell r="AS4">
            <v>941058269.56000006</v>
          </cell>
          <cell r="AT4">
            <v>42633156.089999996</v>
          </cell>
          <cell r="AU4">
            <v>10240958.83</v>
          </cell>
          <cell r="AV4">
            <v>31545798</v>
          </cell>
          <cell r="AW4">
            <v>271734628.36000001</v>
          </cell>
          <cell r="AX4">
            <v>20847609.970000003</v>
          </cell>
          <cell r="AY4">
            <v>20446779.699999999</v>
          </cell>
          <cell r="AZ4">
            <v>321091528.46999997</v>
          </cell>
          <cell r="BA4">
            <v>15338130.369999999</v>
          </cell>
          <cell r="BB4">
            <v>14913876.82</v>
          </cell>
          <cell r="BC4">
            <v>93530882.129999995</v>
          </cell>
          <cell r="BD4">
            <v>278026</v>
          </cell>
          <cell r="BE4">
            <v>99107043.439999998</v>
          </cell>
          <cell r="BF4">
            <v>91575739</v>
          </cell>
          <cell r="BG4">
            <v>7531304.4400000013</v>
          </cell>
          <cell r="BH4">
            <v>162711567.11999997</v>
          </cell>
          <cell r="BI4">
            <v>114311375</v>
          </cell>
          <cell r="BJ4">
            <v>48400192.120000005</v>
          </cell>
          <cell r="BK4">
            <v>38710201.550000004</v>
          </cell>
          <cell r="BL4">
            <v>72699268.099999994</v>
          </cell>
          <cell r="BM4">
            <v>72492155.590000004</v>
          </cell>
          <cell r="BN4">
            <v>5678012.7599999998</v>
          </cell>
          <cell r="BO4">
            <v>157769154.38000003</v>
          </cell>
          <cell r="BP4">
            <v>28211799.289999999</v>
          </cell>
          <cell r="BQ4">
            <v>36029853.859999999</v>
          </cell>
          <cell r="BR4">
            <v>127456751.53999999</v>
          </cell>
          <cell r="BS4">
            <v>22538819.560000002</v>
          </cell>
          <cell r="BT4">
            <v>72801669.109999985</v>
          </cell>
          <cell r="BU4">
            <v>10519050.379999999</v>
          </cell>
          <cell r="BV4">
            <v>59418093.190000013</v>
          </cell>
          <cell r="BW4">
            <v>8298638.120000001</v>
          </cell>
          <cell r="BX4">
            <v>923278503.77999985</v>
          </cell>
          <cell r="BY4">
            <v>10667660.73</v>
          </cell>
          <cell r="BZ4">
            <v>4718804.580000001</v>
          </cell>
          <cell r="CA4">
            <v>6828244.7000000002</v>
          </cell>
          <cell r="CB4">
            <v>38243873.700000003</v>
          </cell>
          <cell r="CC4">
            <v>135036488.03</v>
          </cell>
          <cell r="CD4">
            <v>13626137.77</v>
          </cell>
          <cell r="CE4">
            <v>3454384046.7900004</v>
          </cell>
          <cell r="CF4">
            <v>262916249</v>
          </cell>
          <cell r="CG4">
            <v>18294976.870000001</v>
          </cell>
          <cell r="CH4">
            <v>181312419.09999996</v>
          </cell>
          <cell r="CI4">
            <v>40596039</v>
          </cell>
          <cell r="CJ4">
            <v>8140065.0800000019</v>
          </cell>
          <cell r="CK4">
            <v>4959063</v>
          </cell>
          <cell r="CL4">
            <v>4416328.5299999993</v>
          </cell>
          <cell r="CM4">
            <v>33978997</v>
          </cell>
          <cell r="CN4">
            <v>122752939.08</v>
          </cell>
          <cell r="CO4">
            <v>28241963.609999996</v>
          </cell>
        </row>
        <row r="5">
          <cell r="A5" t="str">
            <v>Accumulated Amortization</v>
          </cell>
          <cell r="B5" t="str">
            <v>ACCDEP</v>
          </cell>
          <cell r="C5">
            <v>2006</v>
          </cell>
          <cell r="D5">
            <v>-2415936.0699999998</v>
          </cell>
          <cell r="E5">
            <v>-88294682</v>
          </cell>
          <cell r="F5">
            <v>-35854278</v>
          </cell>
          <cell r="G5">
            <v>-5312709.25</v>
          </cell>
          <cell r="H5">
            <v>-13924168.34</v>
          </cell>
          <cell r="I5">
            <v>-97933292.769999996</v>
          </cell>
          <cell r="J5">
            <v>-10943323.25</v>
          </cell>
          <cell r="K5">
            <v>-68188417</v>
          </cell>
          <cell r="L5">
            <v>-21575206.879999999</v>
          </cell>
          <cell r="M5">
            <v>-7173707.2000000002</v>
          </cell>
          <cell r="N5">
            <v>-1266778.21</v>
          </cell>
          <cell r="O5">
            <v>-18085165.629999999</v>
          </cell>
          <cell r="P5">
            <v>-294714.12</v>
          </cell>
          <cell r="Q5">
            <v>-582081.56999999995</v>
          </cell>
          <cell r="R5">
            <v>-353951.09</v>
          </cell>
          <cell r="S5">
            <v>-11678333.800000001</v>
          </cell>
          <cell r="T5">
            <v>-58264830</v>
          </cell>
          <cell r="U5">
            <v>-3289669.5</v>
          </cell>
          <cell r="V5">
            <v>-335448684</v>
          </cell>
          <cell r="W5">
            <v>-4008227.68</v>
          </cell>
          <cell r="X5">
            <v>-3831748.19</v>
          </cell>
          <cell r="Y5">
            <v>-8417479.6699999999</v>
          </cell>
          <cell r="Z5">
            <v>-33562552.07</v>
          </cell>
          <cell r="AA5">
            <v>-6179198.2800000003</v>
          </cell>
          <cell r="AB5">
            <v>-742221.17</v>
          </cell>
          <cell r="AC5">
            <v>-42437413.68</v>
          </cell>
          <cell r="AD5">
            <v>-85857200.310000002</v>
          </cell>
          <cell r="AE5">
            <v>-81825601.760000005</v>
          </cell>
          <cell r="AF5">
            <v>-4031598.55</v>
          </cell>
          <cell r="AG5">
            <v>-10190020.57</v>
          </cell>
          <cell r="AH5">
            <v>-31687038.68</v>
          </cell>
          <cell r="AI5">
            <v>-13330772.030000001</v>
          </cell>
          <cell r="AJ5">
            <v>-10760856</v>
          </cell>
          <cell r="AK5">
            <v>-2834778.81</v>
          </cell>
          <cell r="AL5">
            <v>-259185308.97999999</v>
          </cell>
          <cell r="AM5">
            <v>-229124.31</v>
          </cell>
          <cell r="AN5">
            <v>-1008991.8</v>
          </cell>
          <cell r="AO5">
            <v>-183765121.25</v>
          </cell>
          <cell r="AP5">
            <v>-2330088234.5500002</v>
          </cell>
          <cell r="AQ5">
            <v>-2328704700</v>
          </cell>
          <cell r="AR5">
            <v>-1383534.55</v>
          </cell>
          <cell r="AS5">
            <v>-422705810.56</v>
          </cell>
          <cell r="AT5">
            <v>-21761911.48</v>
          </cell>
          <cell r="AU5">
            <v>-5259543.17</v>
          </cell>
          <cell r="AV5">
            <v>-10054397</v>
          </cell>
          <cell r="AW5">
            <v>-115609379.69</v>
          </cell>
          <cell r="AX5">
            <v>-10180036.630000001</v>
          </cell>
          <cell r="AY5">
            <v>-5449494.6299999999</v>
          </cell>
          <cell r="AZ5">
            <v>-140901522.68000001</v>
          </cell>
          <cell r="BA5">
            <v>-7821795.0999999996</v>
          </cell>
          <cell r="BB5">
            <v>-8875749.7599999998</v>
          </cell>
          <cell r="BC5">
            <v>-36168640.729999997</v>
          </cell>
          <cell r="BD5">
            <v>-131946</v>
          </cell>
          <cell r="BE5">
            <v>-44596203.180000007</v>
          </cell>
          <cell r="BF5">
            <v>-40167085</v>
          </cell>
          <cell r="BG5">
            <v>-4429118.18</v>
          </cell>
          <cell r="BH5">
            <v>-77168653.430000007</v>
          </cell>
          <cell r="BI5">
            <v>-54309022</v>
          </cell>
          <cell r="BJ5">
            <v>-22859631.43</v>
          </cell>
          <cell r="BK5">
            <v>-15012076.060000001</v>
          </cell>
          <cell r="BL5">
            <v>-31544663.240000002</v>
          </cell>
          <cell r="BM5">
            <v>-39505917.460000001</v>
          </cell>
          <cell r="BN5">
            <v>-2277895.04</v>
          </cell>
          <cell r="BO5">
            <v>-51885105.009999998</v>
          </cell>
          <cell r="BP5">
            <v>-12997168.369999999</v>
          </cell>
          <cell r="BQ5">
            <v>-20466085.66</v>
          </cell>
          <cell r="BR5">
            <v>-66502244.280000001</v>
          </cell>
          <cell r="BS5">
            <v>-13560598.73</v>
          </cell>
          <cell r="BT5">
            <v>-40958322.350000001</v>
          </cell>
          <cell r="BU5">
            <v>-6106367.1699999999</v>
          </cell>
          <cell r="BV5">
            <v>-17703003.989999998</v>
          </cell>
          <cell r="BW5">
            <v>-649095.41</v>
          </cell>
          <cell r="BX5">
            <v>-400838801.81999999</v>
          </cell>
          <cell r="BY5">
            <v>-6659585.4100000001</v>
          </cell>
          <cell r="BZ5">
            <v>-938348.3</v>
          </cell>
          <cell r="CA5">
            <v>-1669497.8</v>
          </cell>
          <cell r="CB5">
            <v>-15449880.76</v>
          </cell>
          <cell r="CC5">
            <v>-68974136.319999993</v>
          </cell>
          <cell r="CD5">
            <v>-6683874.8899999997</v>
          </cell>
          <cell r="CE5">
            <v>-1738582447.6400001</v>
          </cell>
          <cell r="CF5">
            <v>-125928089</v>
          </cell>
          <cell r="CG5">
            <v>-8695935.1799999997</v>
          </cell>
          <cell r="CH5">
            <v>-77523157.599999994</v>
          </cell>
          <cell r="CI5">
            <v>-20568102</v>
          </cell>
          <cell r="CJ5">
            <v>-4524407.97</v>
          </cell>
          <cell r="CK5">
            <v>-1331953</v>
          </cell>
          <cell r="CL5">
            <v>-2433255.19</v>
          </cell>
          <cell r="CM5">
            <v>-7248844</v>
          </cell>
          <cell r="CN5">
            <v>-51083566.869999997</v>
          </cell>
          <cell r="CO5">
            <v>-9718466.5099999998</v>
          </cell>
        </row>
        <row r="6">
          <cell r="A6" t="str">
            <v>Amortization Expense</v>
          </cell>
          <cell r="B6">
            <v>0</v>
          </cell>
          <cell r="C6">
            <v>0</v>
          </cell>
          <cell r="D6">
            <v>0</v>
          </cell>
          <cell r="E6">
            <v>0</v>
          </cell>
          <cell r="F6">
            <v>0</v>
          </cell>
          <cell r="G6">
            <v>0</v>
          </cell>
          <cell r="H6">
            <v>0</v>
          </cell>
          <cell r="I6">
            <v>0</v>
          </cell>
          <cell r="J6">
            <v>0</v>
          </cell>
          <cell r="K6">
            <v>0</v>
          </cell>
          <cell r="L6">
            <v>0</v>
          </cell>
          <cell r="M6">
            <v>0</v>
          </cell>
          <cell r="N6">
            <v>0</v>
          </cell>
          <cell r="O6">
            <v>0</v>
          </cell>
          <cell r="P6">
            <v>0</v>
          </cell>
          <cell r="Q6">
            <v>0</v>
          </cell>
          <cell r="R6">
            <v>0</v>
          </cell>
          <cell r="S6">
            <v>0</v>
          </cell>
          <cell r="T6">
            <v>0</v>
          </cell>
          <cell r="U6">
            <v>0</v>
          </cell>
          <cell r="V6">
            <v>0</v>
          </cell>
          <cell r="W6">
            <v>0</v>
          </cell>
          <cell r="X6">
            <v>0</v>
          </cell>
          <cell r="Y6">
            <v>0</v>
          </cell>
          <cell r="Z6">
            <v>0</v>
          </cell>
          <cell r="AA6">
            <v>0</v>
          </cell>
          <cell r="AB6">
            <v>0</v>
          </cell>
          <cell r="AC6">
            <v>0</v>
          </cell>
          <cell r="AD6">
            <v>0</v>
          </cell>
          <cell r="AE6">
            <v>0</v>
          </cell>
          <cell r="AF6">
            <v>0</v>
          </cell>
          <cell r="AG6">
            <v>0</v>
          </cell>
          <cell r="AH6">
            <v>0</v>
          </cell>
          <cell r="AI6">
            <v>0</v>
          </cell>
          <cell r="AJ6">
            <v>0</v>
          </cell>
          <cell r="AK6">
            <v>0</v>
          </cell>
          <cell r="AL6">
            <v>0</v>
          </cell>
          <cell r="AM6">
            <v>0</v>
          </cell>
          <cell r="AN6">
            <v>0</v>
          </cell>
          <cell r="AO6">
            <v>0</v>
          </cell>
          <cell r="AP6">
            <v>0</v>
          </cell>
          <cell r="AQ6">
            <v>0</v>
          </cell>
          <cell r="AR6">
            <v>0</v>
          </cell>
          <cell r="AS6">
            <v>0</v>
          </cell>
          <cell r="AT6">
            <v>0</v>
          </cell>
          <cell r="AU6">
            <v>0</v>
          </cell>
          <cell r="AV6">
            <v>0</v>
          </cell>
          <cell r="AW6">
            <v>0</v>
          </cell>
          <cell r="AX6">
            <v>0</v>
          </cell>
          <cell r="AY6">
            <v>0</v>
          </cell>
          <cell r="AZ6">
            <v>0</v>
          </cell>
          <cell r="BA6">
            <v>0</v>
          </cell>
          <cell r="BB6">
            <v>0</v>
          </cell>
          <cell r="BC6">
            <v>0</v>
          </cell>
          <cell r="BD6">
            <v>0</v>
          </cell>
          <cell r="BE6">
            <v>0</v>
          </cell>
          <cell r="BF6">
            <v>0</v>
          </cell>
          <cell r="BG6">
            <v>0</v>
          </cell>
          <cell r="BH6">
            <v>0</v>
          </cell>
          <cell r="BI6">
            <v>0</v>
          </cell>
          <cell r="BJ6">
            <v>0</v>
          </cell>
          <cell r="BK6">
            <v>0</v>
          </cell>
          <cell r="BL6">
            <v>0</v>
          </cell>
          <cell r="BM6">
            <v>0</v>
          </cell>
          <cell r="BN6">
            <v>0</v>
          </cell>
          <cell r="BO6">
            <v>0</v>
          </cell>
          <cell r="BP6">
            <v>0</v>
          </cell>
          <cell r="BQ6">
            <v>0</v>
          </cell>
          <cell r="BR6">
            <v>0</v>
          </cell>
          <cell r="BS6">
            <v>0</v>
          </cell>
          <cell r="BT6">
            <v>0</v>
          </cell>
          <cell r="BU6">
            <v>0</v>
          </cell>
          <cell r="BV6">
            <v>0</v>
          </cell>
          <cell r="BW6">
            <v>0</v>
          </cell>
          <cell r="BX6">
            <v>0</v>
          </cell>
          <cell r="BY6">
            <v>0</v>
          </cell>
          <cell r="BZ6">
            <v>0</v>
          </cell>
          <cell r="CA6">
            <v>0</v>
          </cell>
          <cell r="CB6">
            <v>0</v>
          </cell>
          <cell r="CC6">
            <v>0</v>
          </cell>
          <cell r="CD6">
            <v>0</v>
          </cell>
          <cell r="CE6">
            <v>0</v>
          </cell>
          <cell r="CF6">
            <v>0</v>
          </cell>
          <cell r="CG6">
            <v>0</v>
          </cell>
          <cell r="CH6">
            <v>0</v>
          </cell>
          <cell r="CI6">
            <v>0</v>
          </cell>
          <cell r="CJ6">
            <v>0</v>
          </cell>
          <cell r="CK6">
            <v>0</v>
          </cell>
          <cell r="CL6">
            <v>0</v>
          </cell>
          <cell r="CM6">
            <v>0</v>
          </cell>
          <cell r="CN6">
            <v>0</v>
          </cell>
          <cell r="CO6">
            <v>0</v>
          </cell>
        </row>
        <row r="7">
          <cell r="A7" t="str">
            <v>Plant Additions</v>
          </cell>
          <cell r="B7" t="str">
            <v>PADD</v>
          </cell>
          <cell r="C7">
            <v>2006</v>
          </cell>
          <cell r="D7">
            <v>109896.89</v>
          </cell>
          <cell r="E7">
            <v>17769650</v>
          </cell>
          <cell r="F7">
            <v>4097888</v>
          </cell>
          <cell r="G7">
            <v>1701476.94</v>
          </cell>
          <cell r="H7">
            <v>5905835</v>
          </cell>
          <cell r="I7">
            <v>8196416.3300000001</v>
          </cell>
          <cell r="J7">
            <v>904081</v>
          </cell>
          <cell r="K7">
            <v>9021293</v>
          </cell>
          <cell r="L7">
            <v>3684687.31</v>
          </cell>
          <cell r="M7">
            <v>640611.39</v>
          </cell>
          <cell r="N7">
            <v>24291</v>
          </cell>
          <cell r="O7">
            <v>4884102</v>
          </cell>
          <cell r="P7">
            <v>78211.399999999994</v>
          </cell>
          <cell r="Q7">
            <v>0</v>
          </cell>
          <cell r="R7">
            <v>15497.79</v>
          </cell>
          <cell r="S7">
            <v>302762.77</v>
          </cell>
          <cell r="T7">
            <v>7313900</v>
          </cell>
          <cell r="U7">
            <v>1859165.96</v>
          </cell>
          <cell r="V7">
            <v>35886428</v>
          </cell>
          <cell r="W7">
            <v>1788589.37</v>
          </cell>
          <cell r="X7">
            <v>1233.58</v>
          </cell>
          <cell r="Y7">
            <v>3677870</v>
          </cell>
          <cell r="Z7">
            <v>2804029</v>
          </cell>
          <cell r="AA7">
            <v>174354.54</v>
          </cell>
          <cell r="AB7">
            <v>30072.89</v>
          </cell>
          <cell r="AC7">
            <v>7052228</v>
          </cell>
          <cell r="AD7">
            <v>6454742.7400000002</v>
          </cell>
          <cell r="AE7">
            <v>6137566</v>
          </cell>
          <cell r="AF7">
            <v>317176.74</v>
          </cell>
          <cell r="AG7">
            <v>884090.83</v>
          </cell>
          <cell r="AH7">
            <v>11569000</v>
          </cell>
          <cell r="AI7">
            <v>3275338.15</v>
          </cell>
          <cell r="AJ7">
            <v>4617056</v>
          </cell>
          <cell r="AK7">
            <v>57943</v>
          </cell>
          <cell r="AL7">
            <v>31425369</v>
          </cell>
          <cell r="AM7">
            <v>51362</v>
          </cell>
          <cell r="AN7">
            <v>150887.62</v>
          </cell>
          <cell r="AO7">
            <v>21563451</v>
          </cell>
          <cell r="AP7">
            <v>378520922.75999999</v>
          </cell>
          <cell r="AQ7">
            <v>378500000</v>
          </cell>
          <cell r="AR7">
            <v>20922.759999999998</v>
          </cell>
          <cell r="AS7">
            <v>70722819</v>
          </cell>
          <cell r="AT7">
            <v>1298789</v>
          </cell>
          <cell r="AU7">
            <v>344390.69</v>
          </cell>
          <cell r="AV7">
            <v>2501729</v>
          </cell>
          <cell r="AW7">
            <v>14663461.140000001</v>
          </cell>
          <cell r="AX7">
            <v>1173063</v>
          </cell>
          <cell r="AY7">
            <v>1543831.43</v>
          </cell>
          <cell r="AZ7">
            <v>14799324</v>
          </cell>
          <cell r="BA7">
            <v>1118084</v>
          </cell>
          <cell r="BB7">
            <v>953561.45</v>
          </cell>
          <cell r="BC7">
            <v>9527762.4199999999</v>
          </cell>
          <cell r="BD7">
            <v>0</v>
          </cell>
          <cell r="BE7">
            <v>6859536.1499999994</v>
          </cell>
          <cell r="BF7">
            <v>6389729.0999999996</v>
          </cell>
          <cell r="BG7">
            <v>469807.05</v>
          </cell>
          <cell r="BH7">
            <v>8641056.0800000001</v>
          </cell>
          <cell r="BI7">
            <v>4672285</v>
          </cell>
          <cell r="BJ7">
            <v>3968771.08</v>
          </cell>
          <cell r="BK7">
            <v>1517368.09</v>
          </cell>
          <cell r="BL7">
            <v>5049756</v>
          </cell>
          <cell r="BM7">
            <v>4459906</v>
          </cell>
          <cell r="BN7">
            <v>184227.9</v>
          </cell>
          <cell r="BO7">
            <v>13350051</v>
          </cell>
          <cell r="BP7">
            <v>1423059.72</v>
          </cell>
          <cell r="BQ7">
            <v>1552615</v>
          </cell>
          <cell r="BR7">
            <v>10634423</v>
          </cell>
          <cell r="BS7">
            <v>736153.97</v>
          </cell>
          <cell r="BT7">
            <v>3356036</v>
          </cell>
          <cell r="BU7">
            <v>133808.54999999999</v>
          </cell>
          <cell r="BV7">
            <v>5752245</v>
          </cell>
          <cell r="BW7">
            <v>1525495.46</v>
          </cell>
          <cell r="BX7">
            <v>56197851.420000002</v>
          </cell>
          <cell r="BY7">
            <v>286661</v>
          </cell>
          <cell r="BZ7">
            <v>252818.7</v>
          </cell>
          <cell r="CA7">
            <v>208644.3</v>
          </cell>
          <cell r="CB7">
            <v>2184234.13</v>
          </cell>
          <cell r="CC7">
            <v>6936925</v>
          </cell>
          <cell r="CD7">
            <v>996413</v>
          </cell>
          <cell r="CE7">
            <v>198056369</v>
          </cell>
          <cell r="CF7">
            <v>14935375</v>
          </cell>
          <cell r="CG7">
            <v>940822</v>
          </cell>
          <cell r="CH7">
            <v>13835703</v>
          </cell>
          <cell r="CI7">
            <v>1954654</v>
          </cell>
          <cell r="CJ7">
            <v>1064040.98</v>
          </cell>
          <cell r="CK7">
            <v>0</v>
          </cell>
          <cell r="CL7">
            <v>221249</v>
          </cell>
          <cell r="CM7">
            <v>4717752</v>
          </cell>
          <cell r="CN7">
            <v>6468970</v>
          </cell>
          <cell r="CO7">
            <v>2030837.23</v>
          </cell>
        </row>
        <row r="8">
          <cell r="A8" t="str">
            <v>OM&amp;A Expense</v>
          </cell>
          <cell r="B8" t="str">
            <v>COMA</v>
          </cell>
          <cell r="C8">
            <v>2006</v>
          </cell>
          <cell r="D8">
            <v>649442.06999999995</v>
          </cell>
          <cell r="E8">
            <v>7902681</v>
          </cell>
          <cell r="F8">
            <v>9253070</v>
          </cell>
          <cell r="G8">
            <v>3267333.3499999996</v>
          </cell>
          <cell r="H8">
            <v>6078311.7300000004</v>
          </cell>
          <cell r="I8">
            <v>11587446.66</v>
          </cell>
          <cell r="J8">
            <v>3128281.3</v>
          </cell>
          <cell r="K8">
            <v>7102651</v>
          </cell>
          <cell r="L8">
            <v>4354001.16</v>
          </cell>
          <cell r="M8">
            <v>1410326.67</v>
          </cell>
          <cell r="N8">
            <v>474009.24</v>
          </cell>
          <cell r="O8">
            <v>5020736.1400000006</v>
          </cell>
          <cell r="P8">
            <v>453555.85</v>
          </cell>
          <cell r="Q8">
            <v>361838.47000000003</v>
          </cell>
          <cell r="R8">
            <v>139786.57999999999</v>
          </cell>
          <cell r="S8">
            <v>1780664.85</v>
          </cell>
          <cell r="T8">
            <v>21334462</v>
          </cell>
          <cell r="U8">
            <v>1466115.63</v>
          </cell>
          <cell r="V8">
            <v>38065577</v>
          </cell>
          <cell r="W8">
            <v>4143663.6100000003</v>
          </cell>
          <cell r="X8">
            <v>976683.41</v>
          </cell>
          <cell r="Y8">
            <v>5884849.5800000001</v>
          </cell>
          <cell r="Z8">
            <v>3179526.09</v>
          </cell>
          <cell r="AA8">
            <v>1050968.82</v>
          </cell>
          <cell r="AB8">
            <v>237406.91</v>
          </cell>
          <cell r="AC8">
            <v>7556451.5300000003</v>
          </cell>
          <cell r="AD8">
            <v>9346129.6199999992</v>
          </cell>
          <cell r="AE8">
            <v>8782264.5399999991</v>
          </cell>
          <cell r="AF8">
            <v>563865.08000000007</v>
          </cell>
          <cell r="AG8">
            <v>1460166</v>
          </cell>
          <cell r="AH8">
            <v>8663975.1600000001</v>
          </cell>
          <cell r="AI8">
            <v>5377711.2800000003</v>
          </cell>
          <cell r="AJ8">
            <v>4352958</v>
          </cell>
          <cell r="AK8">
            <v>641459.08000000007</v>
          </cell>
          <cell r="AL8">
            <v>31731697.02</v>
          </cell>
          <cell r="AM8">
            <v>214850.83</v>
          </cell>
          <cell r="AN8">
            <v>677885.84</v>
          </cell>
          <cell r="AO8">
            <v>15145220.98</v>
          </cell>
          <cell r="AP8">
            <v>374027584.06</v>
          </cell>
          <cell r="AQ8">
            <v>373736600</v>
          </cell>
          <cell r="AR8">
            <v>290984.06</v>
          </cell>
          <cell r="AS8">
            <v>39371029.949999988</v>
          </cell>
          <cell r="AT8">
            <v>2822634.03</v>
          </cell>
          <cell r="AU8">
            <v>1238329.1100000001</v>
          </cell>
          <cell r="AV8">
            <v>4321594</v>
          </cell>
          <cell r="AW8">
            <v>11238095.76</v>
          </cell>
          <cell r="AX8">
            <v>1762724.8199999998</v>
          </cell>
          <cell r="AY8">
            <v>2197717.1800000002</v>
          </cell>
          <cell r="AZ8">
            <v>23004940.010000002</v>
          </cell>
          <cell r="BA8">
            <v>1433827.6300000001</v>
          </cell>
          <cell r="BB8">
            <v>1684646.56</v>
          </cell>
          <cell r="BC8">
            <v>4029180.06</v>
          </cell>
          <cell r="BD8">
            <v>48198</v>
          </cell>
          <cell r="BE8">
            <v>5497459.8900000006</v>
          </cell>
          <cell r="BF8">
            <v>4804202</v>
          </cell>
          <cell r="BG8">
            <v>693257.89</v>
          </cell>
          <cell r="BH8">
            <v>12349734.83</v>
          </cell>
          <cell r="BI8">
            <v>7731025</v>
          </cell>
          <cell r="BJ8">
            <v>4618709.8299999991</v>
          </cell>
          <cell r="BK8">
            <v>1479291.29</v>
          </cell>
          <cell r="BL8">
            <v>3856060.0900000003</v>
          </cell>
          <cell r="BM8">
            <v>5475700.5600000015</v>
          </cell>
          <cell r="BN8">
            <v>1709688.93</v>
          </cell>
          <cell r="BO8">
            <v>10953937.5</v>
          </cell>
          <cell r="BP8">
            <v>1678142.8299999998</v>
          </cell>
          <cell r="BQ8">
            <v>3278174.1500000004</v>
          </cell>
          <cell r="BR8">
            <v>7571117.0899999999</v>
          </cell>
          <cell r="BS8">
            <v>1988954.76</v>
          </cell>
          <cell r="BT8">
            <v>6582711.6800000006</v>
          </cell>
          <cell r="BU8">
            <v>1000744.0899999999</v>
          </cell>
          <cell r="BV8">
            <v>6090168.0300000003</v>
          </cell>
          <cell r="BW8">
            <v>4027831.67</v>
          </cell>
          <cell r="BX8">
            <v>35119786.150000006</v>
          </cell>
          <cell r="BY8">
            <v>872133.11999999988</v>
          </cell>
          <cell r="BZ8">
            <v>1319784.04</v>
          </cell>
          <cell r="CA8">
            <v>980527.73</v>
          </cell>
          <cell r="CB8">
            <v>3300094.64</v>
          </cell>
          <cell r="CC8">
            <v>10500903.51</v>
          </cell>
          <cell r="CD8">
            <v>1578564</v>
          </cell>
          <cell r="CE8">
            <v>139266976.64000002</v>
          </cell>
          <cell r="CF8">
            <v>19212396</v>
          </cell>
          <cell r="CG8">
            <v>1701254.77</v>
          </cell>
          <cell r="CH8">
            <v>8417375.1400000006</v>
          </cell>
          <cell r="CI8">
            <v>3855996</v>
          </cell>
          <cell r="CJ8">
            <v>1002650.3499999999</v>
          </cell>
          <cell r="CK8">
            <v>1426412</v>
          </cell>
          <cell r="CL8">
            <v>515290.49</v>
          </cell>
          <cell r="CM8">
            <v>4206830</v>
          </cell>
          <cell r="CN8">
            <v>7560037.1500000004</v>
          </cell>
          <cell r="CO8">
            <v>3054668.4499999997</v>
          </cell>
        </row>
        <row r="9">
          <cell r="A9" t="str">
            <v>Income Taxes</v>
          </cell>
          <cell r="B9" t="str">
            <v>CTAXINC</v>
          </cell>
          <cell r="C9">
            <v>2006</v>
          </cell>
          <cell r="D9">
            <v>0</v>
          </cell>
          <cell r="E9">
            <v>5450000</v>
          </cell>
          <cell r="F9">
            <v>1225000</v>
          </cell>
          <cell r="G9">
            <v>830728</v>
          </cell>
          <cell r="H9">
            <v>2529172</v>
          </cell>
          <cell r="I9">
            <v>3045581.01</v>
          </cell>
          <cell r="J9">
            <v>223436</v>
          </cell>
          <cell r="K9">
            <v>2510845</v>
          </cell>
          <cell r="L9">
            <v>91588</v>
          </cell>
          <cell r="M9">
            <v>246816.31</v>
          </cell>
          <cell r="N9">
            <v>0</v>
          </cell>
          <cell r="O9">
            <v>2034067</v>
          </cell>
          <cell r="P9">
            <v>0</v>
          </cell>
          <cell r="Q9">
            <v>42720</v>
          </cell>
          <cell r="R9">
            <v>0</v>
          </cell>
          <cell r="S9">
            <v>559840</v>
          </cell>
          <cell r="T9">
            <v>-4398050</v>
          </cell>
          <cell r="U9">
            <v>43871</v>
          </cell>
          <cell r="V9">
            <v>10118758</v>
          </cell>
          <cell r="W9">
            <v>-20737.86</v>
          </cell>
          <cell r="X9">
            <v>0</v>
          </cell>
          <cell r="Y9">
            <v>290540</v>
          </cell>
          <cell r="Z9">
            <v>1020000</v>
          </cell>
          <cell r="AA9">
            <v>40565</v>
          </cell>
          <cell r="AB9">
            <v>0</v>
          </cell>
          <cell r="AC9">
            <v>244530.56</v>
          </cell>
          <cell r="AD9">
            <v>1227773.97</v>
          </cell>
          <cell r="AE9">
            <v>1213714.97</v>
          </cell>
          <cell r="AF9">
            <v>14059</v>
          </cell>
          <cell r="AG9">
            <v>205734.14</v>
          </cell>
          <cell r="AH9">
            <v>2142845</v>
          </cell>
          <cell r="AI9">
            <v>1420327</v>
          </cell>
          <cell r="AJ9">
            <v>731486</v>
          </cell>
          <cell r="AK9">
            <v>13059</v>
          </cell>
          <cell r="AL9">
            <v>7593510.5</v>
          </cell>
          <cell r="AM9">
            <v>924</v>
          </cell>
          <cell r="AN9">
            <v>56324</v>
          </cell>
          <cell r="AO9">
            <v>8825938</v>
          </cell>
          <cell r="AP9">
            <v>47218994</v>
          </cell>
          <cell r="AQ9">
            <v>47207300</v>
          </cell>
          <cell r="AR9">
            <v>11694</v>
          </cell>
          <cell r="AS9">
            <v>11375241.359999999</v>
          </cell>
          <cell r="AT9">
            <v>1045000</v>
          </cell>
          <cell r="AU9">
            <v>10140</v>
          </cell>
          <cell r="AV9">
            <v>986690</v>
          </cell>
          <cell r="AW9">
            <v>3257773</v>
          </cell>
          <cell r="AX9">
            <v>306478.25</v>
          </cell>
          <cell r="AY9">
            <v>400249</v>
          </cell>
          <cell r="AZ9">
            <v>4894900</v>
          </cell>
          <cell r="BA9">
            <v>596528</v>
          </cell>
          <cell r="BB9">
            <v>496000</v>
          </cell>
          <cell r="BC9">
            <v>984223.12</v>
          </cell>
          <cell r="BD9">
            <v>0</v>
          </cell>
          <cell r="BE9">
            <v>2487047.67</v>
          </cell>
          <cell r="BF9">
            <v>2221551</v>
          </cell>
          <cell r="BG9">
            <v>265496.67</v>
          </cell>
          <cell r="BH9">
            <v>2638981</v>
          </cell>
          <cell r="BI9">
            <v>1849497</v>
          </cell>
          <cell r="BJ9">
            <v>789484</v>
          </cell>
          <cell r="BK9">
            <v>468793.44</v>
          </cell>
          <cell r="BL9">
            <v>500945</v>
          </cell>
          <cell r="BM9">
            <v>520343</v>
          </cell>
          <cell r="BN9">
            <v>12629</v>
          </cell>
          <cell r="BO9">
            <v>4580301.7</v>
          </cell>
          <cell r="BP9">
            <v>579143.87</v>
          </cell>
          <cell r="BQ9">
            <v>699818</v>
          </cell>
          <cell r="BR9">
            <v>2125000.2599999998</v>
          </cell>
          <cell r="BS9">
            <v>229775</v>
          </cell>
          <cell r="BT9">
            <v>0</v>
          </cell>
          <cell r="BU9">
            <v>94800</v>
          </cell>
          <cell r="BV9">
            <v>1817789.32</v>
          </cell>
          <cell r="BW9">
            <v>95557</v>
          </cell>
          <cell r="BX9">
            <v>11464622.17</v>
          </cell>
          <cell r="BY9">
            <v>61856</v>
          </cell>
          <cell r="BZ9">
            <v>25909</v>
          </cell>
          <cell r="CA9">
            <v>33368</v>
          </cell>
          <cell r="CB9">
            <v>451574</v>
          </cell>
          <cell r="CC9">
            <v>1213708</v>
          </cell>
          <cell r="CD9">
            <v>122000</v>
          </cell>
          <cell r="CE9">
            <v>46001084</v>
          </cell>
          <cell r="CF9">
            <v>5099537</v>
          </cell>
          <cell r="CG9">
            <v>264395</v>
          </cell>
          <cell r="CH9">
            <v>2771702</v>
          </cell>
          <cell r="CI9">
            <v>641458</v>
          </cell>
          <cell r="CJ9">
            <v>24574</v>
          </cell>
          <cell r="CK9">
            <v>0</v>
          </cell>
          <cell r="CL9">
            <v>4070</v>
          </cell>
          <cell r="CM9">
            <v>884176</v>
          </cell>
          <cell r="CN9">
            <v>2680897</v>
          </cell>
          <cell r="CO9">
            <v>384291.95</v>
          </cell>
        </row>
        <row r="10">
          <cell r="A10" t="str">
            <v>Total Customers (not including Street &amp; Sentinel Lighting Connections)</v>
          </cell>
          <cell r="B10" t="str">
            <v>YN</v>
          </cell>
          <cell r="C10">
            <v>2006</v>
          </cell>
          <cell r="D10">
            <v>1720</v>
          </cell>
          <cell r="E10">
            <v>67523</v>
          </cell>
          <cell r="F10">
            <v>35510</v>
          </cell>
          <cell r="G10">
            <v>9284</v>
          </cell>
          <cell r="H10">
            <v>36569</v>
          </cell>
          <cell r="I10">
            <v>60749</v>
          </cell>
          <cell r="J10">
            <v>14300</v>
          </cell>
          <cell r="K10">
            <v>48619</v>
          </cell>
          <cell r="L10">
            <v>15329</v>
          </cell>
          <cell r="M10">
            <v>6158</v>
          </cell>
          <cell r="N10">
            <v>1316</v>
          </cell>
          <cell r="O10">
            <v>31966</v>
          </cell>
          <cell r="P10">
            <v>1616</v>
          </cell>
          <cell r="Q10">
            <v>1836</v>
          </cell>
          <cell r="R10">
            <v>600</v>
          </cell>
          <cell r="S10">
            <v>10626</v>
          </cell>
          <cell r="T10">
            <v>84701</v>
          </cell>
          <cell r="U10">
            <v>3552</v>
          </cell>
          <cell r="V10">
            <v>182596</v>
          </cell>
          <cell r="W10">
            <v>13807</v>
          </cell>
          <cell r="X10">
            <v>3331</v>
          </cell>
          <cell r="Y10">
            <v>27636</v>
          </cell>
          <cell r="Z10">
            <v>19025</v>
          </cell>
          <cell r="AA10">
            <v>3981</v>
          </cell>
          <cell r="AB10">
            <v>678</v>
          </cell>
          <cell r="AC10">
            <v>11491</v>
          </cell>
          <cell r="AD10">
            <v>46020</v>
          </cell>
          <cell r="AE10">
            <v>42912</v>
          </cell>
          <cell r="AF10">
            <v>3108</v>
          </cell>
          <cell r="AG10">
            <v>9508</v>
          </cell>
          <cell r="AH10">
            <v>58941</v>
          </cell>
          <cell r="AI10">
            <v>20577</v>
          </cell>
          <cell r="AJ10">
            <v>19007</v>
          </cell>
          <cell r="AK10">
            <v>2757</v>
          </cell>
          <cell r="AL10">
            <v>231499</v>
          </cell>
          <cell r="AM10">
            <v>1138</v>
          </cell>
          <cell r="AN10">
            <v>5286</v>
          </cell>
          <cell r="AO10">
            <v>120364</v>
          </cell>
          <cell r="AP10">
            <v>1164887</v>
          </cell>
          <cell r="AQ10">
            <v>1163961</v>
          </cell>
          <cell r="AR10">
            <v>926</v>
          </cell>
          <cell r="AS10">
            <v>282393</v>
          </cell>
          <cell r="AT10">
            <v>13832</v>
          </cell>
          <cell r="AU10">
            <v>5828</v>
          </cell>
          <cell r="AV10">
            <v>26525</v>
          </cell>
          <cell r="AW10">
            <v>80940</v>
          </cell>
          <cell r="AX10">
            <v>9048</v>
          </cell>
          <cell r="AY10">
            <v>9050</v>
          </cell>
          <cell r="AZ10">
            <v>140007</v>
          </cell>
          <cell r="BA10">
            <v>6909</v>
          </cell>
          <cell r="BB10">
            <v>6634</v>
          </cell>
          <cell r="BC10">
            <v>20975</v>
          </cell>
          <cell r="BD10">
            <v>192</v>
          </cell>
          <cell r="BE10">
            <v>30684</v>
          </cell>
          <cell r="BF10">
            <v>26647</v>
          </cell>
          <cell r="BG10">
            <v>4037</v>
          </cell>
          <cell r="BH10">
            <v>48493</v>
          </cell>
          <cell r="BI10">
            <v>33234</v>
          </cell>
          <cell r="BJ10">
            <v>15259</v>
          </cell>
          <cell r="BK10">
            <v>7703</v>
          </cell>
          <cell r="BL10">
            <v>18384</v>
          </cell>
          <cell r="BM10">
            <v>23493</v>
          </cell>
          <cell r="BN10">
            <v>6135</v>
          </cell>
          <cell r="BO10">
            <v>58220</v>
          </cell>
          <cell r="BP10">
            <v>9997</v>
          </cell>
          <cell r="BQ10">
            <v>12551</v>
          </cell>
          <cell r="BR10">
            <v>50528</v>
          </cell>
          <cell r="BS10">
            <v>10230</v>
          </cell>
          <cell r="BT10">
            <v>32438</v>
          </cell>
          <cell r="BU10">
            <v>3271</v>
          </cell>
          <cell r="BV10">
            <v>33866</v>
          </cell>
          <cell r="BW10">
            <v>9143</v>
          </cell>
          <cell r="BX10">
            <v>228471</v>
          </cell>
          <cell r="BY10">
            <v>4133</v>
          </cell>
          <cell r="BZ10">
            <v>5839</v>
          </cell>
          <cell r="CA10">
            <v>2734</v>
          </cell>
          <cell r="CB10">
            <v>15597</v>
          </cell>
          <cell r="CC10">
            <v>49556</v>
          </cell>
          <cell r="CD10">
            <v>6457</v>
          </cell>
          <cell r="CE10">
            <v>678106</v>
          </cell>
          <cell r="CF10">
            <v>107231</v>
          </cell>
          <cell r="CG10">
            <v>10902</v>
          </cell>
          <cell r="CH10">
            <v>48777</v>
          </cell>
          <cell r="CI10">
            <v>21295</v>
          </cell>
          <cell r="CJ10">
            <v>3454</v>
          </cell>
          <cell r="CK10">
            <v>3811</v>
          </cell>
          <cell r="CL10">
            <v>0</v>
          </cell>
          <cell r="CM10">
            <v>20983</v>
          </cell>
          <cell r="CN10">
            <v>37473</v>
          </cell>
          <cell r="CO10">
            <v>14316</v>
          </cell>
        </row>
        <row r="11">
          <cell r="A11" t="str">
            <v>Customers - Residential</v>
          </cell>
          <cell r="B11" t="str">
            <v>YNR</v>
          </cell>
          <cell r="C11">
            <v>2006</v>
          </cell>
          <cell r="D11">
            <v>1452</v>
          </cell>
          <cell r="E11">
            <v>60659</v>
          </cell>
          <cell r="F11">
            <v>31080</v>
          </cell>
          <cell r="G11">
            <v>7871</v>
          </cell>
          <cell r="H11">
            <v>33085</v>
          </cell>
          <cell r="I11">
            <v>55007</v>
          </cell>
          <cell r="J11">
            <v>12497</v>
          </cell>
          <cell r="K11">
            <v>43373</v>
          </cell>
          <cell r="L11">
            <v>13919</v>
          </cell>
          <cell r="M11">
            <v>5466</v>
          </cell>
          <cell r="N11">
            <v>1136</v>
          </cell>
          <cell r="O11">
            <v>28347</v>
          </cell>
          <cell r="P11">
            <v>1361</v>
          </cell>
          <cell r="Q11">
            <v>1634</v>
          </cell>
          <cell r="R11">
            <v>506</v>
          </cell>
          <cell r="S11">
            <v>9502</v>
          </cell>
          <cell r="T11">
            <v>76407</v>
          </cell>
          <cell r="U11">
            <v>3099</v>
          </cell>
          <cell r="V11">
            <v>161749</v>
          </cell>
          <cell r="W11">
            <v>12206</v>
          </cell>
          <cell r="X11">
            <v>2853</v>
          </cell>
          <cell r="Y11">
            <v>25437</v>
          </cell>
          <cell r="Z11">
            <v>16829</v>
          </cell>
          <cell r="AA11">
            <v>3545</v>
          </cell>
          <cell r="AB11">
            <v>590</v>
          </cell>
          <cell r="AC11">
            <v>10489</v>
          </cell>
          <cell r="AD11">
            <v>41477</v>
          </cell>
          <cell r="AE11">
            <v>38704</v>
          </cell>
          <cell r="AF11">
            <v>2773</v>
          </cell>
          <cell r="AG11">
            <v>8759</v>
          </cell>
          <cell r="AH11">
            <v>53987</v>
          </cell>
          <cell r="AI11">
            <v>18026</v>
          </cell>
          <cell r="AJ11">
            <v>17539</v>
          </cell>
          <cell r="AK11">
            <v>2314</v>
          </cell>
          <cell r="AL11">
            <v>209370</v>
          </cell>
          <cell r="AM11">
            <v>979</v>
          </cell>
          <cell r="AN11">
            <v>4642</v>
          </cell>
          <cell r="AO11">
            <v>111597</v>
          </cell>
          <cell r="AP11">
            <v>1056031</v>
          </cell>
          <cell r="AQ11">
            <v>1055204</v>
          </cell>
          <cell r="AR11">
            <v>827</v>
          </cell>
          <cell r="AS11">
            <v>255993</v>
          </cell>
          <cell r="AT11">
            <v>12949</v>
          </cell>
          <cell r="AU11">
            <v>4968</v>
          </cell>
          <cell r="AV11">
            <v>22706</v>
          </cell>
          <cell r="AW11">
            <v>72866</v>
          </cell>
          <cell r="AX11">
            <v>7781</v>
          </cell>
          <cell r="AY11">
            <v>7403</v>
          </cell>
          <cell r="AZ11">
            <v>126516</v>
          </cell>
          <cell r="BA11">
            <v>6126</v>
          </cell>
          <cell r="BB11">
            <v>5795</v>
          </cell>
          <cell r="BC11">
            <v>18720</v>
          </cell>
          <cell r="BD11">
            <v>163</v>
          </cell>
          <cell r="BE11">
            <v>27405</v>
          </cell>
          <cell r="BF11">
            <v>23647</v>
          </cell>
          <cell r="BG11">
            <v>3758</v>
          </cell>
          <cell r="BH11">
            <v>42749</v>
          </cell>
          <cell r="BI11">
            <v>29193</v>
          </cell>
          <cell r="BJ11">
            <v>13556</v>
          </cell>
          <cell r="BK11">
            <v>6353</v>
          </cell>
          <cell r="BL11">
            <v>16121</v>
          </cell>
          <cell r="BM11">
            <v>20555</v>
          </cell>
          <cell r="BN11">
            <v>5263</v>
          </cell>
          <cell r="BO11">
            <v>52115</v>
          </cell>
          <cell r="BP11">
            <v>8915</v>
          </cell>
          <cell r="BQ11">
            <v>11005</v>
          </cell>
          <cell r="BR11">
            <v>45961</v>
          </cell>
          <cell r="BS11">
            <v>8625</v>
          </cell>
          <cell r="BT11">
            <v>28675</v>
          </cell>
          <cell r="BU11">
            <v>2614</v>
          </cell>
          <cell r="BV11">
            <v>29729</v>
          </cell>
          <cell r="BW11">
            <v>8115</v>
          </cell>
          <cell r="BX11">
            <v>200794</v>
          </cell>
          <cell r="BY11">
            <v>3542</v>
          </cell>
          <cell r="BZ11">
            <v>4962</v>
          </cell>
          <cell r="CA11">
            <v>2293</v>
          </cell>
          <cell r="CB11">
            <v>13821</v>
          </cell>
          <cell r="CC11">
            <v>44524</v>
          </cell>
          <cell r="CD11">
            <v>5733</v>
          </cell>
          <cell r="CE11">
            <v>599080</v>
          </cell>
          <cell r="CF11">
            <v>97026</v>
          </cell>
          <cell r="CG11">
            <v>10067</v>
          </cell>
          <cell r="CH11">
            <v>43013</v>
          </cell>
          <cell r="CI11">
            <v>19411</v>
          </cell>
          <cell r="CJ11">
            <v>2947</v>
          </cell>
          <cell r="CK11">
            <v>3257</v>
          </cell>
          <cell r="CL11">
            <v>0</v>
          </cell>
          <cell r="CM11">
            <v>18313</v>
          </cell>
          <cell r="CN11">
            <v>35017</v>
          </cell>
          <cell r="CO11">
            <v>12924</v>
          </cell>
        </row>
        <row r="12">
          <cell r="A12" t="str">
            <v xml:space="preserve">Customers- General Service </v>
          </cell>
          <cell r="C12">
            <v>2006</v>
          </cell>
          <cell r="D12">
            <v>267</v>
          </cell>
          <cell r="E12">
            <v>6864</v>
          </cell>
          <cell r="F12">
            <v>4425</v>
          </cell>
          <cell r="G12">
            <v>1413</v>
          </cell>
          <cell r="H12">
            <v>3484</v>
          </cell>
          <cell r="I12">
            <v>5742</v>
          </cell>
          <cell r="J12">
            <v>1801</v>
          </cell>
          <cell r="K12">
            <v>5243</v>
          </cell>
          <cell r="L12">
            <v>1410</v>
          </cell>
          <cell r="M12">
            <v>692</v>
          </cell>
          <cell r="N12">
            <v>180</v>
          </cell>
          <cell r="O12">
            <v>3617</v>
          </cell>
          <cell r="P12">
            <v>255</v>
          </cell>
          <cell r="Q12">
            <v>202</v>
          </cell>
          <cell r="R12">
            <v>94</v>
          </cell>
          <cell r="S12">
            <v>1124</v>
          </cell>
          <cell r="T12">
            <v>8283</v>
          </cell>
          <cell r="U12">
            <v>453</v>
          </cell>
          <cell r="V12">
            <v>20838</v>
          </cell>
          <cell r="W12">
            <v>1600</v>
          </cell>
          <cell r="X12">
            <v>478</v>
          </cell>
          <cell r="Y12">
            <v>2199</v>
          </cell>
          <cell r="Z12">
            <v>2194</v>
          </cell>
          <cell r="AA12">
            <v>436</v>
          </cell>
          <cell r="AB12">
            <v>88</v>
          </cell>
          <cell r="AC12">
            <v>1001</v>
          </cell>
          <cell r="AD12">
            <v>4543</v>
          </cell>
          <cell r="AE12">
            <v>4208</v>
          </cell>
          <cell r="AF12">
            <v>335</v>
          </cell>
          <cell r="AG12">
            <v>749</v>
          </cell>
          <cell r="AH12">
            <v>4950</v>
          </cell>
          <cell r="AI12">
            <v>2551</v>
          </cell>
          <cell r="AJ12">
            <v>1468</v>
          </cell>
          <cell r="AK12">
            <v>443</v>
          </cell>
          <cell r="AL12">
            <v>22117</v>
          </cell>
          <cell r="AM12">
            <v>159</v>
          </cell>
          <cell r="AN12">
            <v>643</v>
          </cell>
          <cell r="AO12">
            <v>8763</v>
          </cell>
          <cell r="AP12">
            <v>108824</v>
          </cell>
          <cell r="AQ12">
            <v>108725</v>
          </cell>
          <cell r="AR12">
            <v>99</v>
          </cell>
          <cell r="AS12">
            <v>26389</v>
          </cell>
          <cell r="AT12">
            <v>883</v>
          </cell>
          <cell r="AU12">
            <v>860</v>
          </cell>
          <cell r="AV12">
            <v>3816</v>
          </cell>
          <cell r="AW12">
            <v>8070</v>
          </cell>
          <cell r="AX12">
            <v>1267</v>
          </cell>
          <cell r="AY12">
            <v>1647</v>
          </cell>
          <cell r="AZ12">
            <v>13488</v>
          </cell>
          <cell r="BA12">
            <v>782</v>
          </cell>
          <cell r="BB12">
            <v>839</v>
          </cell>
          <cell r="BC12">
            <v>2253</v>
          </cell>
          <cell r="BD12">
            <v>29</v>
          </cell>
          <cell r="BE12">
            <v>3279</v>
          </cell>
          <cell r="BF12">
            <v>3000</v>
          </cell>
          <cell r="BG12">
            <v>279</v>
          </cell>
          <cell r="BH12">
            <v>5744</v>
          </cell>
          <cell r="BI12">
            <v>4041</v>
          </cell>
          <cell r="BJ12">
            <v>1703</v>
          </cell>
          <cell r="BK12">
            <v>1350</v>
          </cell>
          <cell r="BL12">
            <v>2263</v>
          </cell>
          <cell r="BM12">
            <v>2938</v>
          </cell>
          <cell r="BN12">
            <v>872</v>
          </cell>
          <cell r="BO12">
            <v>6104</v>
          </cell>
          <cell r="BP12">
            <v>1082</v>
          </cell>
          <cell r="BQ12">
            <v>1546</v>
          </cell>
          <cell r="BR12">
            <v>4565</v>
          </cell>
          <cell r="BS12">
            <v>1605</v>
          </cell>
          <cell r="BT12">
            <v>3763</v>
          </cell>
          <cell r="BU12">
            <v>657</v>
          </cell>
          <cell r="BV12">
            <v>4135</v>
          </cell>
          <cell r="BW12">
            <v>1028</v>
          </cell>
          <cell r="BX12">
            <v>27673</v>
          </cell>
          <cell r="BY12">
            <v>591</v>
          </cell>
          <cell r="BZ12">
            <v>877</v>
          </cell>
          <cell r="CA12">
            <v>441</v>
          </cell>
          <cell r="CB12">
            <v>1775</v>
          </cell>
          <cell r="CC12">
            <v>5032</v>
          </cell>
          <cell r="CD12">
            <v>723</v>
          </cell>
          <cell r="CE12">
            <v>78977</v>
          </cell>
          <cell r="CF12">
            <v>10200</v>
          </cell>
          <cell r="CG12">
            <v>835</v>
          </cell>
          <cell r="CH12">
            <v>5764</v>
          </cell>
          <cell r="CI12">
            <v>1881</v>
          </cell>
          <cell r="CJ12">
            <v>507</v>
          </cell>
          <cell r="CK12">
            <v>553</v>
          </cell>
          <cell r="CL12">
            <v>0</v>
          </cell>
          <cell r="CM12">
            <v>2670</v>
          </cell>
          <cell r="CN12">
            <v>2456</v>
          </cell>
          <cell r="CO12">
            <v>1391</v>
          </cell>
        </row>
        <row r="13">
          <cell r="A13" t="str">
            <v>Customers- Large User, Sub- Transmission, Intermediate/ Embedded Distributor</v>
          </cell>
          <cell r="C13">
            <v>2006</v>
          </cell>
          <cell r="D13">
            <v>1</v>
          </cell>
          <cell r="E13">
            <v>0</v>
          </cell>
          <cell r="F13">
            <v>5</v>
          </cell>
          <cell r="G13">
            <v>0</v>
          </cell>
          <cell r="H13">
            <v>0</v>
          </cell>
          <cell r="I13">
            <v>0</v>
          </cell>
          <cell r="J13">
            <v>2</v>
          </cell>
          <cell r="K13">
            <v>3</v>
          </cell>
          <cell r="L13">
            <v>0</v>
          </cell>
          <cell r="M13">
            <v>0</v>
          </cell>
          <cell r="N13">
            <v>0</v>
          </cell>
          <cell r="O13">
            <v>2</v>
          </cell>
          <cell r="P13">
            <v>0</v>
          </cell>
          <cell r="Q13">
            <v>0</v>
          </cell>
          <cell r="R13">
            <v>0</v>
          </cell>
          <cell r="S13">
            <v>0</v>
          </cell>
          <cell r="T13">
            <v>11</v>
          </cell>
          <cell r="U13">
            <v>0</v>
          </cell>
          <cell r="V13">
            <v>9</v>
          </cell>
          <cell r="W13">
            <v>1</v>
          </cell>
          <cell r="X13">
            <v>0</v>
          </cell>
          <cell r="Y13">
            <v>0</v>
          </cell>
          <cell r="Z13">
            <v>2</v>
          </cell>
          <cell r="AA13">
            <v>0</v>
          </cell>
          <cell r="AB13">
            <v>0</v>
          </cell>
          <cell r="AC13">
            <v>1</v>
          </cell>
          <cell r="AD13">
            <v>0</v>
          </cell>
          <cell r="AE13">
            <v>0</v>
          </cell>
          <cell r="AF13">
            <v>0</v>
          </cell>
          <cell r="AG13">
            <v>0</v>
          </cell>
          <cell r="AH13">
            <v>4</v>
          </cell>
          <cell r="AI13">
            <v>0</v>
          </cell>
          <cell r="AJ13">
            <v>0</v>
          </cell>
          <cell r="AK13">
            <v>0</v>
          </cell>
          <cell r="AL13">
            <v>12</v>
          </cell>
          <cell r="AM13">
            <v>0</v>
          </cell>
          <cell r="AN13">
            <v>1</v>
          </cell>
          <cell r="AO13">
            <v>4</v>
          </cell>
          <cell r="AP13">
            <v>32</v>
          </cell>
          <cell r="AQ13">
            <v>32</v>
          </cell>
          <cell r="AR13">
            <v>0</v>
          </cell>
          <cell r="AS13">
            <v>11</v>
          </cell>
          <cell r="AT13">
            <v>0</v>
          </cell>
          <cell r="AU13">
            <v>0</v>
          </cell>
          <cell r="AV13">
            <v>3</v>
          </cell>
          <cell r="AW13">
            <v>4</v>
          </cell>
          <cell r="AX13">
            <v>0</v>
          </cell>
          <cell r="AY13">
            <v>0</v>
          </cell>
          <cell r="AZ13">
            <v>3</v>
          </cell>
          <cell r="BA13">
            <v>1</v>
          </cell>
          <cell r="BB13">
            <v>0</v>
          </cell>
          <cell r="BC13">
            <v>2</v>
          </cell>
          <cell r="BD13">
            <v>0</v>
          </cell>
          <cell r="BE13">
            <v>0</v>
          </cell>
          <cell r="BF13">
            <v>0</v>
          </cell>
          <cell r="BG13">
            <v>0</v>
          </cell>
          <cell r="BH13">
            <v>0</v>
          </cell>
          <cell r="BI13">
            <v>0</v>
          </cell>
          <cell r="BJ13">
            <v>0</v>
          </cell>
          <cell r="BK13">
            <v>0</v>
          </cell>
          <cell r="BL13">
            <v>0</v>
          </cell>
          <cell r="BM13">
            <v>0</v>
          </cell>
          <cell r="BN13">
            <v>0</v>
          </cell>
          <cell r="BO13">
            <v>1</v>
          </cell>
          <cell r="BP13">
            <v>0</v>
          </cell>
          <cell r="BQ13">
            <v>0</v>
          </cell>
          <cell r="BR13">
            <v>2</v>
          </cell>
          <cell r="BS13">
            <v>0</v>
          </cell>
          <cell r="BT13">
            <v>0</v>
          </cell>
          <cell r="BU13">
            <v>0</v>
          </cell>
          <cell r="BV13">
            <v>2</v>
          </cell>
          <cell r="BW13">
            <v>0</v>
          </cell>
          <cell r="BX13">
            <v>4</v>
          </cell>
          <cell r="BY13">
            <v>0</v>
          </cell>
          <cell r="BZ13">
            <v>0</v>
          </cell>
          <cell r="CA13">
            <v>0</v>
          </cell>
          <cell r="CB13">
            <v>1</v>
          </cell>
          <cell r="CC13">
            <v>0</v>
          </cell>
          <cell r="CD13">
            <v>1</v>
          </cell>
          <cell r="CE13">
            <v>49</v>
          </cell>
          <cell r="CF13">
            <v>5</v>
          </cell>
          <cell r="CG13">
            <v>0</v>
          </cell>
          <cell r="CH13">
            <v>0</v>
          </cell>
          <cell r="CI13">
            <v>3</v>
          </cell>
          <cell r="CJ13">
            <v>0</v>
          </cell>
          <cell r="CK13">
            <v>1</v>
          </cell>
          <cell r="CL13">
            <v>0</v>
          </cell>
          <cell r="CM13">
            <v>0</v>
          </cell>
          <cell r="CN13">
            <v>0</v>
          </cell>
          <cell r="CO13">
            <v>1</v>
          </cell>
        </row>
        <row r="14">
          <cell r="A14" t="str">
            <v>Customers- Street Lighting</v>
          </cell>
          <cell r="B14" t="str">
            <v>YNST</v>
          </cell>
          <cell r="C14">
            <v>2006</v>
          </cell>
          <cell r="D14">
            <v>621</v>
          </cell>
          <cell r="E14">
            <v>14174</v>
          </cell>
          <cell r="F14">
            <v>9568</v>
          </cell>
          <cell r="G14">
            <v>2640</v>
          </cell>
          <cell r="H14">
            <v>9520</v>
          </cell>
          <cell r="I14">
            <v>14151</v>
          </cell>
          <cell r="J14">
            <v>2815</v>
          </cell>
          <cell r="K14">
            <v>12201</v>
          </cell>
          <cell r="L14">
            <v>19</v>
          </cell>
          <cell r="M14">
            <v>2</v>
          </cell>
          <cell r="N14">
            <v>341</v>
          </cell>
          <cell r="O14">
            <v>10570</v>
          </cell>
          <cell r="P14">
            <v>1</v>
          </cell>
          <cell r="Q14">
            <v>1</v>
          </cell>
          <cell r="R14">
            <v>1</v>
          </cell>
          <cell r="S14">
            <v>0</v>
          </cell>
          <cell r="T14">
            <v>23208</v>
          </cell>
          <cell r="U14">
            <v>11</v>
          </cell>
          <cell r="V14">
            <v>47809</v>
          </cell>
          <cell r="W14">
            <v>2870</v>
          </cell>
          <cell r="X14">
            <v>1016</v>
          </cell>
          <cell r="Y14">
            <v>7279</v>
          </cell>
          <cell r="Z14">
            <v>5742</v>
          </cell>
          <cell r="AA14">
            <v>1006</v>
          </cell>
          <cell r="AB14">
            <v>152</v>
          </cell>
          <cell r="AC14">
            <v>99</v>
          </cell>
          <cell r="AD14">
            <v>8609</v>
          </cell>
          <cell r="AE14">
            <v>8608</v>
          </cell>
          <cell r="AF14">
            <v>1</v>
          </cell>
          <cell r="AG14">
            <v>2479</v>
          </cell>
          <cell r="AH14">
            <v>12789</v>
          </cell>
          <cell r="AI14">
            <v>2758</v>
          </cell>
          <cell r="AJ14">
            <v>4294</v>
          </cell>
          <cell r="AK14">
            <v>905</v>
          </cell>
          <cell r="AL14">
            <v>52327</v>
          </cell>
          <cell r="AM14">
            <v>362</v>
          </cell>
          <cell r="AN14">
            <v>1</v>
          </cell>
          <cell r="AO14">
            <v>1</v>
          </cell>
          <cell r="AP14">
            <v>130366</v>
          </cell>
          <cell r="AQ14">
            <v>130000</v>
          </cell>
          <cell r="AR14">
            <v>366</v>
          </cell>
          <cell r="AS14">
            <v>46355</v>
          </cell>
          <cell r="AT14">
            <v>2490</v>
          </cell>
          <cell r="AU14">
            <v>550</v>
          </cell>
          <cell r="AV14">
            <v>5087</v>
          </cell>
          <cell r="AW14">
            <v>21993</v>
          </cell>
          <cell r="AX14">
            <v>2</v>
          </cell>
          <cell r="AY14">
            <v>7</v>
          </cell>
          <cell r="AZ14">
            <v>32802</v>
          </cell>
          <cell r="BA14">
            <v>1958</v>
          </cell>
          <cell r="BB14">
            <v>1523</v>
          </cell>
          <cell r="BC14">
            <v>5301</v>
          </cell>
          <cell r="BD14">
            <v>86</v>
          </cell>
          <cell r="BE14">
            <v>7587</v>
          </cell>
          <cell r="BF14">
            <v>6858</v>
          </cell>
          <cell r="BG14">
            <v>729</v>
          </cell>
          <cell r="BH14">
            <v>11807</v>
          </cell>
          <cell r="BI14">
            <v>9399</v>
          </cell>
          <cell r="BJ14">
            <v>2408</v>
          </cell>
          <cell r="BK14">
            <v>1736</v>
          </cell>
          <cell r="BL14">
            <v>3050</v>
          </cell>
          <cell r="BM14">
            <v>5508</v>
          </cell>
          <cell r="BN14">
            <v>3</v>
          </cell>
          <cell r="BO14">
            <v>15747</v>
          </cell>
          <cell r="BP14">
            <v>2380</v>
          </cell>
          <cell r="BQ14">
            <v>1</v>
          </cell>
          <cell r="BR14">
            <v>11038</v>
          </cell>
          <cell r="BS14">
            <v>2635</v>
          </cell>
          <cell r="BT14">
            <v>8469</v>
          </cell>
          <cell r="BU14">
            <v>1004</v>
          </cell>
          <cell r="BV14">
            <v>8238</v>
          </cell>
          <cell r="BW14">
            <v>41</v>
          </cell>
          <cell r="BX14">
            <v>47</v>
          </cell>
          <cell r="BY14">
            <v>1151</v>
          </cell>
          <cell r="BZ14">
            <v>1642</v>
          </cell>
          <cell r="CA14">
            <v>533</v>
          </cell>
          <cell r="CB14">
            <v>4626</v>
          </cell>
          <cell r="CC14">
            <v>12956</v>
          </cell>
          <cell r="CD14">
            <v>2537</v>
          </cell>
          <cell r="CE14">
            <v>159861</v>
          </cell>
          <cell r="CF14">
            <v>25924</v>
          </cell>
          <cell r="CG14">
            <v>2290</v>
          </cell>
          <cell r="CH14">
            <v>12575</v>
          </cell>
          <cell r="CI14">
            <v>6587</v>
          </cell>
          <cell r="CJ14">
            <v>942</v>
          </cell>
          <cell r="CK14">
            <v>1333</v>
          </cell>
          <cell r="CL14">
            <v>0</v>
          </cell>
          <cell r="CM14">
            <v>11</v>
          </cell>
          <cell r="CN14">
            <v>10906</v>
          </cell>
          <cell r="CO14">
            <v>3947</v>
          </cell>
        </row>
        <row r="15">
          <cell r="A15" t="str">
            <v>Customers- Sentinel Lighting</v>
          </cell>
          <cell r="B15" t="str">
            <v>YNSL</v>
          </cell>
          <cell r="C15">
            <v>2006</v>
          </cell>
          <cell r="D15">
            <v>1</v>
          </cell>
          <cell r="E15">
            <v>0</v>
          </cell>
          <cell r="F15">
            <v>526</v>
          </cell>
          <cell r="G15">
            <v>243</v>
          </cell>
          <cell r="H15">
            <v>788</v>
          </cell>
          <cell r="I15">
            <v>0</v>
          </cell>
          <cell r="J15">
            <v>0</v>
          </cell>
          <cell r="K15">
            <v>0</v>
          </cell>
          <cell r="L15">
            <v>7</v>
          </cell>
          <cell r="M15">
            <v>12</v>
          </cell>
          <cell r="N15">
            <v>24</v>
          </cell>
          <cell r="O15">
            <v>346</v>
          </cell>
          <cell r="P15">
            <v>122</v>
          </cell>
          <cell r="Q15">
            <v>0</v>
          </cell>
          <cell r="R15">
            <v>0</v>
          </cell>
          <cell r="S15">
            <v>0</v>
          </cell>
          <cell r="T15">
            <v>794</v>
          </cell>
          <cell r="U15">
            <v>43</v>
          </cell>
          <cell r="V15">
            <v>0</v>
          </cell>
          <cell r="W15">
            <v>256</v>
          </cell>
          <cell r="X15">
            <v>27</v>
          </cell>
          <cell r="Y15">
            <v>334</v>
          </cell>
          <cell r="Z15">
            <v>70</v>
          </cell>
          <cell r="AA15">
            <v>0</v>
          </cell>
          <cell r="AB15">
            <v>0</v>
          </cell>
          <cell r="AC15">
            <v>0</v>
          </cell>
          <cell r="AD15">
            <v>447</v>
          </cell>
          <cell r="AE15">
            <v>425</v>
          </cell>
          <cell r="AF15">
            <v>22</v>
          </cell>
          <cell r="AG15">
            <v>0</v>
          </cell>
          <cell r="AH15">
            <v>36</v>
          </cell>
          <cell r="AI15">
            <v>693</v>
          </cell>
          <cell r="AJ15">
            <v>146</v>
          </cell>
          <cell r="AK15">
            <v>51</v>
          </cell>
          <cell r="AL15">
            <v>368</v>
          </cell>
          <cell r="AM15">
            <v>0</v>
          </cell>
          <cell r="AN15">
            <v>22</v>
          </cell>
          <cell r="AO15">
            <v>0</v>
          </cell>
          <cell r="AP15">
            <v>25000</v>
          </cell>
          <cell r="AQ15">
            <v>25000</v>
          </cell>
          <cell r="AR15">
            <v>0</v>
          </cell>
          <cell r="AS15">
            <v>0</v>
          </cell>
          <cell r="AT15">
            <v>184</v>
          </cell>
          <cell r="AU15">
            <v>0</v>
          </cell>
          <cell r="AV15">
            <v>0</v>
          </cell>
          <cell r="AW15">
            <v>0</v>
          </cell>
          <cell r="AX15">
            <v>50</v>
          </cell>
          <cell r="AY15">
            <v>45</v>
          </cell>
          <cell r="AZ15">
            <v>724</v>
          </cell>
          <cell r="BA15">
            <v>47</v>
          </cell>
          <cell r="BB15">
            <v>22</v>
          </cell>
          <cell r="BC15">
            <v>295</v>
          </cell>
          <cell r="BD15">
            <v>0</v>
          </cell>
          <cell r="BE15">
            <v>72</v>
          </cell>
          <cell r="BF15">
            <v>67</v>
          </cell>
          <cell r="BG15">
            <v>5</v>
          </cell>
          <cell r="BH15">
            <v>594</v>
          </cell>
          <cell r="BI15">
            <v>34</v>
          </cell>
          <cell r="BJ15">
            <v>560</v>
          </cell>
          <cell r="BK15">
            <v>66</v>
          </cell>
          <cell r="BL15">
            <v>400</v>
          </cell>
          <cell r="BM15">
            <v>273</v>
          </cell>
          <cell r="BN15">
            <v>1</v>
          </cell>
          <cell r="BO15">
            <v>205</v>
          </cell>
          <cell r="BP15">
            <v>176</v>
          </cell>
          <cell r="BQ15">
            <v>19</v>
          </cell>
          <cell r="BR15">
            <v>0</v>
          </cell>
          <cell r="BS15">
            <v>225</v>
          </cell>
          <cell r="BT15">
            <v>446</v>
          </cell>
          <cell r="BU15">
            <v>16</v>
          </cell>
          <cell r="BV15">
            <v>682</v>
          </cell>
          <cell r="BW15">
            <v>0</v>
          </cell>
          <cell r="BX15">
            <v>148</v>
          </cell>
          <cell r="BY15">
            <v>0</v>
          </cell>
          <cell r="BZ15">
            <v>67</v>
          </cell>
          <cell r="CA15">
            <v>0</v>
          </cell>
          <cell r="CB15">
            <v>34</v>
          </cell>
          <cell r="CC15">
            <v>164</v>
          </cell>
          <cell r="CD15">
            <v>89</v>
          </cell>
          <cell r="CE15">
            <v>0</v>
          </cell>
          <cell r="CF15">
            <v>708</v>
          </cell>
          <cell r="CG15">
            <v>0</v>
          </cell>
          <cell r="CH15">
            <v>0</v>
          </cell>
          <cell r="CI15">
            <v>714</v>
          </cell>
          <cell r="CJ15">
            <v>41</v>
          </cell>
          <cell r="CK15">
            <v>13</v>
          </cell>
          <cell r="CL15">
            <v>0</v>
          </cell>
          <cell r="CM15">
            <v>6</v>
          </cell>
          <cell r="CN15">
            <v>71</v>
          </cell>
          <cell r="CO15">
            <v>0</v>
          </cell>
        </row>
        <row r="16">
          <cell r="A16" t="str">
            <v>kWh</v>
          </cell>
          <cell r="B16" t="str">
            <v>YV</v>
          </cell>
          <cell r="C16">
            <v>2006</v>
          </cell>
          <cell r="D16">
            <v>11441922</v>
          </cell>
          <cell r="E16">
            <v>1478570768</v>
          </cell>
          <cell r="F16">
            <v>1113292448</v>
          </cell>
          <cell r="G16">
            <v>224910004</v>
          </cell>
          <cell r="H16">
            <v>972703713</v>
          </cell>
          <cell r="I16">
            <v>1743176663</v>
          </cell>
          <cell r="J16">
            <v>338274830</v>
          </cell>
          <cell r="K16">
            <v>1574603112</v>
          </cell>
          <cell r="L16">
            <v>287341134</v>
          </cell>
          <cell r="M16">
            <v>150448653.38999999</v>
          </cell>
          <cell r="N16">
            <v>28375490</v>
          </cell>
          <cell r="O16">
            <v>862524430</v>
          </cell>
          <cell r="P16">
            <v>18539577</v>
          </cell>
          <cell r="Q16">
            <v>29859625</v>
          </cell>
          <cell r="R16">
            <v>7480749</v>
          </cell>
          <cell r="S16">
            <v>195862325.56999999</v>
          </cell>
          <cell r="T16">
            <v>899872611</v>
          </cell>
          <cell r="U16">
            <v>75398075</v>
          </cell>
          <cell r="V16">
            <v>8133404244</v>
          </cell>
          <cell r="W16">
            <v>152676379</v>
          </cell>
          <cell r="X16">
            <v>63548206</v>
          </cell>
          <cell r="Y16">
            <v>569801532</v>
          </cell>
          <cell r="Z16">
            <v>617899375</v>
          </cell>
          <cell r="AA16">
            <v>82347301</v>
          </cell>
          <cell r="AB16">
            <v>8596601</v>
          </cell>
          <cell r="AC16">
            <v>194594892.19999999</v>
          </cell>
          <cell r="AD16">
            <v>941826285</v>
          </cell>
          <cell r="AE16">
            <v>884496698</v>
          </cell>
          <cell r="AF16">
            <v>57329587</v>
          </cell>
          <cell r="AG16">
            <v>103904686</v>
          </cell>
          <cell r="AH16">
            <v>1631312252</v>
          </cell>
          <cell r="AI16">
            <v>360381638</v>
          </cell>
          <cell r="AJ16">
            <v>475893341.64999998</v>
          </cell>
          <cell r="AK16">
            <v>115147285</v>
          </cell>
          <cell r="AL16">
            <v>5333180389.54</v>
          </cell>
          <cell r="AM16">
            <v>25844397.699999999</v>
          </cell>
          <cell r="AN16">
            <v>199828713</v>
          </cell>
          <cell r="AO16">
            <v>3843080000</v>
          </cell>
          <cell r="AP16">
            <v>22312008992.599998</v>
          </cell>
          <cell r="AQ16">
            <v>22295484000</v>
          </cell>
          <cell r="AR16">
            <v>16524992.6</v>
          </cell>
          <cell r="AS16">
            <v>7450733721</v>
          </cell>
          <cell r="AT16">
            <v>186105147</v>
          </cell>
          <cell r="AU16">
            <v>109125457.08</v>
          </cell>
          <cell r="AV16">
            <v>735332929</v>
          </cell>
          <cell r="AW16">
            <v>1969186093</v>
          </cell>
          <cell r="AX16">
            <v>283279181</v>
          </cell>
          <cell r="AY16">
            <v>124906021</v>
          </cell>
          <cell r="AZ16">
            <v>3356779315</v>
          </cell>
          <cell r="BA16">
            <v>203783359</v>
          </cell>
          <cell r="BB16">
            <v>225495203</v>
          </cell>
          <cell r="BC16">
            <v>640893665</v>
          </cell>
          <cell r="BD16">
            <v>0</v>
          </cell>
          <cell r="BE16">
            <v>356262160</v>
          </cell>
          <cell r="BF16">
            <v>319707807</v>
          </cell>
          <cell r="BG16">
            <v>36554353</v>
          </cell>
          <cell r="BH16">
            <v>1267613270</v>
          </cell>
          <cell r="BI16">
            <v>910529068</v>
          </cell>
          <cell r="BJ16">
            <v>357084202</v>
          </cell>
          <cell r="BK16">
            <v>176186452</v>
          </cell>
          <cell r="BL16">
            <v>381325254</v>
          </cell>
          <cell r="BM16">
            <v>560230800</v>
          </cell>
          <cell r="BN16">
            <v>136197737.00999999</v>
          </cell>
          <cell r="BO16">
            <v>1575176317</v>
          </cell>
          <cell r="BP16">
            <v>242028651</v>
          </cell>
          <cell r="BQ16">
            <v>320376795</v>
          </cell>
          <cell r="BR16">
            <v>1107170264</v>
          </cell>
          <cell r="BS16">
            <v>193210045.66999999</v>
          </cell>
          <cell r="BT16">
            <v>697140805</v>
          </cell>
          <cell r="BU16">
            <v>85636750.729999989</v>
          </cell>
          <cell r="BV16">
            <v>810188267</v>
          </cell>
          <cell r="BW16">
            <v>196628566</v>
          </cell>
          <cell r="BX16">
            <v>6744270641</v>
          </cell>
          <cell r="BY16">
            <v>97310234</v>
          </cell>
          <cell r="BZ16">
            <v>67020068</v>
          </cell>
          <cell r="CA16">
            <v>92077783</v>
          </cell>
          <cell r="CB16">
            <v>367218614</v>
          </cell>
          <cell r="CC16">
            <v>1040012689</v>
          </cell>
          <cell r="CD16">
            <v>229230519.68000001</v>
          </cell>
          <cell r="CE16">
            <v>25527304675</v>
          </cell>
          <cell r="CF16">
            <v>2532414193</v>
          </cell>
          <cell r="CG16">
            <v>105889143.48</v>
          </cell>
          <cell r="CH16">
            <v>1321845279</v>
          </cell>
          <cell r="CI16">
            <v>490692769</v>
          </cell>
          <cell r="CJ16">
            <v>94367252</v>
          </cell>
          <cell r="CK16">
            <v>147392539</v>
          </cell>
          <cell r="CL16">
            <v>0</v>
          </cell>
          <cell r="CM16">
            <v>456146506</v>
          </cell>
          <cell r="CN16">
            <v>857623947</v>
          </cell>
          <cell r="CO16">
            <v>407408088</v>
          </cell>
        </row>
        <row r="17">
          <cell r="A17" t="str">
            <v>kWh - Residential</v>
          </cell>
          <cell r="B17" t="str">
            <v>YVR</v>
          </cell>
          <cell r="C17">
            <v>2006</v>
          </cell>
          <cell r="D17">
            <v>11441922</v>
          </cell>
          <cell r="E17">
            <v>530557254</v>
          </cell>
          <cell r="F17">
            <v>261470152</v>
          </cell>
          <cell r="G17">
            <v>79563205</v>
          </cell>
          <cell r="H17">
            <v>284501278</v>
          </cell>
          <cell r="I17">
            <v>551419663</v>
          </cell>
          <cell r="J17">
            <v>110110859</v>
          </cell>
          <cell r="K17">
            <v>389897758</v>
          </cell>
          <cell r="L17">
            <v>114433846</v>
          </cell>
          <cell r="M17">
            <v>44421203</v>
          </cell>
          <cell r="N17">
            <v>14654854</v>
          </cell>
          <cell r="O17">
            <v>239607514</v>
          </cell>
          <cell r="P17">
            <v>12656005</v>
          </cell>
          <cell r="Q17">
            <v>19799972</v>
          </cell>
          <cell r="R17">
            <v>4091958</v>
          </cell>
          <cell r="S17">
            <v>91182112</v>
          </cell>
          <cell r="T17">
            <v>655143475</v>
          </cell>
          <cell r="U17">
            <v>29259859</v>
          </cell>
          <cell r="V17">
            <v>1603332097</v>
          </cell>
          <cell r="W17">
            <v>116103693</v>
          </cell>
          <cell r="X17">
            <v>32486898</v>
          </cell>
          <cell r="Y17">
            <v>284492550</v>
          </cell>
          <cell r="Z17">
            <v>142060467</v>
          </cell>
          <cell r="AA17">
            <v>38401315</v>
          </cell>
          <cell r="AB17">
            <v>5683369</v>
          </cell>
          <cell r="AC17">
            <v>91383635.700000003</v>
          </cell>
          <cell r="AD17">
            <v>397678409</v>
          </cell>
          <cell r="AE17">
            <v>369998923</v>
          </cell>
          <cell r="AF17">
            <v>27679486</v>
          </cell>
          <cell r="AG17">
            <v>85590583</v>
          </cell>
          <cell r="AH17">
            <v>357495622</v>
          </cell>
          <cell r="AI17">
            <v>172359424</v>
          </cell>
          <cell r="AJ17">
            <v>200925506</v>
          </cell>
          <cell r="AK17">
            <v>26681677</v>
          </cell>
          <cell r="AL17">
            <v>1654664050</v>
          </cell>
          <cell r="AM17">
            <v>15223722.98</v>
          </cell>
          <cell r="AN17">
            <v>54802923</v>
          </cell>
          <cell r="AO17">
            <v>1075118931</v>
          </cell>
          <cell r="AP17">
            <v>12237925130.4</v>
          </cell>
          <cell r="AQ17">
            <v>12228866000</v>
          </cell>
          <cell r="AR17">
            <v>9059130.4000000004</v>
          </cell>
          <cell r="AS17">
            <v>2226415669</v>
          </cell>
          <cell r="AT17">
            <v>157140654</v>
          </cell>
          <cell r="AU17">
            <v>39159512.600000001</v>
          </cell>
          <cell r="AV17">
            <v>200214258</v>
          </cell>
          <cell r="AW17">
            <v>644108007</v>
          </cell>
          <cell r="AX17">
            <v>67942208</v>
          </cell>
          <cell r="AY17">
            <v>78930880</v>
          </cell>
          <cell r="AZ17">
            <v>1088755114</v>
          </cell>
          <cell r="BA17">
            <v>57128547</v>
          </cell>
          <cell r="BB17">
            <v>46734088</v>
          </cell>
          <cell r="BC17">
            <v>197466598</v>
          </cell>
          <cell r="BD17">
            <v>0</v>
          </cell>
          <cell r="BE17">
            <v>262995579</v>
          </cell>
          <cell r="BF17">
            <v>231442383</v>
          </cell>
          <cell r="BG17">
            <v>31553196</v>
          </cell>
          <cell r="BH17">
            <v>449386643</v>
          </cell>
          <cell r="BI17">
            <v>272992006</v>
          </cell>
          <cell r="BJ17">
            <v>176394637</v>
          </cell>
          <cell r="BK17">
            <v>63805148</v>
          </cell>
          <cell r="BL17">
            <v>139960236</v>
          </cell>
          <cell r="BM17">
            <v>207199584</v>
          </cell>
          <cell r="BN17">
            <v>43040213.979999997</v>
          </cell>
          <cell r="BO17">
            <v>569566301</v>
          </cell>
          <cell r="BP17">
            <v>79376454</v>
          </cell>
          <cell r="BQ17">
            <v>108206276</v>
          </cell>
          <cell r="BR17">
            <v>465431095</v>
          </cell>
          <cell r="BS17">
            <v>75536829</v>
          </cell>
          <cell r="BT17">
            <v>335395539</v>
          </cell>
          <cell r="BU17">
            <v>33103725.27</v>
          </cell>
          <cell r="BV17">
            <v>290645501</v>
          </cell>
          <cell r="BW17">
            <v>63748755</v>
          </cell>
          <cell r="BX17">
            <v>2003371840</v>
          </cell>
          <cell r="BY17">
            <v>30640237</v>
          </cell>
          <cell r="BZ17">
            <v>44343815</v>
          </cell>
          <cell r="CA17">
            <v>31452628</v>
          </cell>
          <cell r="CB17">
            <v>113523979</v>
          </cell>
          <cell r="CC17">
            <v>346415246</v>
          </cell>
          <cell r="CD17">
            <v>52306081.219999999</v>
          </cell>
          <cell r="CE17">
            <v>5351746739</v>
          </cell>
          <cell r="CF17">
            <v>929432918</v>
          </cell>
          <cell r="CG17">
            <v>73495682.299999997</v>
          </cell>
          <cell r="CH17">
            <v>391947018</v>
          </cell>
          <cell r="CI17">
            <v>169952289</v>
          </cell>
          <cell r="CJ17">
            <v>25536958</v>
          </cell>
          <cell r="CK17">
            <v>27222139</v>
          </cell>
          <cell r="CL17">
            <v>0</v>
          </cell>
          <cell r="CM17">
            <v>207243931</v>
          </cell>
          <cell r="CN17">
            <v>337897948</v>
          </cell>
          <cell r="CO17">
            <v>104833112</v>
          </cell>
        </row>
        <row r="18">
          <cell r="A18" t="str">
            <v xml:space="preserve">kWh- General Service </v>
          </cell>
          <cell r="C18">
            <v>2006</v>
          </cell>
          <cell r="D18">
            <v>0</v>
          </cell>
          <cell r="E18">
            <v>937360428</v>
          </cell>
          <cell r="F18">
            <v>507337796</v>
          </cell>
          <cell r="G18">
            <v>145133733</v>
          </cell>
          <cell r="H18">
            <v>680671928</v>
          </cell>
          <cell r="I18">
            <v>1182280000</v>
          </cell>
          <cell r="J18">
            <v>134335263</v>
          </cell>
          <cell r="K18">
            <v>924172626</v>
          </cell>
          <cell r="L18">
            <v>169755361</v>
          </cell>
          <cell r="M18">
            <v>104851041</v>
          </cell>
          <cell r="N18">
            <v>13456323</v>
          </cell>
          <cell r="O18">
            <v>561116338</v>
          </cell>
          <cell r="P18">
            <v>5883572</v>
          </cell>
          <cell r="Q18">
            <v>9670245</v>
          </cell>
          <cell r="R18">
            <v>3316831</v>
          </cell>
          <cell r="S18">
            <v>104680213.56999999</v>
          </cell>
          <cell r="T18">
            <v>244729136</v>
          </cell>
          <cell r="U18">
            <v>45502520</v>
          </cell>
          <cell r="V18">
            <v>5510050967</v>
          </cell>
          <cell r="W18">
            <v>36572686</v>
          </cell>
          <cell r="X18">
            <v>30450548</v>
          </cell>
          <cell r="Y18">
            <v>278903792</v>
          </cell>
          <cell r="Z18">
            <v>412295402</v>
          </cell>
          <cell r="AA18">
            <v>42879081</v>
          </cell>
          <cell r="AB18">
            <v>2812411</v>
          </cell>
          <cell r="AC18">
            <v>69463685.400000006</v>
          </cell>
          <cell r="AD18">
            <v>535059474</v>
          </cell>
          <cell r="AE18">
            <v>506187273</v>
          </cell>
          <cell r="AF18">
            <v>28872201</v>
          </cell>
          <cell r="AG18">
            <v>18314103</v>
          </cell>
          <cell r="AH18">
            <v>1002819392</v>
          </cell>
          <cell r="AI18">
            <v>185282283</v>
          </cell>
          <cell r="AJ18">
            <v>271457391</v>
          </cell>
          <cell r="AK18">
            <v>87318533</v>
          </cell>
          <cell r="AL18">
            <v>2565684926</v>
          </cell>
          <cell r="AM18">
            <v>10268965.720000001</v>
          </cell>
          <cell r="AN18">
            <v>108763626</v>
          </cell>
          <cell r="AO18">
            <v>2403597428</v>
          </cell>
          <cell r="AP18">
            <v>8248826036</v>
          </cell>
          <cell r="AQ18">
            <v>8241631000</v>
          </cell>
          <cell r="AR18">
            <v>7195036</v>
          </cell>
          <cell r="AS18">
            <v>4533138353</v>
          </cell>
          <cell r="AT18">
            <v>28964493</v>
          </cell>
          <cell r="AU18">
            <v>68402800.810000002</v>
          </cell>
          <cell r="AV18">
            <v>377083707</v>
          </cell>
          <cell r="AW18">
            <v>1126359319</v>
          </cell>
          <cell r="AX18">
            <v>213381240</v>
          </cell>
          <cell r="AY18">
            <v>45933794</v>
          </cell>
          <cell r="AZ18">
            <v>2018659780</v>
          </cell>
          <cell r="BA18">
            <v>108468893</v>
          </cell>
          <cell r="BB18">
            <v>177618443</v>
          </cell>
          <cell r="BC18">
            <v>348613782</v>
          </cell>
          <cell r="BD18">
            <v>0</v>
          </cell>
          <cell r="BE18">
            <v>93266581</v>
          </cell>
          <cell r="BF18">
            <v>88265424</v>
          </cell>
          <cell r="BG18">
            <v>5001157</v>
          </cell>
          <cell r="BH18">
            <v>809188538</v>
          </cell>
          <cell r="BI18">
            <v>630895924</v>
          </cell>
          <cell r="BJ18">
            <v>178292614</v>
          </cell>
          <cell r="BK18">
            <v>111101732</v>
          </cell>
          <cell r="BL18">
            <v>237962119</v>
          </cell>
          <cell r="BM18">
            <v>349174613</v>
          </cell>
          <cell r="BN18">
            <v>91314990.030000001</v>
          </cell>
          <cell r="BO18">
            <v>994238859</v>
          </cell>
          <cell r="BP18">
            <v>160927606</v>
          </cell>
          <cell r="BQ18">
            <v>209218547</v>
          </cell>
          <cell r="BR18">
            <v>572719314</v>
          </cell>
          <cell r="BS18">
            <v>116088912.03</v>
          </cell>
          <cell r="BT18">
            <v>353865433</v>
          </cell>
          <cell r="BU18">
            <v>51649271.370000005</v>
          </cell>
          <cell r="BV18">
            <v>448765064</v>
          </cell>
          <cell r="BW18">
            <v>131007820</v>
          </cell>
          <cell r="BX18">
            <v>4428877085</v>
          </cell>
          <cell r="BY18">
            <v>65574034</v>
          </cell>
          <cell r="BZ18">
            <v>22573648</v>
          </cell>
          <cell r="CA18">
            <v>60136389</v>
          </cell>
          <cell r="CB18">
            <v>213663545</v>
          </cell>
          <cell r="CC18">
            <v>681186819</v>
          </cell>
          <cell r="CD18">
            <v>155771734.81</v>
          </cell>
          <cell r="CE18">
            <v>17477633086</v>
          </cell>
          <cell r="CF18">
            <v>1357636128</v>
          </cell>
          <cell r="CG18">
            <v>31661530.810000002</v>
          </cell>
          <cell r="CH18">
            <v>922560313</v>
          </cell>
          <cell r="CI18">
            <v>210297358</v>
          </cell>
          <cell r="CJ18">
            <v>68059736.400000006</v>
          </cell>
          <cell r="CK18">
            <v>56545314</v>
          </cell>
          <cell r="CL18">
            <v>0</v>
          </cell>
          <cell r="CM18">
            <v>243567288</v>
          </cell>
          <cell r="CN18">
            <v>511216232</v>
          </cell>
          <cell r="CO18">
            <v>277165755</v>
          </cell>
        </row>
        <row r="19">
          <cell r="A19" t="str">
            <v>kWh- Large User, Sub- Transmission, Intermediate/ Embedded Distributor</v>
          </cell>
          <cell r="C19">
            <v>2006</v>
          </cell>
          <cell r="D19">
            <v>0</v>
          </cell>
          <cell r="E19">
            <v>0</v>
          </cell>
          <cell r="F19">
            <v>335399225</v>
          </cell>
          <cell r="G19">
            <v>0</v>
          </cell>
          <cell r="H19">
            <v>0</v>
          </cell>
          <cell r="I19">
            <v>0</v>
          </cell>
          <cell r="J19">
            <v>91431798</v>
          </cell>
          <cell r="K19">
            <v>251327100</v>
          </cell>
          <cell r="L19">
            <v>0</v>
          </cell>
          <cell r="M19">
            <v>0</v>
          </cell>
          <cell r="N19">
            <v>0</v>
          </cell>
          <cell r="O19">
            <v>54726070</v>
          </cell>
          <cell r="P19">
            <v>0</v>
          </cell>
          <cell r="Q19">
            <v>0</v>
          </cell>
          <cell r="R19">
            <v>0</v>
          </cell>
          <cell r="S19">
            <v>0</v>
          </cell>
          <cell r="T19">
            <v>0</v>
          </cell>
          <cell r="U19">
            <v>0</v>
          </cell>
          <cell r="V19">
            <v>980065806</v>
          </cell>
          <cell r="W19">
            <v>0</v>
          </cell>
          <cell r="X19">
            <v>0</v>
          </cell>
          <cell r="Y19">
            <v>0</v>
          </cell>
          <cell r="Z19">
            <v>59612933</v>
          </cell>
          <cell r="AA19">
            <v>0</v>
          </cell>
          <cell r="AB19">
            <v>0</v>
          </cell>
          <cell r="AC19">
            <v>32604905.699999999</v>
          </cell>
          <cell r="AD19">
            <v>0</v>
          </cell>
          <cell r="AE19">
            <v>0</v>
          </cell>
          <cell r="AF19">
            <v>0</v>
          </cell>
          <cell r="AG19">
            <v>0</v>
          </cell>
          <cell r="AH19">
            <v>261816874</v>
          </cell>
          <cell r="AI19">
            <v>0</v>
          </cell>
          <cell r="AJ19">
            <v>0</v>
          </cell>
          <cell r="AK19">
            <v>0</v>
          </cell>
          <cell r="AL19">
            <v>1072361748</v>
          </cell>
          <cell r="AM19">
            <v>0</v>
          </cell>
          <cell r="AN19">
            <v>35056264</v>
          </cell>
          <cell r="AO19">
            <v>340579142</v>
          </cell>
          <cell r="AP19">
            <v>1686286000</v>
          </cell>
          <cell r="AQ19">
            <v>1686286000</v>
          </cell>
          <cell r="AR19">
            <v>0</v>
          </cell>
          <cell r="AS19">
            <v>654954633</v>
          </cell>
          <cell r="AT19">
            <v>0</v>
          </cell>
          <cell r="AU19">
            <v>0</v>
          </cell>
          <cell r="AV19">
            <v>153944335</v>
          </cell>
          <cell r="AW19">
            <v>182940271</v>
          </cell>
          <cell r="AX19">
            <v>0</v>
          </cell>
          <cell r="AY19">
            <v>0</v>
          </cell>
          <cell r="AZ19">
            <v>226248150</v>
          </cell>
          <cell r="BA19">
            <v>36694467</v>
          </cell>
          <cell r="BB19">
            <v>0</v>
          </cell>
          <cell r="BC19">
            <v>90399607</v>
          </cell>
          <cell r="BD19">
            <v>0</v>
          </cell>
          <cell r="BE19">
            <v>0</v>
          </cell>
          <cell r="BF19">
            <v>0</v>
          </cell>
          <cell r="BG19">
            <v>0</v>
          </cell>
          <cell r="BH19">
            <v>0</v>
          </cell>
          <cell r="BI19">
            <v>0</v>
          </cell>
          <cell r="BJ19">
            <v>0</v>
          </cell>
          <cell r="BK19">
            <v>0</v>
          </cell>
          <cell r="BL19">
            <v>0</v>
          </cell>
          <cell r="BM19">
            <v>0</v>
          </cell>
          <cell r="BN19">
            <v>0</v>
          </cell>
          <cell r="BO19">
            <v>0</v>
          </cell>
          <cell r="BP19">
            <v>0</v>
          </cell>
          <cell r="BQ19">
            <v>0</v>
          </cell>
          <cell r="BR19">
            <v>59641741</v>
          </cell>
          <cell r="BS19">
            <v>0</v>
          </cell>
          <cell r="BT19">
            <v>0</v>
          </cell>
          <cell r="BU19">
            <v>0</v>
          </cell>
          <cell r="BV19">
            <v>63402525</v>
          </cell>
          <cell r="BW19">
            <v>0</v>
          </cell>
          <cell r="BX19">
            <v>271206836</v>
          </cell>
          <cell r="BY19">
            <v>0</v>
          </cell>
          <cell r="BZ19">
            <v>0</v>
          </cell>
          <cell r="CA19">
            <v>0</v>
          </cell>
          <cell r="CB19">
            <v>36937199</v>
          </cell>
          <cell r="CC19">
            <v>0</v>
          </cell>
          <cell r="CD19">
            <v>19595364.489999998</v>
          </cell>
          <cell r="CE19">
            <v>2592278433</v>
          </cell>
          <cell r="CF19">
            <v>225467391</v>
          </cell>
          <cell r="CG19">
            <v>0</v>
          </cell>
          <cell r="CH19">
            <v>0</v>
          </cell>
          <cell r="CI19">
            <v>104439982</v>
          </cell>
          <cell r="CJ19">
            <v>0</v>
          </cell>
          <cell r="CK19">
            <v>62522031</v>
          </cell>
          <cell r="CL19">
            <v>0</v>
          </cell>
          <cell r="CM19">
            <v>0</v>
          </cell>
          <cell r="CN19">
            <v>0</v>
          </cell>
          <cell r="CO19">
            <v>22988574</v>
          </cell>
        </row>
        <row r="20">
          <cell r="A20" t="str">
            <v>kWh- Street Lighting</v>
          </cell>
          <cell r="B20" t="str">
            <v>YVST</v>
          </cell>
          <cell r="C20">
            <v>2006</v>
          </cell>
          <cell r="D20">
            <v>0</v>
          </cell>
          <cell r="E20">
            <v>10653086</v>
          </cell>
          <cell r="F20">
            <v>8415897</v>
          </cell>
          <cell r="G20">
            <v>4810</v>
          </cell>
          <cell r="H20">
            <v>6975374</v>
          </cell>
          <cell r="I20">
            <v>9477000</v>
          </cell>
          <cell r="J20">
            <v>2396910</v>
          </cell>
          <cell r="K20">
            <v>9205628</v>
          </cell>
          <cell r="L20">
            <v>2355631</v>
          </cell>
          <cell r="M20">
            <v>1129413.3899999999</v>
          </cell>
          <cell r="N20">
            <v>240967</v>
          </cell>
          <cell r="O20">
            <v>6662695</v>
          </cell>
          <cell r="P20">
            <v>0</v>
          </cell>
          <cell r="Q20">
            <v>389408</v>
          </cell>
          <cell r="R20">
            <v>71960</v>
          </cell>
          <cell r="S20">
            <v>0</v>
          </cell>
          <cell r="T20">
            <v>0</v>
          </cell>
          <cell r="U20">
            <v>564269</v>
          </cell>
          <cell r="V20">
            <v>39955374</v>
          </cell>
          <cell r="W20">
            <v>0</v>
          </cell>
          <cell r="X20">
            <v>583352</v>
          </cell>
          <cell r="Y20">
            <v>5987591</v>
          </cell>
          <cell r="Z20">
            <v>3697097</v>
          </cell>
          <cell r="AA20">
            <v>1066905</v>
          </cell>
          <cell r="AB20">
            <v>100821</v>
          </cell>
          <cell r="AC20">
            <v>1142665.3999999999</v>
          </cell>
          <cell r="AD20">
            <v>8525332</v>
          </cell>
          <cell r="AE20">
            <v>7784705</v>
          </cell>
          <cell r="AF20">
            <v>740627</v>
          </cell>
          <cell r="AG20">
            <v>0</v>
          </cell>
          <cell r="AH20">
            <v>9049427</v>
          </cell>
          <cell r="AI20">
            <v>2221427</v>
          </cell>
          <cell r="AJ20">
            <v>2718846.65</v>
          </cell>
          <cell r="AK20">
            <v>1091034</v>
          </cell>
          <cell r="AL20">
            <v>39888038.210000001</v>
          </cell>
          <cell r="AM20">
            <v>351709</v>
          </cell>
          <cell r="AN20">
            <v>1090318</v>
          </cell>
          <cell r="AO20">
            <v>23784499</v>
          </cell>
          <cell r="AP20">
            <v>116916826.2</v>
          </cell>
          <cell r="AQ20">
            <v>116646000</v>
          </cell>
          <cell r="AR20">
            <v>270826.2</v>
          </cell>
          <cell r="AS20">
            <v>36132554</v>
          </cell>
          <cell r="AT20">
            <v>0</v>
          </cell>
          <cell r="AU20">
            <v>1563143.67</v>
          </cell>
          <cell r="AV20">
            <v>4090629</v>
          </cell>
          <cell r="AW20">
            <v>15778496</v>
          </cell>
          <cell r="AX20">
            <v>1900883</v>
          </cell>
          <cell r="AY20">
            <v>0</v>
          </cell>
          <cell r="AZ20">
            <v>22245536</v>
          </cell>
          <cell r="BA20">
            <v>1448603</v>
          </cell>
          <cell r="BB20">
            <v>1117167</v>
          </cell>
          <cell r="BC20">
            <v>4232866</v>
          </cell>
          <cell r="BD20">
            <v>0</v>
          </cell>
          <cell r="BE20">
            <v>0</v>
          </cell>
          <cell r="BF20">
            <v>0</v>
          </cell>
          <cell r="BG20">
            <v>0</v>
          </cell>
          <cell r="BH20">
            <v>6882113</v>
          </cell>
          <cell r="BI20">
            <v>6593601</v>
          </cell>
          <cell r="BJ20">
            <v>288512</v>
          </cell>
          <cell r="BK20">
            <v>1128660</v>
          </cell>
          <cell r="BL20">
            <v>3060430</v>
          </cell>
          <cell r="BM20">
            <v>3278640</v>
          </cell>
          <cell r="BN20">
            <v>1842533</v>
          </cell>
          <cell r="BO20">
            <v>11220645</v>
          </cell>
          <cell r="BP20">
            <v>1594469</v>
          </cell>
          <cell r="BQ20">
            <v>2523667</v>
          </cell>
          <cell r="BR20">
            <v>9378114</v>
          </cell>
          <cell r="BS20">
            <v>1316909.77</v>
          </cell>
          <cell r="BT20">
            <v>7605824</v>
          </cell>
          <cell r="BU20">
            <v>867845.6</v>
          </cell>
          <cell r="BV20">
            <v>6283519</v>
          </cell>
          <cell r="BW20">
            <v>1857481</v>
          </cell>
          <cell r="BX20">
            <v>40343688</v>
          </cell>
          <cell r="BY20">
            <v>1095963</v>
          </cell>
          <cell r="BZ20">
            <v>0</v>
          </cell>
          <cell r="CA20">
            <v>488766</v>
          </cell>
          <cell r="CB20">
            <v>2938634</v>
          </cell>
          <cell r="CC20">
            <v>2254745</v>
          </cell>
          <cell r="CD20">
            <v>1425749.92</v>
          </cell>
          <cell r="CE20">
            <v>105646417</v>
          </cell>
          <cell r="CF20">
            <v>19023561</v>
          </cell>
          <cell r="CG20">
            <v>731930.37</v>
          </cell>
          <cell r="CH20">
            <v>7337948</v>
          </cell>
          <cell r="CI20">
            <v>4948573</v>
          </cell>
          <cell r="CJ20">
            <v>731832</v>
          </cell>
          <cell r="CK20">
            <v>1078742</v>
          </cell>
          <cell r="CL20">
            <v>0</v>
          </cell>
          <cell r="CM20">
            <v>5320282</v>
          </cell>
          <cell r="CN20">
            <v>8509767</v>
          </cell>
          <cell r="CO20">
            <v>2420647</v>
          </cell>
        </row>
        <row r="21">
          <cell r="A21" t="str">
            <v>kWh- Sentinel Lighting</v>
          </cell>
          <cell r="B21" t="str">
            <v>YVSL</v>
          </cell>
          <cell r="C21">
            <v>2006</v>
          </cell>
          <cell r="D21">
            <v>0</v>
          </cell>
          <cell r="E21">
            <v>0</v>
          </cell>
          <cell r="F21">
            <v>669378</v>
          </cell>
          <cell r="G21">
            <v>208256</v>
          </cell>
          <cell r="H21">
            <v>555133</v>
          </cell>
          <cell r="I21">
            <v>0</v>
          </cell>
          <cell r="J21">
            <v>0</v>
          </cell>
          <cell r="K21">
            <v>0</v>
          </cell>
          <cell r="L21">
            <v>796296</v>
          </cell>
          <cell r="M21">
            <v>46996</v>
          </cell>
          <cell r="N21">
            <v>23346</v>
          </cell>
          <cell r="O21">
            <v>411813</v>
          </cell>
          <cell r="P21">
            <v>0</v>
          </cell>
          <cell r="Q21">
            <v>0</v>
          </cell>
          <cell r="R21">
            <v>0</v>
          </cell>
          <cell r="S21">
            <v>0</v>
          </cell>
          <cell r="T21">
            <v>0</v>
          </cell>
          <cell r="U21">
            <v>71427</v>
          </cell>
          <cell r="V21">
            <v>0</v>
          </cell>
          <cell r="W21">
            <v>0</v>
          </cell>
          <cell r="X21">
            <v>27408</v>
          </cell>
          <cell r="Y21">
            <v>417599</v>
          </cell>
          <cell r="Z21">
            <v>233476</v>
          </cell>
          <cell r="AA21">
            <v>0</v>
          </cell>
          <cell r="AB21">
            <v>0</v>
          </cell>
          <cell r="AC21">
            <v>0</v>
          </cell>
          <cell r="AD21">
            <v>563070</v>
          </cell>
          <cell r="AE21">
            <v>525797</v>
          </cell>
          <cell r="AF21">
            <v>37273</v>
          </cell>
          <cell r="AG21">
            <v>0</v>
          </cell>
          <cell r="AH21">
            <v>130937</v>
          </cell>
          <cell r="AI21">
            <v>518504</v>
          </cell>
          <cell r="AJ21">
            <v>791598</v>
          </cell>
          <cell r="AK21">
            <v>56041</v>
          </cell>
          <cell r="AL21">
            <v>581627.32999999996</v>
          </cell>
          <cell r="AM21">
            <v>0</v>
          </cell>
          <cell r="AN21">
            <v>115582</v>
          </cell>
          <cell r="AO21">
            <v>0</v>
          </cell>
          <cell r="AP21">
            <v>22055000</v>
          </cell>
          <cell r="AQ21">
            <v>22055000</v>
          </cell>
          <cell r="AR21">
            <v>0</v>
          </cell>
          <cell r="AS21">
            <v>92512</v>
          </cell>
          <cell r="AT21">
            <v>0</v>
          </cell>
          <cell r="AU21">
            <v>0</v>
          </cell>
          <cell r="AV21">
            <v>0</v>
          </cell>
          <cell r="AW21">
            <v>0</v>
          </cell>
          <cell r="AX21">
            <v>54850</v>
          </cell>
          <cell r="AY21">
            <v>41347</v>
          </cell>
          <cell r="AZ21">
            <v>870735</v>
          </cell>
          <cell r="BA21">
            <v>42849</v>
          </cell>
          <cell r="BB21">
            <v>25505</v>
          </cell>
          <cell r="BC21">
            <v>180812</v>
          </cell>
          <cell r="BD21">
            <v>0</v>
          </cell>
          <cell r="BE21">
            <v>0</v>
          </cell>
          <cell r="BF21">
            <v>0</v>
          </cell>
          <cell r="BG21">
            <v>0</v>
          </cell>
          <cell r="BH21">
            <v>2155976</v>
          </cell>
          <cell r="BI21">
            <v>47537</v>
          </cell>
          <cell r="BJ21">
            <v>2108439</v>
          </cell>
          <cell r="BK21">
            <v>150912</v>
          </cell>
          <cell r="BL21">
            <v>342469</v>
          </cell>
          <cell r="BM21">
            <v>577963</v>
          </cell>
          <cell r="BN21">
            <v>0</v>
          </cell>
          <cell r="BO21">
            <v>150512</v>
          </cell>
          <cell r="BP21">
            <v>130122</v>
          </cell>
          <cell r="BQ21">
            <v>428305</v>
          </cell>
          <cell r="BR21">
            <v>0</v>
          </cell>
          <cell r="BS21">
            <v>267394.87</v>
          </cell>
          <cell r="BT21">
            <v>274009</v>
          </cell>
          <cell r="BU21">
            <v>15908.49</v>
          </cell>
          <cell r="BV21">
            <v>1091658</v>
          </cell>
          <cell r="BW21">
            <v>14510</v>
          </cell>
          <cell r="BX21">
            <v>471192</v>
          </cell>
          <cell r="BY21">
            <v>0</v>
          </cell>
          <cell r="BZ21">
            <v>102605</v>
          </cell>
          <cell r="CA21">
            <v>0</v>
          </cell>
          <cell r="CB21">
            <v>155257</v>
          </cell>
          <cell r="CC21">
            <v>10155879</v>
          </cell>
          <cell r="CD21">
            <v>131589.24</v>
          </cell>
          <cell r="CE21">
            <v>0</v>
          </cell>
          <cell r="CF21">
            <v>854195</v>
          </cell>
          <cell r="CG21">
            <v>0</v>
          </cell>
          <cell r="CH21">
            <v>0</v>
          </cell>
          <cell r="CI21">
            <v>1054567</v>
          </cell>
          <cell r="CJ21">
            <v>38725.599999999999</v>
          </cell>
          <cell r="CK21">
            <v>24313</v>
          </cell>
          <cell r="CL21">
            <v>0</v>
          </cell>
          <cell r="CM21">
            <v>15005</v>
          </cell>
          <cell r="CN21">
            <v>0</v>
          </cell>
          <cell r="CO21">
            <v>0</v>
          </cell>
        </row>
        <row r="22">
          <cell r="A22" t="str">
            <v>kW</v>
          </cell>
          <cell r="B22" t="str">
            <v>YD</v>
          </cell>
          <cell r="C22">
            <v>2006</v>
          </cell>
          <cell r="D22">
            <v>0</v>
          </cell>
          <cell r="E22">
            <v>1950902</v>
          </cell>
          <cell r="F22">
            <v>1514105</v>
          </cell>
          <cell r="G22">
            <v>2111695</v>
          </cell>
          <cell r="H22">
            <v>1498852</v>
          </cell>
          <cell r="I22">
            <v>2542475</v>
          </cell>
          <cell r="J22">
            <v>470048</v>
          </cell>
          <cell r="K22">
            <v>2619988</v>
          </cell>
          <cell r="L22">
            <v>345523</v>
          </cell>
          <cell r="M22">
            <v>205889</v>
          </cell>
          <cell r="N22">
            <v>844</v>
          </cell>
          <cell r="O22">
            <v>1331773</v>
          </cell>
          <cell r="P22">
            <v>28734</v>
          </cell>
          <cell r="Q22">
            <v>14819</v>
          </cell>
          <cell r="R22">
            <v>2497</v>
          </cell>
          <cell r="S22">
            <v>0</v>
          </cell>
          <cell r="T22">
            <v>4773055</v>
          </cell>
          <cell r="U22">
            <v>77672</v>
          </cell>
          <cell r="V22">
            <v>13405127</v>
          </cell>
          <cell r="W22">
            <v>1160669</v>
          </cell>
          <cell r="X22">
            <v>38776</v>
          </cell>
          <cell r="Y22">
            <v>218548</v>
          </cell>
          <cell r="Z22">
            <v>997854</v>
          </cell>
          <cell r="AA22">
            <v>41492</v>
          </cell>
          <cell r="AB22">
            <v>3436</v>
          </cell>
          <cell r="AC22">
            <v>180490</v>
          </cell>
          <cell r="AD22">
            <v>984018</v>
          </cell>
          <cell r="AE22">
            <v>930925</v>
          </cell>
          <cell r="AF22">
            <v>53093</v>
          </cell>
          <cell r="AG22">
            <v>170059</v>
          </cell>
          <cell r="AH22">
            <v>2521744</v>
          </cell>
          <cell r="AI22">
            <v>381479</v>
          </cell>
          <cell r="AJ22">
            <v>665987</v>
          </cell>
          <cell r="AK22">
            <v>175462</v>
          </cell>
          <cell r="AL22">
            <v>9170988</v>
          </cell>
          <cell r="AM22">
            <v>12508</v>
          </cell>
          <cell r="AN22">
            <v>277370</v>
          </cell>
          <cell r="AO22">
            <v>5759975</v>
          </cell>
          <cell r="AP22">
            <v>26903403</v>
          </cell>
          <cell r="AQ22">
            <v>26887539</v>
          </cell>
          <cell r="AR22">
            <v>15864</v>
          </cell>
          <cell r="AS22">
            <v>10460399</v>
          </cell>
          <cell r="AT22">
            <v>129304</v>
          </cell>
          <cell r="AU22">
            <v>153763</v>
          </cell>
          <cell r="AV22">
            <v>1008639</v>
          </cell>
          <cell r="AW22">
            <v>2730876</v>
          </cell>
          <cell r="AX22">
            <v>400501</v>
          </cell>
          <cell r="AY22">
            <v>234233</v>
          </cell>
          <cell r="AZ22">
            <v>4527933</v>
          </cell>
          <cell r="BA22">
            <v>312769</v>
          </cell>
          <cell r="BB22">
            <v>379237</v>
          </cell>
          <cell r="BC22">
            <v>877686</v>
          </cell>
          <cell r="BD22">
            <v>0</v>
          </cell>
          <cell r="BE22">
            <v>892294</v>
          </cell>
          <cell r="BF22">
            <v>878441</v>
          </cell>
          <cell r="BG22">
            <v>13853</v>
          </cell>
          <cell r="BH22">
            <v>1798454</v>
          </cell>
          <cell r="BI22">
            <v>1358130</v>
          </cell>
          <cell r="BJ22">
            <v>440324</v>
          </cell>
          <cell r="BK22">
            <v>205184</v>
          </cell>
          <cell r="BL22">
            <v>381094</v>
          </cell>
          <cell r="BM22">
            <v>719914</v>
          </cell>
          <cell r="BN22">
            <v>176954</v>
          </cell>
          <cell r="BO22">
            <v>2131493</v>
          </cell>
          <cell r="BP22">
            <v>285412</v>
          </cell>
          <cell r="BQ22">
            <v>425476</v>
          </cell>
          <cell r="BR22">
            <v>1231635</v>
          </cell>
          <cell r="BS22">
            <v>214551</v>
          </cell>
          <cell r="BT22">
            <v>681622</v>
          </cell>
          <cell r="BU22">
            <v>0</v>
          </cell>
          <cell r="BV22">
            <v>957649</v>
          </cell>
          <cell r="BW22">
            <v>374709</v>
          </cell>
          <cell r="BX22">
            <v>10219566</v>
          </cell>
          <cell r="BY22">
            <v>156653</v>
          </cell>
          <cell r="BZ22">
            <v>142410</v>
          </cell>
          <cell r="CA22">
            <v>108187</v>
          </cell>
          <cell r="CB22">
            <v>493282</v>
          </cell>
          <cell r="CC22">
            <v>1476385</v>
          </cell>
          <cell r="CD22">
            <v>368998</v>
          </cell>
          <cell r="CE22">
            <v>42897735</v>
          </cell>
          <cell r="CF22">
            <v>3022129</v>
          </cell>
          <cell r="CG22">
            <v>4417</v>
          </cell>
          <cell r="CH22">
            <v>1807052</v>
          </cell>
          <cell r="CI22">
            <v>711957</v>
          </cell>
          <cell r="CJ22">
            <v>155005</v>
          </cell>
          <cell r="CK22">
            <v>246787</v>
          </cell>
          <cell r="CL22">
            <v>0</v>
          </cell>
          <cell r="CM22">
            <v>0</v>
          </cell>
          <cell r="CN22">
            <v>1022351</v>
          </cell>
          <cell r="CO22">
            <v>639744</v>
          </cell>
        </row>
        <row r="23">
          <cell r="A23" t="str">
            <v>kW - Residential</v>
          </cell>
          <cell r="B23" t="str">
            <v>YDR</v>
          </cell>
          <cell r="C23">
            <v>2006</v>
          </cell>
          <cell r="D23">
            <v>0</v>
          </cell>
          <cell r="E23">
            <v>0</v>
          </cell>
          <cell r="F23">
            <v>0</v>
          </cell>
          <cell r="G23">
            <v>0</v>
          </cell>
          <cell r="H23">
            <v>0</v>
          </cell>
          <cell r="I23">
            <v>0</v>
          </cell>
          <cell r="J23">
            <v>0</v>
          </cell>
          <cell r="K23">
            <v>0</v>
          </cell>
          <cell r="L23">
            <v>0</v>
          </cell>
          <cell r="M23">
            <v>0</v>
          </cell>
          <cell r="N23">
            <v>0</v>
          </cell>
          <cell r="O23">
            <v>0</v>
          </cell>
          <cell r="P23">
            <v>0</v>
          </cell>
          <cell r="Q23">
            <v>0</v>
          </cell>
          <cell r="R23">
            <v>0</v>
          </cell>
          <cell r="S23">
            <v>0</v>
          </cell>
          <cell r="T23">
            <v>0</v>
          </cell>
          <cell r="U23">
            <v>0</v>
          </cell>
          <cell r="V23">
            <v>0</v>
          </cell>
          <cell r="W23">
            <v>0</v>
          </cell>
          <cell r="X23">
            <v>0</v>
          </cell>
          <cell r="Y23">
            <v>0</v>
          </cell>
          <cell r="Z23">
            <v>0</v>
          </cell>
          <cell r="AA23">
            <v>0</v>
          </cell>
          <cell r="AB23">
            <v>0</v>
          </cell>
          <cell r="AC23">
            <v>0</v>
          </cell>
          <cell r="AD23">
            <v>0</v>
          </cell>
          <cell r="AE23">
            <v>0</v>
          </cell>
          <cell r="AF23">
            <v>0</v>
          </cell>
          <cell r="AG23">
            <v>0</v>
          </cell>
          <cell r="AH23">
            <v>0</v>
          </cell>
          <cell r="AI23">
            <v>0</v>
          </cell>
          <cell r="AJ23">
            <v>0</v>
          </cell>
          <cell r="AK23">
            <v>0</v>
          </cell>
          <cell r="AL23">
            <v>0</v>
          </cell>
          <cell r="AM23">
            <v>0</v>
          </cell>
          <cell r="AN23">
            <v>0</v>
          </cell>
          <cell r="AO23">
            <v>0</v>
          </cell>
          <cell r="AP23">
            <v>0</v>
          </cell>
          <cell r="AQ23">
            <v>0</v>
          </cell>
          <cell r="AR23">
            <v>0</v>
          </cell>
          <cell r="AS23">
            <v>0</v>
          </cell>
          <cell r="AT23">
            <v>0</v>
          </cell>
          <cell r="AU23">
            <v>0</v>
          </cell>
          <cell r="AV23">
            <v>0</v>
          </cell>
          <cell r="AW23">
            <v>0</v>
          </cell>
          <cell r="AX23">
            <v>0</v>
          </cell>
          <cell r="AY23">
            <v>0</v>
          </cell>
          <cell r="AZ23">
            <v>0</v>
          </cell>
          <cell r="BA23">
            <v>0</v>
          </cell>
          <cell r="BB23">
            <v>0</v>
          </cell>
          <cell r="BC23">
            <v>0</v>
          </cell>
          <cell r="BD23">
            <v>0</v>
          </cell>
          <cell r="BE23">
            <v>0</v>
          </cell>
          <cell r="BF23">
            <v>0</v>
          </cell>
          <cell r="BG23">
            <v>0</v>
          </cell>
          <cell r="BH23">
            <v>0</v>
          </cell>
          <cell r="BI23">
            <v>0</v>
          </cell>
          <cell r="BJ23">
            <v>0</v>
          </cell>
          <cell r="BK23">
            <v>0</v>
          </cell>
          <cell r="BL23">
            <v>0</v>
          </cell>
          <cell r="BM23">
            <v>0</v>
          </cell>
          <cell r="BN23">
            <v>0</v>
          </cell>
          <cell r="BO23">
            <v>0</v>
          </cell>
          <cell r="BP23">
            <v>0</v>
          </cell>
          <cell r="BQ23">
            <v>0</v>
          </cell>
          <cell r="BR23">
            <v>0</v>
          </cell>
          <cell r="BS23">
            <v>0</v>
          </cell>
          <cell r="BT23">
            <v>0</v>
          </cell>
          <cell r="BU23">
            <v>0</v>
          </cell>
          <cell r="BV23">
            <v>0</v>
          </cell>
          <cell r="BW23">
            <v>0</v>
          </cell>
          <cell r="BX23">
            <v>0</v>
          </cell>
          <cell r="BY23">
            <v>0</v>
          </cell>
          <cell r="BZ23">
            <v>0</v>
          </cell>
          <cell r="CA23">
            <v>0</v>
          </cell>
          <cell r="CB23">
            <v>0</v>
          </cell>
          <cell r="CC23">
            <v>0</v>
          </cell>
          <cell r="CD23">
            <v>0</v>
          </cell>
          <cell r="CE23">
            <v>0</v>
          </cell>
          <cell r="CF23">
            <v>0</v>
          </cell>
          <cell r="CG23">
            <v>0</v>
          </cell>
          <cell r="CH23">
            <v>0</v>
          </cell>
          <cell r="CI23">
            <v>0</v>
          </cell>
          <cell r="CJ23">
            <v>0</v>
          </cell>
          <cell r="CK23">
            <v>0</v>
          </cell>
          <cell r="CL23">
            <v>0</v>
          </cell>
          <cell r="CM23">
            <v>0</v>
          </cell>
          <cell r="CN23">
            <v>0</v>
          </cell>
          <cell r="CO23">
            <v>0</v>
          </cell>
        </row>
        <row r="24">
          <cell r="A24" t="str">
            <v>kW- General Service</v>
          </cell>
          <cell r="C24">
            <v>2006</v>
          </cell>
          <cell r="D24">
            <v>0</v>
          </cell>
          <cell r="E24">
            <v>1919615</v>
          </cell>
          <cell r="F24">
            <v>940629</v>
          </cell>
          <cell r="G24">
            <v>333309</v>
          </cell>
          <cell r="H24">
            <v>1475703</v>
          </cell>
          <cell r="I24">
            <v>2516851</v>
          </cell>
          <cell r="J24">
            <v>251807</v>
          </cell>
          <cell r="K24">
            <v>2079871</v>
          </cell>
          <cell r="L24">
            <v>342977</v>
          </cell>
          <cell r="M24">
            <v>202772</v>
          </cell>
          <cell r="N24">
            <v>0</v>
          </cell>
          <cell r="O24">
            <v>1183867</v>
          </cell>
          <cell r="P24">
            <v>26354</v>
          </cell>
          <cell r="Q24">
            <v>13805</v>
          </cell>
          <cell r="R24">
            <v>2497</v>
          </cell>
          <cell r="S24">
            <v>0</v>
          </cell>
          <cell r="T24">
            <v>2858803</v>
          </cell>
          <cell r="U24">
            <v>77434</v>
          </cell>
          <cell r="V24">
            <v>11570357</v>
          </cell>
          <cell r="W24">
            <v>963505</v>
          </cell>
          <cell r="X24">
            <v>37012</v>
          </cell>
          <cell r="Y24">
            <v>200211</v>
          </cell>
          <cell r="Z24">
            <v>869174</v>
          </cell>
          <cell r="AA24">
            <v>38180</v>
          </cell>
          <cell r="AB24">
            <v>3146</v>
          </cell>
          <cell r="AC24">
            <v>115917</v>
          </cell>
          <cell r="AD24">
            <v>958798</v>
          </cell>
          <cell r="AE24">
            <v>907878</v>
          </cell>
          <cell r="AF24">
            <v>50920</v>
          </cell>
          <cell r="AG24">
            <v>165634</v>
          </cell>
          <cell r="AH24">
            <v>2022166</v>
          </cell>
          <cell r="AI24">
            <v>373853</v>
          </cell>
          <cell r="AJ24">
            <v>609918</v>
          </cell>
          <cell r="AK24">
            <v>172256</v>
          </cell>
          <cell r="AL24">
            <v>5272865</v>
          </cell>
          <cell r="AM24">
            <v>11583</v>
          </cell>
          <cell r="AN24">
            <v>198735</v>
          </cell>
          <cell r="AO24">
            <v>5100354</v>
          </cell>
          <cell r="AP24">
            <v>19129052</v>
          </cell>
          <cell r="AQ24">
            <v>19113969</v>
          </cell>
          <cell r="AR24">
            <v>15083</v>
          </cell>
          <cell r="AS24">
            <v>9170121</v>
          </cell>
          <cell r="AT24">
            <v>124687</v>
          </cell>
          <cell r="AU24">
            <v>148471</v>
          </cell>
          <cell r="AV24">
            <v>696980</v>
          </cell>
          <cell r="AW24">
            <v>2306337</v>
          </cell>
          <cell r="AX24">
            <v>395287</v>
          </cell>
          <cell r="AY24">
            <v>229080</v>
          </cell>
          <cell r="AZ24">
            <v>4023930</v>
          </cell>
          <cell r="BA24">
            <v>235443</v>
          </cell>
          <cell r="BB24">
            <v>376056</v>
          </cell>
          <cell r="BC24">
            <v>677987</v>
          </cell>
          <cell r="BD24">
            <v>0</v>
          </cell>
          <cell r="BE24">
            <v>877852</v>
          </cell>
          <cell r="BF24">
            <v>865283</v>
          </cell>
          <cell r="BG24">
            <v>12569</v>
          </cell>
          <cell r="BH24">
            <v>1777691</v>
          </cell>
          <cell r="BI24">
            <v>1342691</v>
          </cell>
          <cell r="BJ24">
            <v>435000</v>
          </cell>
          <cell r="BK24">
            <v>202230</v>
          </cell>
          <cell r="BL24">
            <v>371396</v>
          </cell>
          <cell r="BM24">
            <v>709127</v>
          </cell>
          <cell r="BN24">
            <v>173781</v>
          </cell>
          <cell r="BO24">
            <v>1981754</v>
          </cell>
          <cell r="BP24">
            <v>280590</v>
          </cell>
          <cell r="BQ24">
            <v>417239</v>
          </cell>
          <cell r="BR24">
            <v>1065457</v>
          </cell>
          <cell r="BS24">
            <v>207000</v>
          </cell>
          <cell r="BT24">
            <v>657827</v>
          </cell>
          <cell r="BU24">
            <v>0</v>
          </cell>
          <cell r="BV24">
            <v>805377</v>
          </cell>
          <cell r="BW24">
            <v>374662</v>
          </cell>
          <cell r="BX24">
            <v>9607482</v>
          </cell>
          <cell r="BY24">
            <v>153600</v>
          </cell>
          <cell r="BZ24">
            <v>138632</v>
          </cell>
          <cell r="CA24">
            <v>106738</v>
          </cell>
          <cell r="CB24">
            <v>418955</v>
          </cell>
          <cell r="CC24">
            <v>1445801</v>
          </cell>
          <cell r="CD24">
            <v>323565</v>
          </cell>
          <cell r="CE24">
            <v>37194779</v>
          </cell>
          <cell r="CF24">
            <v>2578450</v>
          </cell>
          <cell r="CG24">
            <v>0</v>
          </cell>
          <cell r="CH24">
            <v>1786574</v>
          </cell>
          <cell r="CI24">
            <v>409225</v>
          </cell>
          <cell r="CJ24">
            <v>152888</v>
          </cell>
          <cell r="CK24">
            <v>110608</v>
          </cell>
          <cell r="CL24">
            <v>0</v>
          </cell>
          <cell r="CM24">
            <v>0</v>
          </cell>
          <cell r="CN24">
            <v>999432</v>
          </cell>
          <cell r="CO24">
            <v>568805</v>
          </cell>
        </row>
        <row r="25">
          <cell r="A25" t="str">
            <v>kW- Large User, Sub- Transmission, Intermediate/ Embedded Distributor</v>
          </cell>
          <cell r="C25">
            <v>2006</v>
          </cell>
          <cell r="D25">
            <v>0</v>
          </cell>
          <cell r="E25">
            <v>0</v>
          </cell>
          <cell r="F25">
            <v>547818</v>
          </cell>
          <cell r="G25">
            <v>71192</v>
          </cell>
          <cell r="H25">
            <v>0</v>
          </cell>
          <cell r="I25">
            <v>0</v>
          </cell>
          <cell r="J25">
            <v>212267</v>
          </cell>
          <cell r="K25">
            <v>513993</v>
          </cell>
          <cell r="L25">
            <v>0</v>
          </cell>
          <cell r="M25">
            <v>0</v>
          </cell>
          <cell r="N25">
            <v>0</v>
          </cell>
          <cell r="O25">
            <v>126002</v>
          </cell>
          <cell r="P25">
            <v>0</v>
          </cell>
          <cell r="Q25">
            <v>0</v>
          </cell>
          <cell r="R25">
            <v>0</v>
          </cell>
          <cell r="S25">
            <v>0</v>
          </cell>
          <cell r="T25">
            <v>1914252</v>
          </cell>
          <cell r="U25">
            <v>0</v>
          </cell>
          <cell r="V25">
            <v>1735695</v>
          </cell>
          <cell r="W25">
            <v>165609</v>
          </cell>
          <cell r="X25">
            <v>0</v>
          </cell>
          <cell r="Y25">
            <v>0</v>
          </cell>
          <cell r="Z25">
            <v>117469</v>
          </cell>
          <cell r="AA25">
            <v>0</v>
          </cell>
          <cell r="AB25">
            <v>0</v>
          </cell>
          <cell r="AC25">
            <v>64573</v>
          </cell>
          <cell r="AD25">
            <v>0</v>
          </cell>
          <cell r="AE25">
            <v>0</v>
          </cell>
          <cell r="AF25">
            <v>0</v>
          </cell>
          <cell r="AG25">
            <v>0</v>
          </cell>
          <cell r="AH25">
            <v>474726</v>
          </cell>
          <cell r="AI25">
            <v>0</v>
          </cell>
          <cell r="AJ25">
            <v>0</v>
          </cell>
          <cell r="AK25">
            <v>0</v>
          </cell>
          <cell r="AL25">
            <v>3786319</v>
          </cell>
          <cell r="AM25">
            <v>0</v>
          </cell>
          <cell r="AN25">
            <v>75465</v>
          </cell>
          <cell r="AO25">
            <v>589471</v>
          </cell>
          <cell r="AP25">
            <v>7773570</v>
          </cell>
          <cell r="AQ25">
            <v>7773570</v>
          </cell>
          <cell r="AR25">
            <v>0</v>
          </cell>
          <cell r="AS25">
            <v>1184284</v>
          </cell>
          <cell r="AT25">
            <v>0</v>
          </cell>
          <cell r="AU25">
            <v>0</v>
          </cell>
          <cell r="AV25">
            <v>300519</v>
          </cell>
          <cell r="AW25">
            <v>381847</v>
          </cell>
          <cell r="AX25">
            <v>0</v>
          </cell>
          <cell r="AY25">
            <v>0</v>
          </cell>
          <cell r="AZ25">
            <v>437958</v>
          </cell>
          <cell r="BA25">
            <v>72885</v>
          </cell>
          <cell r="BB25">
            <v>0</v>
          </cell>
          <cell r="BC25">
            <v>187387</v>
          </cell>
          <cell r="BD25">
            <v>0</v>
          </cell>
          <cell r="BE25">
            <v>0</v>
          </cell>
          <cell r="BF25">
            <v>0</v>
          </cell>
          <cell r="BG25">
            <v>0</v>
          </cell>
          <cell r="BH25">
            <v>0</v>
          </cell>
          <cell r="BI25">
            <v>0</v>
          </cell>
          <cell r="BJ25">
            <v>0</v>
          </cell>
          <cell r="BK25">
            <v>0</v>
          </cell>
          <cell r="BL25">
            <v>0</v>
          </cell>
          <cell r="BM25">
            <v>0</v>
          </cell>
          <cell r="BN25">
            <v>0</v>
          </cell>
          <cell r="BO25">
            <v>119849</v>
          </cell>
          <cell r="BP25">
            <v>0</v>
          </cell>
          <cell r="BQ25">
            <v>0</v>
          </cell>
          <cell r="BR25">
            <v>141375</v>
          </cell>
          <cell r="BS25">
            <v>0</v>
          </cell>
          <cell r="BT25">
            <v>0</v>
          </cell>
          <cell r="BU25">
            <v>0</v>
          </cell>
          <cell r="BV25">
            <v>133042</v>
          </cell>
          <cell r="BW25">
            <v>0</v>
          </cell>
          <cell r="BX25">
            <v>498757</v>
          </cell>
          <cell r="BY25">
            <v>0</v>
          </cell>
          <cell r="BZ25">
            <v>0</v>
          </cell>
          <cell r="CA25">
            <v>0</v>
          </cell>
          <cell r="CB25">
            <v>65717</v>
          </cell>
          <cell r="CC25">
            <v>0</v>
          </cell>
          <cell r="CD25">
            <v>41655</v>
          </cell>
          <cell r="CE25">
            <v>5385430</v>
          </cell>
          <cell r="CF25">
            <v>389840</v>
          </cell>
          <cell r="CG25">
            <v>0</v>
          </cell>
          <cell r="CH25">
            <v>0</v>
          </cell>
          <cell r="CI25">
            <v>287483</v>
          </cell>
          <cell r="CJ25">
            <v>0</v>
          </cell>
          <cell r="CK25">
            <v>133199</v>
          </cell>
          <cell r="CL25">
            <v>0</v>
          </cell>
          <cell r="CM25">
            <v>0</v>
          </cell>
          <cell r="CN25">
            <v>0</v>
          </cell>
          <cell r="CO25">
            <v>64121</v>
          </cell>
        </row>
        <row r="26">
          <cell r="A26" t="str">
            <v>kW- Street Lighting</v>
          </cell>
          <cell r="C26">
            <v>2006</v>
          </cell>
          <cell r="D26">
            <v>0</v>
          </cell>
          <cell r="E26">
            <v>31287</v>
          </cell>
          <cell r="F26">
            <v>24049</v>
          </cell>
          <cell r="G26">
            <v>1707194</v>
          </cell>
          <cell r="H26">
            <v>21299</v>
          </cell>
          <cell r="I26">
            <v>25624</v>
          </cell>
          <cell r="J26">
            <v>5974</v>
          </cell>
          <cell r="K26">
            <v>26124</v>
          </cell>
          <cell r="L26">
            <v>2546</v>
          </cell>
          <cell r="M26">
            <v>3117</v>
          </cell>
          <cell r="N26">
            <v>780</v>
          </cell>
          <cell r="O26">
            <v>20133</v>
          </cell>
          <cell r="P26">
            <v>2174</v>
          </cell>
          <cell r="Q26">
            <v>1014</v>
          </cell>
          <cell r="R26">
            <v>0</v>
          </cell>
          <cell r="S26">
            <v>0</v>
          </cell>
          <cell r="T26">
            <v>0</v>
          </cell>
          <cell r="U26">
            <v>238</v>
          </cell>
          <cell r="V26">
            <v>99075</v>
          </cell>
          <cell r="W26">
            <v>23017</v>
          </cell>
          <cell r="X26">
            <v>1721</v>
          </cell>
          <cell r="Y26">
            <v>17251</v>
          </cell>
          <cell r="Z26">
            <v>10562</v>
          </cell>
          <cell r="AA26">
            <v>3312</v>
          </cell>
          <cell r="AB26">
            <v>290</v>
          </cell>
          <cell r="AC26">
            <v>0</v>
          </cell>
          <cell r="AD26">
            <v>23827</v>
          </cell>
          <cell r="AE26">
            <v>21758</v>
          </cell>
          <cell r="AF26">
            <v>2069</v>
          </cell>
          <cell r="AG26">
            <v>4425</v>
          </cell>
          <cell r="AH26">
            <v>24507</v>
          </cell>
          <cell r="AI26">
            <v>6198</v>
          </cell>
          <cell r="AJ26">
            <v>55612</v>
          </cell>
          <cell r="AK26">
            <v>3038</v>
          </cell>
          <cell r="AL26">
            <v>110083</v>
          </cell>
          <cell r="AM26">
            <v>925</v>
          </cell>
          <cell r="AN26">
            <v>2870</v>
          </cell>
          <cell r="AO26">
            <v>70150</v>
          </cell>
          <cell r="AP26">
            <v>781</v>
          </cell>
          <cell r="AQ26">
            <v>0</v>
          </cell>
          <cell r="AR26">
            <v>781</v>
          </cell>
          <cell r="AS26">
            <v>105737</v>
          </cell>
          <cell r="AT26">
            <v>4230</v>
          </cell>
          <cell r="AU26">
            <v>5292</v>
          </cell>
          <cell r="AV26">
            <v>11140</v>
          </cell>
          <cell r="AW26">
            <v>42692</v>
          </cell>
          <cell r="AX26">
            <v>5214</v>
          </cell>
          <cell r="AY26">
            <v>5153</v>
          </cell>
          <cell r="AZ26">
            <v>63698</v>
          </cell>
          <cell r="BA26">
            <v>4315</v>
          </cell>
          <cell r="BB26">
            <v>3115</v>
          </cell>
          <cell r="BC26">
            <v>11810</v>
          </cell>
          <cell r="BD26">
            <v>0</v>
          </cell>
          <cell r="BE26">
            <v>13465</v>
          </cell>
          <cell r="BF26">
            <v>12213</v>
          </cell>
          <cell r="BG26">
            <v>1252</v>
          </cell>
          <cell r="BH26">
            <v>19933</v>
          </cell>
          <cell r="BI26">
            <v>15363</v>
          </cell>
          <cell r="BJ26">
            <v>4570</v>
          </cell>
          <cell r="BK26">
            <v>2714</v>
          </cell>
          <cell r="BL26">
            <v>9353</v>
          </cell>
          <cell r="BM26">
            <v>9192</v>
          </cell>
          <cell r="BN26">
            <v>3173</v>
          </cell>
          <cell r="BO26">
            <v>29890</v>
          </cell>
          <cell r="BP26">
            <v>4452</v>
          </cell>
          <cell r="BQ26">
            <v>7045</v>
          </cell>
          <cell r="BR26">
            <v>24803</v>
          </cell>
          <cell r="BS26">
            <v>6784</v>
          </cell>
          <cell r="BT26">
            <v>23029</v>
          </cell>
          <cell r="BU26">
            <v>0</v>
          </cell>
          <cell r="BV26">
            <v>16568</v>
          </cell>
          <cell r="BW26">
            <v>47</v>
          </cell>
          <cell r="BX26">
            <v>112046</v>
          </cell>
          <cell r="BY26">
            <v>3053</v>
          </cell>
          <cell r="BZ26">
            <v>3778</v>
          </cell>
          <cell r="CA26">
            <v>1449</v>
          </cell>
          <cell r="CB26">
            <v>8179</v>
          </cell>
          <cell r="CC26">
            <v>30584</v>
          </cell>
          <cell r="CD26">
            <v>3462</v>
          </cell>
          <cell r="CE26">
            <v>317526</v>
          </cell>
          <cell r="CF26">
            <v>51466</v>
          </cell>
          <cell r="CG26">
            <v>4417</v>
          </cell>
          <cell r="CH26">
            <v>20478</v>
          </cell>
          <cell r="CI26">
            <v>13079</v>
          </cell>
          <cell r="CJ26">
            <v>2009</v>
          </cell>
          <cell r="CK26">
            <v>2916</v>
          </cell>
          <cell r="CL26">
            <v>0</v>
          </cell>
          <cell r="CM26">
            <v>0</v>
          </cell>
          <cell r="CN26">
            <v>22832</v>
          </cell>
          <cell r="CO26">
            <v>6818</v>
          </cell>
        </row>
        <row r="27">
          <cell r="A27" t="str">
            <v>kW- Sentinel Lighting</v>
          </cell>
          <cell r="C27">
            <v>2006</v>
          </cell>
          <cell r="D27">
            <v>0</v>
          </cell>
          <cell r="E27">
            <v>0</v>
          </cell>
          <cell r="F27">
            <v>1609</v>
          </cell>
          <cell r="G27">
            <v>0</v>
          </cell>
          <cell r="H27">
            <v>1850</v>
          </cell>
          <cell r="I27">
            <v>0</v>
          </cell>
          <cell r="J27">
            <v>0</v>
          </cell>
          <cell r="K27">
            <v>0</v>
          </cell>
          <cell r="L27">
            <v>0</v>
          </cell>
          <cell r="M27">
            <v>0</v>
          </cell>
          <cell r="N27">
            <v>64</v>
          </cell>
          <cell r="O27">
            <v>1771</v>
          </cell>
          <cell r="P27">
            <v>206</v>
          </cell>
          <cell r="Q27">
            <v>0</v>
          </cell>
          <cell r="R27">
            <v>0</v>
          </cell>
          <cell r="S27">
            <v>0</v>
          </cell>
          <cell r="T27">
            <v>0</v>
          </cell>
          <cell r="U27">
            <v>0</v>
          </cell>
          <cell r="V27">
            <v>0</v>
          </cell>
          <cell r="W27">
            <v>8538</v>
          </cell>
          <cell r="X27">
            <v>43</v>
          </cell>
          <cell r="Y27">
            <v>1086</v>
          </cell>
          <cell r="Z27">
            <v>649</v>
          </cell>
          <cell r="AA27">
            <v>0</v>
          </cell>
          <cell r="AB27">
            <v>0</v>
          </cell>
          <cell r="AC27">
            <v>0</v>
          </cell>
          <cell r="AD27">
            <v>1393</v>
          </cell>
          <cell r="AE27">
            <v>1289</v>
          </cell>
          <cell r="AF27">
            <v>104</v>
          </cell>
          <cell r="AG27">
            <v>0</v>
          </cell>
          <cell r="AH27">
            <v>345</v>
          </cell>
          <cell r="AI27">
            <v>1428</v>
          </cell>
          <cell r="AJ27">
            <v>457</v>
          </cell>
          <cell r="AK27">
            <v>168</v>
          </cell>
          <cell r="AL27">
            <v>1721</v>
          </cell>
          <cell r="AM27">
            <v>0</v>
          </cell>
          <cell r="AN27">
            <v>300</v>
          </cell>
          <cell r="AO27">
            <v>0</v>
          </cell>
          <cell r="AP27">
            <v>0</v>
          </cell>
          <cell r="AQ27">
            <v>0</v>
          </cell>
          <cell r="AR27">
            <v>0</v>
          </cell>
          <cell r="AS27">
            <v>257</v>
          </cell>
          <cell r="AT27">
            <v>387</v>
          </cell>
          <cell r="AU27">
            <v>0</v>
          </cell>
          <cell r="AV27">
            <v>0</v>
          </cell>
          <cell r="AW27">
            <v>0</v>
          </cell>
          <cell r="AX27">
            <v>0</v>
          </cell>
          <cell r="AY27">
            <v>0</v>
          </cell>
          <cell r="AZ27">
            <v>2347</v>
          </cell>
          <cell r="BA27">
            <v>126</v>
          </cell>
          <cell r="BB27">
            <v>66</v>
          </cell>
          <cell r="BC27">
            <v>502</v>
          </cell>
          <cell r="BD27">
            <v>0</v>
          </cell>
          <cell r="BE27">
            <v>977</v>
          </cell>
          <cell r="BF27">
            <v>945</v>
          </cell>
          <cell r="BG27">
            <v>32</v>
          </cell>
          <cell r="BH27">
            <v>830</v>
          </cell>
          <cell r="BI27">
            <v>76</v>
          </cell>
          <cell r="BJ27">
            <v>754</v>
          </cell>
          <cell r="BK27">
            <v>240</v>
          </cell>
          <cell r="BL27">
            <v>345</v>
          </cell>
          <cell r="BM27">
            <v>1595</v>
          </cell>
          <cell r="BN27">
            <v>0</v>
          </cell>
          <cell r="BO27">
            <v>0</v>
          </cell>
          <cell r="BP27">
            <v>370</v>
          </cell>
          <cell r="BQ27">
            <v>1192</v>
          </cell>
          <cell r="BR27">
            <v>0</v>
          </cell>
          <cell r="BS27">
            <v>767</v>
          </cell>
          <cell r="BT27">
            <v>766</v>
          </cell>
          <cell r="BU27">
            <v>0</v>
          </cell>
          <cell r="BV27">
            <v>2662</v>
          </cell>
          <cell r="BW27">
            <v>0</v>
          </cell>
          <cell r="BX27">
            <v>1281</v>
          </cell>
          <cell r="BY27">
            <v>0</v>
          </cell>
          <cell r="BZ27">
            <v>0</v>
          </cell>
          <cell r="CA27">
            <v>0</v>
          </cell>
          <cell r="CB27">
            <v>431</v>
          </cell>
          <cell r="CC27">
            <v>0</v>
          </cell>
          <cell r="CD27">
            <v>316</v>
          </cell>
          <cell r="CE27">
            <v>0</v>
          </cell>
          <cell r="CF27">
            <v>2373</v>
          </cell>
          <cell r="CG27">
            <v>0</v>
          </cell>
          <cell r="CH27">
            <v>0</v>
          </cell>
          <cell r="CI27">
            <v>2170</v>
          </cell>
          <cell r="CJ27">
            <v>108</v>
          </cell>
          <cell r="CK27">
            <v>64</v>
          </cell>
          <cell r="CL27">
            <v>0</v>
          </cell>
          <cell r="CM27">
            <v>0</v>
          </cell>
          <cell r="CN27">
            <v>87</v>
          </cell>
          <cell r="CO27">
            <v>0</v>
          </cell>
        </row>
        <row r="28">
          <cell r="A28" t="str">
            <v>Billed Total Distribution Revenues</v>
          </cell>
          <cell r="B28" t="str">
            <v>RTOT</v>
          </cell>
          <cell r="C28">
            <v>2006</v>
          </cell>
          <cell r="D28">
            <v>832100.86</v>
          </cell>
          <cell r="E28">
            <v>27554646</v>
          </cell>
          <cell r="F28">
            <v>14772984</v>
          </cell>
          <cell r="G28">
            <v>5049950</v>
          </cell>
          <cell r="H28">
            <v>14109270</v>
          </cell>
          <cell r="I28">
            <v>26765676.819999997</v>
          </cell>
          <cell r="J28">
            <v>4423928</v>
          </cell>
          <cell r="K28">
            <v>21134838</v>
          </cell>
          <cell r="L28">
            <v>7664847</v>
          </cell>
          <cell r="M28">
            <v>2378262.87</v>
          </cell>
          <cell r="N28">
            <v>539795.5</v>
          </cell>
          <cell r="O28">
            <v>12924528</v>
          </cell>
          <cell r="P28">
            <v>474156.19</v>
          </cell>
          <cell r="Q28">
            <v>513849.5</v>
          </cell>
          <cell r="R28">
            <v>117028.24</v>
          </cell>
          <cell r="S28">
            <v>3795625.44</v>
          </cell>
          <cell r="T28">
            <v>41320972</v>
          </cell>
          <cell r="U28">
            <v>1859089.26</v>
          </cell>
          <cell r="V28">
            <v>111263083</v>
          </cell>
          <cell r="W28">
            <v>4243548.92</v>
          </cell>
          <cell r="X28">
            <v>941663.12</v>
          </cell>
          <cell r="Y28">
            <v>8375236.7899999991</v>
          </cell>
          <cell r="Z28">
            <v>8782712</v>
          </cell>
          <cell r="AA28">
            <v>7025451.9699999997</v>
          </cell>
          <cell r="AB28">
            <v>229822.97</v>
          </cell>
          <cell r="AC28">
            <v>9278094.4900000002</v>
          </cell>
          <cell r="AD28">
            <v>19717836.180000003</v>
          </cell>
          <cell r="AE28">
            <v>18890214.680000003</v>
          </cell>
          <cell r="AF28">
            <v>827621.5</v>
          </cell>
          <cell r="AG28">
            <v>3134613.8</v>
          </cell>
          <cell r="AH28">
            <v>131483000</v>
          </cell>
          <cell r="AI28">
            <v>10562279.48</v>
          </cell>
          <cell r="AJ28">
            <v>17029846</v>
          </cell>
          <cell r="AK28">
            <v>731312</v>
          </cell>
          <cell r="AL28">
            <v>79608779.530000001</v>
          </cell>
          <cell r="AM28">
            <v>236347.82</v>
          </cell>
          <cell r="AN28">
            <v>729305.57</v>
          </cell>
          <cell r="AO28">
            <v>56737383</v>
          </cell>
          <cell r="AP28">
            <v>762088971.49000001</v>
          </cell>
          <cell r="AQ28">
            <v>761659000</v>
          </cell>
          <cell r="AR28">
            <v>429971.49</v>
          </cell>
          <cell r="AS28">
            <v>116770971.89999999</v>
          </cell>
          <cell r="AT28">
            <v>6072827.0600000005</v>
          </cell>
          <cell r="AU28">
            <v>1752801.33</v>
          </cell>
          <cell r="AV28">
            <v>8705052.3100000005</v>
          </cell>
          <cell r="AW28">
            <v>32119422.420000002</v>
          </cell>
          <cell r="AX28">
            <v>3228764</v>
          </cell>
          <cell r="AY28">
            <v>4236517</v>
          </cell>
          <cell r="AZ28">
            <v>47522713</v>
          </cell>
          <cell r="BA28">
            <v>2790437</v>
          </cell>
          <cell r="BB28">
            <v>2786494.4</v>
          </cell>
          <cell r="BC28">
            <v>9607610.5</v>
          </cell>
          <cell r="BD28">
            <v>140633.60000000001</v>
          </cell>
          <cell r="BE28">
            <v>15579380</v>
          </cell>
          <cell r="BF28">
            <v>14448762</v>
          </cell>
          <cell r="BG28">
            <v>1130618</v>
          </cell>
          <cell r="BH28">
            <v>57703654.880000003</v>
          </cell>
          <cell r="BI28">
            <v>49788760</v>
          </cell>
          <cell r="BJ28">
            <v>7914894.8800000008</v>
          </cell>
          <cell r="BK28">
            <v>-4045732.37</v>
          </cell>
          <cell r="BL28">
            <v>9395591.3200000022</v>
          </cell>
          <cell r="BM28">
            <v>10190019</v>
          </cell>
          <cell r="BN28">
            <v>2397127.02</v>
          </cell>
          <cell r="BO28">
            <v>29181448</v>
          </cell>
          <cell r="BP28">
            <v>4020427.73</v>
          </cell>
          <cell r="BQ28">
            <v>6387311</v>
          </cell>
          <cell r="BR28">
            <v>17539487.349999998</v>
          </cell>
          <cell r="BS28">
            <v>2807040.82</v>
          </cell>
          <cell r="BT28">
            <v>11001732</v>
          </cell>
          <cell r="BU28">
            <v>1708781.62</v>
          </cell>
          <cell r="BV28">
            <v>12729462.189999998</v>
          </cell>
          <cell r="BW28">
            <v>4001787.13</v>
          </cell>
          <cell r="BX28">
            <v>103176586.56</v>
          </cell>
          <cell r="BY28">
            <v>1400361.06</v>
          </cell>
          <cell r="BZ28">
            <v>1532554.89</v>
          </cell>
          <cell r="CA28">
            <v>1338894.77</v>
          </cell>
          <cell r="CB28">
            <v>5596089.9700000007</v>
          </cell>
          <cell r="CC28">
            <v>15823035</v>
          </cell>
          <cell r="CD28">
            <v>2253947.34</v>
          </cell>
          <cell r="CE28">
            <v>458791322</v>
          </cell>
          <cell r="CF28">
            <v>42638430</v>
          </cell>
          <cell r="CG28">
            <v>2950336.86</v>
          </cell>
          <cell r="CH28">
            <v>23568689</v>
          </cell>
          <cell r="CI28">
            <v>6531884.4199999999</v>
          </cell>
          <cell r="CJ28">
            <v>1239603.2</v>
          </cell>
          <cell r="CK28">
            <v>1721612.28</v>
          </cell>
          <cell r="CL28">
            <v>0</v>
          </cell>
          <cell r="CM28">
            <v>9213298</v>
          </cell>
          <cell r="CN28">
            <v>17509176</v>
          </cell>
          <cell r="CO28">
            <v>6084672</v>
          </cell>
        </row>
        <row r="29">
          <cell r="A29" t="str">
            <v>Billed Residential Distribution Revenue</v>
          </cell>
          <cell r="B29" t="str">
            <v>RR</v>
          </cell>
          <cell r="C29">
            <v>2006</v>
          </cell>
          <cell r="D29">
            <v>569088.96</v>
          </cell>
          <cell r="E29">
            <v>17504523</v>
          </cell>
          <cell r="F29">
            <v>7865995</v>
          </cell>
          <cell r="G29">
            <v>2534358</v>
          </cell>
          <cell r="H29">
            <v>7873873</v>
          </cell>
          <cell r="I29">
            <v>16311303.35</v>
          </cell>
          <cell r="J29">
            <v>2956040</v>
          </cell>
          <cell r="K29">
            <v>10741971</v>
          </cell>
          <cell r="L29">
            <v>4472997</v>
          </cell>
          <cell r="M29">
            <v>1486137.79</v>
          </cell>
          <cell r="N29">
            <v>384538.04</v>
          </cell>
          <cell r="O29">
            <v>7545370</v>
          </cell>
          <cell r="P29">
            <v>257489.38</v>
          </cell>
          <cell r="Q29">
            <v>357459.56</v>
          </cell>
          <cell r="R29">
            <v>84923.46</v>
          </cell>
          <cell r="S29">
            <v>2254242.58</v>
          </cell>
          <cell r="T29">
            <v>19020021</v>
          </cell>
          <cell r="U29">
            <v>827127.65</v>
          </cell>
          <cell r="V29">
            <v>43066631</v>
          </cell>
          <cell r="W29">
            <v>1184702.3</v>
          </cell>
          <cell r="X29">
            <v>611900.04</v>
          </cell>
          <cell r="Y29">
            <v>6152324.8899999997</v>
          </cell>
          <cell r="Z29">
            <v>4866422</v>
          </cell>
          <cell r="AA29">
            <v>3958040</v>
          </cell>
          <cell r="AB29">
            <v>162342.38</v>
          </cell>
          <cell r="AC29">
            <v>7145668.4699999997</v>
          </cell>
          <cell r="AD29">
            <v>11299918.07</v>
          </cell>
          <cell r="AE29">
            <v>10661163.23</v>
          </cell>
          <cell r="AF29">
            <v>638754.84</v>
          </cell>
          <cell r="AG29">
            <v>2256911.02</v>
          </cell>
          <cell r="AH29">
            <v>36693000</v>
          </cell>
          <cell r="AI29">
            <v>7036297.96</v>
          </cell>
          <cell r="AJ29">
            <v>4876149</v>
          </cell>
          <cell r="AK29">
            <v>394112</v>
          </cell>
          <cell r="AL29">
            <v>57247015.920000002</v>
          </cell>
          <cell r="AM29">
            <v>162627.51</v>
          </cell>
          <cell r="AN29">
            <v>448404.18</v>
          </cell>
          <cell r="AO29">
            <v>30824081</v>
          </cell>
          <cell r="AP29">
            <v>517426811.63</v>
          </cell>
          <cell r="AQ29">
            <v>517138000</v>
          </cell>
          <cell r="AR29">
            <v>288811.63</v>
          </cell>
          <cell r="AS29">
            <v>62825794.530000001</v>
          </cell>
          <cell r="AT29">
            <v>4797780.95</v>
          </cell>
          <cell r="AU29">
            <v>1070749.06</v>
          </cell>
          <cell r="AV29">
            <v>4696639.2699999996</v>
          </cell>
          <cell r="AW29">
            <v>16017806.41</v>
          </cell>
          <cell r="AX29">
            <v>1555695</v>
          </cell>
          <cell r="AY29">
            <v>2250721</v>
          </cell>
          <cell r="AZ29">
            <v>30232801</v>
          </cell>
          <cell r="BA29">
            <v>2041927</v>
          </cell>
          <cell r="BB29">
            <v>1674051.32</v>
          </cell>
          <cell r="BC29">
            <v>5745010.0700000003</v>
          </cell>
          <cell r="BD29">
            <v>140633.60000000001</v>
          </cell>
          <cell r="BE29">
            <v>8208101.3300000001</v>
          </cell>
          <cell r="BF29">
            <v>7270366</v>
          </cell>
          <cell r="BG29">
            <v>937735.33</v>
          </cell>
          <cell r="BH29">
            <v>19645092.850000001</v>
          </cell>
          <cell r="BI29">
            <v>15514806</v>
          </cell>
          <cell r="BJ29">
            <v>4130286.85</v>
          </cell>
          <cell r="BK29">
            <v>-1932096.88</v>
          </cell>
          <cell r="BL29">
            <v>6046008.4900000002</v>
          </cell>
          <cell r="BM29">
            <v>5661892</v>
          </cell>
          <cell r="BN29">
            <v>1524189.31</v>
          </cell>
          <cell r="BO29">
            <v>17632286</v>
          </cell>
          <cell r="BP29">
            <v>2729793.81</v>
          </cell>
          <cell r="BQ29">
            <v>3170381</v>
          </cell>
          <cell r="BR29">
            <v>9292025.2799999993</v>
          </cell>
          <cell r="BS29">
            <v>1239976.79</v>
          </cell>
          <cell r="BT29">
            <v>5867019</v>
          </cell>
          <cell r="BU29">
            <v>940613.39</v>
          </cell>
          <cell r="BV29">
            <v>7773521.7000000002</v>
          </cell>
          <cell r="BW29">
            <v>2349636.2799999998</v>
          </cell>
          <cell r="BX29">
            <v>51571388.649999999</v>
          </cell>
          <cell r="BY29">
            <v>808800.94</v>
          </cell>
          <cell r="BZ29">
            <v>931836.4</v>
          </cell>
          <cell r="CA29">
            <v>770263.41</v>
          </cell>
          <cell r="CB29">
            <v>3529934.89</v>
          </cell>
          <cell r="CC29">
            <v>10381955</v>
          </cell>
          <cell r="CD29">
            <v>1574922.26</v>
          </cell>
          <cell r="CE29">
            <v>183048102</v>
          </cell>
          <cell r="CF29">
            <v>26768218</v>
          </cell>
          <cell r="CG29">
            <v>2436562.48</v>
          </cell>
          <cell r="CH29">
            <v>12584644</v>
          </cell>
          <cell r="CI29">
            <v>4593523.57</v>
          </cell>
          <cell r="CJ29">
            <v>656894.81999999995</v>
          </cell>
          <cell r="CK29">
            <v>737011.54</v>
          </cell>
          <cell r="CL29">
            <v>0</v>
          </cell>
          <cell r="CM29">
            <v>5800434.71</v>
          </cell>
          <cell r="CN29">
            <v>11729206</v>
          </cell>
          <cell r="CO29">
            <v>3526891.32</v>
          </cell>
        </row>
        <row r="30">
          <cell r="A30" t="str">
            <v>Billed General Service Customers Distribution Revenue</v>
          </cell>
          <cell r="B30" t="str">
            <v>RGS</v>
          </cell>
          <cell r="C30">
            <v>2006</v>
          </cell>
          <cell r="D30">
            <v>211859.79</v>
          </cell>
          <cell r="E30">
            <v>9958904</v>
          </cell>
          <cell r="F30">
            <v>5353499</v>
          </cell>
          <cell r="G30">
            <v>2416893</v>
          </cell>
          <cell r="H30">
            <v>6166194</v>
          </cell>
          <cell r="I30">
            <v>10414394.57</v>
          </cell>
          <cell r="J30">
            <v>1000007</v>
          </cell>
          <cell r="K30">
            <v>9589720</v>
          </cell>
          <cell r="L30">
            <v>3130072</v>
          </cell>
          <cell r="M30">
            <v>881449.1</v>
          </cell>
          <cell r="N30">
            <v>148822.94</v>
          </cell>
          <cell r="O30">
            <v>4646383</v>
          </cell>
          <cell r="P30">
            <v>214276.41999999998</v>
          </cell>
          <cell r="Q30">
            <v>149825.85999999999</v>
          </cell>
          <cell r="R30">
            <v>31541.83</v>
          </cell>
          <cell r="S30">
            <v>1541382.8599999999</v>
          </cell>
          <cell r="T30">
            <v>16795094</v>
          </cell>
          <cell r="U30">
            <v>1013532.71</v>
          </cell>
          <cell r="V30">
            <v>62362551</v>
          </cell>
          <cell r="W30">
            <v>2647818.5</v>
          </cell>
          <cell r="X30">
            <v>321471.84999999998</v>
          </cell>
          <cell r="Y30">
            <v>2121909.92</v>
          </cell>
          <cell r="Z30">
            <v>3621773</v>
          </cell>
          <cell r="AA30">
            <v>2980374.51</v>
          </cell>
          <cell r="AB30">
            <v>64526.289999999994</v>
          </cell>
          <cell r="AC30">
            <v>1546920.42</v>
          </cell>
          <cell r="AD30">
            <v>8364615.2400000002</v>
          </cell>
          <cell r="AE30">
            <v>8182664.6500000004</v>
          </cell>
          <cell r="AF30">
            <v>181950.59</v>
          </cell>
          <cell r="AG30">
            <v>844432.35</v>
          </cell>
          <cell r="AH30">
            <v>76706000</v>
          </cell>
          <cell r="AI30">
            <v>3429828.6399999997</v>
          </cell>
          <cell r="AJ30">
            <v>3583705</v>
          </cell>
          <cell r="AK30">
            <v>322691</v>
          </cell>
          <cell r="AL30">
            <v>20342318.259999998</v>
          </cell>
          <cell r="AM30">
            <v>63985.22</v>
          </cell>
          <cell r="AN30">
            <v>163314.54</v>
          </cell>
          <cell r="AO30">
            <v>24205854</v>
          </cell>
          <cell r="AP30">
            <v>230540856.58000001</v>
          </cell>
          <cell r="AQ30">
            <v>230406000</v>
          </cell>
          <cell r="AR30">
            <v>134856.58000000002</v>
          </cell>
          <cell r="AS30">
            <v>50391203.82</v>
          </cell>
          <cell r="AT30">
            <v>1234761.5</v>
          </cell>
          <cell r="AU30">
            <v>652366.92999999993</v>
          </cell>
          <cell r="AV30">
            <v>3640813.34</v>
          </cell>
          <cell r="AW30">
            <v>14734084.09</v>
          </cell>
          <cell r="AX30">
            <v>1662477</v>
          </cell>
          <cell r="AY30">
            <v>1941280</v>
          </cell>
          <cell r="AZ30">
            <v>16398773</v>
          </cell>
          <cell r="BA30">
            <v>720120</v>
          </cell>
          <cell r="BB30">
            <v>1087468.48</v>
          </cell>
          <cell r="BC30">
            <v>3372011.16</v>
          </cell>
          <cell r="BD30">
            <v>0</v>
          </cell>
          <cell r="BE30">
            <v>7297275.4100000001</v>
          </cell>
          <cell r="BF30">
            <v>7113722</v>
          </cell>
          <cell r="BG30">
            <v>183553.41</v>
          </cell>
          <cell r="BH30">
            <v>37616445.700000003</v>
          </cell>
          <cell r="BI30">
            <v>33856686</v>
          </cell>
          <cell r="BJ30">
            <v>3759759.7</v>
          </cell>
          <cell r="BK30">
            <v>-2073800.0899999999</v>
          </cell>
          <cell r="BL30">
            <v>3285817.05</v>
          </cell>
          <cell r="BM30">
            <v>4433837</v>
          </cell>
          <cell r="BN30">
            <v>838358.87000000011</v>
          </cell>
          <cell r="BO30">
            <v>10606186</v>
          </cell>
          <cell r="BP30">
            <v>1286664.94</v>
          </cell>
          <cell r="BQ30">
            <v>3110140</v>
          </cell>
          <cell r="BR30">
            <v>7297998.4800000004</v>
          </cell>
          <cell r="BS30">
            <v>1514199.08</v>
          </cell>
          <cell r="BT30">
            <v>5012679</v>
          </cell>
          <cell r="BU30">
            <v>752770.28</v>
          </cell>
          <cell r="BV30">
            <v>4706709.6100000003</v>
          </cell>
          <cell r="BW30">
            <v>1616101.1600000001</v>
          </cell>
          <cell r="BX30">
            <v>50152083.379999995</v>
          </cell>
          <cell r="BY30">
            <v>573507.9</v>
          </cell>
          <cell r="BZ30">
            <v>554289.77</v>
          </cell>
          <cell r="CA30">
            <v>560234.29</v>
          </cell>
          <cell r="CB30">
            <v>2027394.31</v>
          </cell>
          <cell r="CC30">
            <v>5331759</v>
          </cell>
          <cell r="CD30">
            <v>609304.37</v>
          </cell>
          <cell r="CE30">
            <v>254732568</v>
          </cell>
          <cell r="CF30">
            <v>14844891</v>
          </cell>
          <cell r="CG30">
            <v>505176.27</v>
          </cell>
          <cell r="CH30">
            <v>10798508</v>
          </cell>
          <cell r="CI30">
            <v>1386827.76</v>
          </cell>
          <cell r="CJ30">
            <v>573129.78</v>
          </cell>
          <cell r="CK30">
            <v>710209.47</v>
          </cell>
          <cell r="CL30">
            <v>0</v>
          </cell>
          <cell r="CM30">
            <v>3223871.4</v>
          </cell>
          <cell r="CN30">
            <v>5548119</v>
          </cell>
          <cell r="CO30">
            <v>2226981.59</v>
          </cell>
        </row>
        <row r="31">
          <cell r="A31" t="str">
            <v>Billed Large User, Sub- Transmission, Intermediate/ Embedded Distributor Distribution Revenue</v>
          </cell>
          <cell r="B31" t="str">
            <v>RLG</v>
          </cell>
          <cell r="C31">
            <v>2006</v>
          </cell>
          <cell r="D31">
            <v>31770.79</v>
          </cell>
          <cell r="E31">
            <v>0</v>
          </cell>
          <cell r="F31">
            <v>1305339</v>
          </cell>
          <cell r="G31">
            <v>40609</v>
          </cell>
          <cell r="H31">
            <v>0</v>
          </cell>
          <cell r="I31">
            <v>0</v>
          </cell>
          <cell r="J31">
            <v>437482</v>
          </cell>
          <cell r="K31">
            <v>720417</v>
          </cell>
          <cell r="L31">
            <v>0</v>
          </cell>
          <cell r="M31">
            <v>0</v>
          </cell>
          <cell r="N31">
            <v>0</v>
          </cell>
          <cell r="O31">
            <v>554737</v>
          </cell>
          <cell r="P31">
            <v>0</v>
          </cell>
          <cell r="Q31">
            <v>0</v>
          </cell>
          <cell r="R31">
            <v>0</v>
          </cell>
          <cell r="S31">
            <v>0</v>
          </cell>
          <cell r="T31">
            <v>4906708</v>
          </cell>
          <cell r="U31">
            <v>0</v>
          </cell>
          <cell r="V31">
            <v>5314545</v>
          </cell>
          <cell r="W31">
            <v>368282.28</v>
          </cell>
          <cell r="X31">
            <v>0</v>
          </cell>
          <cell r="Y31">
            <v>0</v>
          </cell>
          <cell r="Z31">
            <v>223383</v>
          </cell>
          <cell r="AA31">
            <v>0</v>
          </cell>
          <cell r="AB31">
            <v>0</v>
          </cell>
          <cell r="AC31">
            <v>570946.99</v>
          </cell>
          <cell r="AD31">
            <v>0</v>
          </cell>
          <cell r="AE31">
            <v>0</v>
          </cell>
          <cell r="AF31">
            <v>0</v>
          </cell>
          <cell r="AG31">
            <v>0</v>
          </cell>
          <cell r="AH31">
            <v>17678000</v>
          </cell>
          <cell r="AI31">
            <v>0</v>
          </cell>
          <cell r="AJ31">
            <v>0</v>
          </cell>
          <cell r="AK31">
            <v>0</v>
          </cell>
          <cell r="AL31">
            <v>1657479.17</v>
          </cell>
          <cell r="AM31">
            <v>0</v>
          </cell>
          <cell r="AN31">
            <v>106976.85</v>
          </cell>
          <cell r="AO31">
            <v>1550330</v>
          </cell>
          <cell r="AP31">
            <v>8658000</v>
          </cell>
          <cell r="AQ31">
            <v>8658000</v>
          </cell>
          <cell r="AR31">
            <v>0</v>
          </cell>
          <cell r="AS31">
            <v>3161119.86</v>
          </cell>
          <cell r="AT31">
            <v>0</v>
          </cell>
          <cell r="AU31">
            <v>0</v>
          </cell>
          <cell r="AV31">
            <v>324953.82</v>
          </cell>
          <cell r="AW31">
            <v>978700.21</v>
          </cell>
          <cell r="AX31">
            <v>0</v>
          </cell>
          <cell r="AY31">
            <v>0</v>
          </cell>
          <cell r="AZ31">
            <v>712154</v>
          </cell>
          <cell r="BA31">
            <v>6384</v>
          </cell>
          <cell r="BB31">
            <v>0</v>
          </cell>
          <cell r="BC31">
            <v>467065.82</v>
          </cell>
          <cell r="BD31">
            <v>0</v>
          </cell>
          <cell r="BE31">
            <v>0</v>
          </cell>
          <cell r="BF31">
            <v>0</v>
          </cell>
          <cell r="BG31">
            <v>0</v>
          </cell>
          <cell r="BH31">
            <v>0</v>
          </cell>
          <cell r="BI31">
            <v>0</v>
          </cell>
          <cell r="BJ31">
            <v>0</v>
          </cell>
          <cell r="BK31">
            <v>0</v>
          </cell>
          <cell r="BL31">
            <v>0</v>
          </cell>
          <cell r="BM31">
            <v>0</v>
          </cell>
          <cell r="BN31">
            <v>0</v>
          </cell>
          <cell r="BO31">
            <v>764712</v>
          </cell>
          <cell r="BP31">
            <v>0</v>
          </cell>
          <cell r="BQ31">
            <v>0</v>
          </cell>
          <cell r="BR31">
            <v>667440.65</v>
          </cell>
          <cell r="BS31">
            <v>0</v>
          </cell>
          <cell r="BT31">
            <v>0</v>
          </cell>
          <cell r="BU31">
            <v>0</v>
          </cell>
          <cell r="BV31">
            <v>102596.28</v>
          </cell>
          <cell r="BW31">
            <v>0</v>
          </cell>
          <cell r="BX31">
            <v>703030.59</v>
          </cell>
          <cell r="BY31">
            <v>0</v>
          </cell>
          <cell r="BZ31">
            <v>0</v>
          </cell>
          <cell r="CA31">
            <v>0</v>
          </cell>
          <cell r="CB31">
            <v>15271.78</v>
          </cell>
          <cell r="CC31">
            <v>0</v>
          </cell>
          <cell r="CD31">
            <v>26297.77</v>
          </cell>
          <cell r="CE31">
            <v>19213862</v>
          </cell>
          <cell r="CF31">
            <v>672823</v>
          </cell>
          <cell r="CG31">
            <v>0</v>
          </cell>
          <cell r="CH31">
            <v>0</v>
          </cell>
          <cell r="CI31">
            <v>524970.11</v>
          </cell>
          <cell r="CJ31">
            <v>0</v>
          </cell>
          <cell r="CK31">
            <v>250791.59</v>
          </cell>
          <cell r="CL31">
            <v>0</v>
          </cell>
          <cell r="CM31">
            <v>0</v>
          </cell>
          <cell r="CN31">
            <v>0</v>
          </cell>
          <cell r="CO31">
            <v>269199.59000000003</v>
          </cell>
        </row>
        <row r="32">
          <cell r="A32" t="str">
            <v>Billed Street lighting Distribution Revenue</v>
          </cell>
          <cell r="B32" t="str">
            <v>RST</v>
          </cell>
          <cell r="C32">
            <v>2006</v>
          </cell>
          <cell r="D32">
            <v>19308.88</v>
          </cell>
          <cell r="E32">
            <v>91219</v>
          </cell>
          <cell r="F32">
            <v>228785</v>
          </cell>
          <cell r="G32">
            <v>47093</v>
          </cell>
          <cell r="H32">
            <v>60613</v>
          </cell>
          <cell r="I32">
            <v>39978.9</v>
          </cell>
          <cell r="J32">
            <v>30399</v>
          </cell>
          <cell r="K32">
            <v>82730</v>
          </cell>
          <cell r="L32">
            <v>43785</v>
          </cell>
          <cell r="M32">
            <v>10214.17</v>
          </cell>
          <cell r="N32">
            <v>5867.89</v>
          </cell>
          <cell r="O32">
            <v>159012</v>
          </cell>
          <cell r="P32">
            <v>2068.91</v>
          </cell>
          <cell r="Q32">
            <v>6564.08</v>
          </cell>
          <cell r="R32">
            <v>562.95000000000005</v>
          </cell>
          <cell r="S32">
            <v>0</v>
          </cell>
          <cell r="T32">
            <v>538650</v>
          </cell>
          <cell r="U32">
            <v>16298.89</v>
          </cell>
          <cell r="V32">
            <v>519356</v>
          </cell>
          <cell r="W32">
            <v>38727.379999999997</v>
          </cell>
          <cell r="X32">
            <v>7582.58</v>
          </cell>
          <cell r="Y32">
            <v>96330.17</v>
          </cell>
          <cell r="Z32">
            <v>67836</v>
          </cell>
          <cell r="AA32">
            <v>87037.46</v>
          </cell>
          <cell r="AB32">
            <v>2954.3</v>
          </cell>
          <cell r="AC32">
            <v>14558.61</v>
          </cell>
          <cell r="AD32">
            <v>45541.74</v>
          </cell>
          <cell r="AE32">
            <v>39688.800000000003</v>
          </cell>
          <cell r="AF32">
            <v>5852.94</v>
          </cell>
          <cell r="AG32">
            <v>33270.43</v>
          </cell>
          <cell r="AH32">
            <v>377000</v>
          </cell>
          <cell r="AI32">
            <v>75492.94</v>
          </cell>
          <cell r="AJ32">
            <v>53383</v>
          </cell>
          <cell r="AK32">
            <v>12105</v>
          </cell>
          <cell r="AL32">
            <v>343772.71</v>
          </cell>
          <cell r="AM32">
            <v>9735.09</v>
          </cell>
          <cell r="AN32">
            <v>9106.65</v>
          </cell>
          <cell r="AO32">
            <v>157118</v>
          </cell>
          <cell r="AP32">
            <v>4531303.28</v>
          </cell>
          <cell r="AQ32">
            <v>4525000</v>
          </cell>
          <cell r="AR32">
            <v>6303.28</v>
          </cell>
          <cell r="AS32">
            <v>389436.13</v>
          </cell>
          <cell r="AT32">
            <v>35477.050000000003</v>
          </cell>
          <cell r="AU32">
            <v>29685.34</v>
          </cell>
          <cell r="AV32">
            <v>42645.88</v>
          </cell>
          <cell r="AW32">
            <v>388831.71</v>
          </cell>
          <cell r="AX32">
            <v>9205</v>
          </cell>
          <cell r="AY32">
            <v>43146</v>
          </cell>
          <cell r="AZ32">
            <v>171069</v>
          </cell>
          <cell r="BA32">
            <v>21413</v>
          </cell>
          <cell r="BB32">
            <v>24245.79</v>
          </cell>
          <cell r="BC32">
            <v>19490.759999999998</v>
          </cell>
          <cell r="BD32">
            <v>0</v>
          </cell>
          <cell r="BE32">
            <v>61977.88</v>
          </cell>
          <cell r="BF32">
            <v>53005</v>
          </cell>
          <cell r="BG32">
            <v>8972.8799999999992</v>
          </cell>
          <cell r="BH32">
            <v>434768.39</v>
          </cell>
          <cell r="BI32">
            <v>414686</v>
          </cell>
          <cell r="BJ32">
            <v>20082.39</v>
          </cell>
          <cell r="BK32">
            <v>-36083.599999999999</v>
          </cell>
          <cell r="BL32">
            <v>54196.31</v>
          </cell>
          <cell r="BM32">
            <v>65378</v>
          </cell>
          <cell r="BN32">
            <v>34554.6</v>
          </cell>
          <cell r="BO32">
            <v>166006</v>
          </cell>
          <cell r="BP32">
            <v>2444.23</v>
          </cell>
          <cell r="BQ32">
            <v>86778</v>
          </cell>
          <cell r="BR32">
            <v>282022.94</v>
          </cell>
          <cell r="BS32">
            <v>44187.49</v>
          </cell>
          <cell r="BT32">
            <v>108766</v>
          </cell>
          <cell r="BU32">
            <v>15021.18</v>
          </cell>
          <cell r="BV32">
            <v>129895.7</v>
          </cell>
          <cell r="BW32">
            <v>34891.68</v>
          </cell>
          <cell r="BX32">
            <v>22289.13</v>
          </cell>
          <cell r="BY32">
            <v>18052.22</v>
          </cell>
          <cell r="BZ32">
            <v>44457.81</v>
          </cell>
          <cell r="CA32">
            <v>8397.07</v>
          </cell>
          <cell r="CB32">
            <v>16384.09</v>
          </cell>
          <cell r="CC32">
            <v>108502</v>
          </cell>
          <cell r="CD32">
            <v>29299.63</v>
          </cell>
          <cell r="CE32">
            <v>1796790</v>
          </cell>
          <cell r="CF32">
            <v>341825</v>
          </cell>
          <cell r="CG32">
            <v>8598.11</v>
          </cell>
          <cell r="CH32">
            <v>185537</v>
          </cell>
          <cell r="CI32">
            <v>21735.47</v>
          </cell>
          <cell r="CJ32">
            <v>8866.64</v>
          </cell>
          <cell r="CK32">
            <v>22383.360000000001</v>
          </cell>
          <cell r="CL32">
            <v>0</v>
          </cell>
          <cell r="CM32">
            <v>188610.51</v>
          </cell>
          <cell r="CN32">
            <v>230335</v>
          </cell>
          <cell r="CO32">
            <v>61599.5</v>
          </cell>
        </row>
        <row r="33">
          <cell r="A33" t="str">
            <v>Billed Sentinel Lighting Distribution Revenue</v>
          </cell>
          <cell r="B33" t="str">
            <v>RSL</v>
          </cell>
          <cell r="C33">
            <v>2006</v>
          </cell>
          <cell r="D33">
            <v>72.44</v>
          </cell>
          <cell r="E33">
            <v>0</v>
          </cell>
          <cell r="F33">
            <v>19366</v>
          </cell>
          <cell r="G33">
            <v>10997</v>
          </cell>
          <cell r="H33">
            <v>8590</v>
          </cell>
          <cell r="I33">
            <v>0</v>
          </cell>
          <cell r="J33">
            <v>0</v>
          </cell>
          <cell r="K33">
            <v>0</v>
          </cell>
          <cell r="L33">
            <v>17993</v>
          </cell>
          <cell r="M33">
            <v>461.81</v>
          </cell>
          <cell r="N33">
            <v>566.63</v>
          </cell>
          <cell r="O33">
            <v>19026</v>
          </cell>
          <cell r="P33">
            <v>321.48</v>
          </cell>
          <cell r="Q33">
            <v>0</v>
          </cell>
          <cell r="R33">
            <v>0</v>
          </cell>
          <cell r="S33">
            <v>0</v>
          </cell>
          <cell r="T33">
            <v>60499</v>
          </cell>
          <cell r="U33">
            <v>2130.0100000000002</v>
          </cell>
          <cell r="V33">
            <v>0</v>
          </cell>
          <cell r="W33">
            <v>4018.46</v>
          </cell>
          <cell r="X33">
            <v>708.65</v>
          </cell>
          <cell r="Y33">
            <v>4671.8100000000004</v>
          </cell>
          <cell r="Z33">
            <v>3298</v>
          </cell>
          <cell r="AA33">
            <v>0</v>
          </cell>
          <cell r="AB33">
            <v>0</v>
          </cell>
          <cell r="AC33">
            <v>0</v>
          </cell>
          <cell r="AD33">
            <v>7761.13</v>
          </cell>
          <cell r="AE33">
            <v>6698</v>
          </cell>
          <cell r="AF33">
            <v>1063.1300000000001</v>
          </cell>
          <cell r="AG33">
            <v>0</v>
          </cell>
          <cell r="AH33">
            <v>29000</v>
          </cell>
          <cell r="AI33">
            <v>20659.939999999999</v>
          </cell>
          <cell r="AJ33">
            <v>8516609</v>
          </cell>
          <cell r="AK33">
            <v>2404</v>
          </cell>
          <cell r="AL33">
            <v>18193.47</v>
          </cell>
          <cell r="AM33">
            <v>0</v>
          </cell>
          <cell r="AN33">
            <v>1503.35</v>
          </cell>
          <cell r="AO33">
            <v>0</v>
          </cell>
          <cell r="AP33">
            <v>932000</v>
          </cell>
          <cell r="AQ33">
            <v>932000</v>
          </cell>
          <cell r="AR33">
            <v>0</v>
          </cell>
          <cell r="AS33">
            <v>3417.56</v>
          </cell>
          <cell r="AT33">
            <v>4807.5600000000004</v>
          </cell>
          <cell r="AU33">
            <v>0</v>
          </cell>
          <cell r="AV33">
            <v>0</v>
          </cell>
          <cell r="AW33">
            <v>0</v>
          </cell>
          <cell r="AX33">
            <v>1387</v>
          </cell>
          <cell r="AY33">
            <v>1370</v>
          </cell>
          <cell r="AZ33">
            <v>7916</v>
          </cell>
          <cell r="BA33">
            <v>593</v>
          </cell>
          <cell r="BB33">
            <v>728.81</v>
          </cell>
          <cell r="BC33">
            <v>4032.69</v>
          </cell>
          <cell r="BD33">
            <v>0</v>
          </cell>
          <cell r="BE33">
            <v>12025.38</v>
          </cell>
          <cell r="BF33">
            <v>11669</v>
          </cell>
          <cell r="BG33">
            <v>356.38</v>
          </cell>
          <cell r="BH33">
            <v>7347.94</v>
          </cell>
          <cell r="BI33">
            <v>2582</v>
          </cell>
          <cell r="BJ33">
            <v>4765.9399999999996</v>
          </cell>
          <cell r="BK33">
            <v>-3751.8</v>
          </cell>
          <cell r="BL33">
            <v>9569.4699999999993</v>
          </cell>
          <cell r="BM33">
            <v>28912</v>
          </cell>
          <cell r="BN33">
            <v>24.24</v>
          </cell>
          <cell r="BO33">
            <v>12258</v>
          </cell>
          <cell r="BP33">
            <v>1524.75</v>
          </cell>
          <cell r="BQ33">
            <v>20012</v>
          </cell>
          <cell r="BR33">
            <v>0</v>
          </cell>
          <cell r="BS33">
            <v>8677.4599999999991</v>
          </cell>
          <cell r="BT33">
            <v>13268</v>
          </cell>
          <cell r="BU33">
            <v>376.77</v>
          </cell>
          <cell r="BV33">
            <v>16738.900000000001</v>
          </cell>
          <cell r="BW33">
            <v>1158.01</v>
          </cell>
          <cell r="BX33">
            <v>727794.81</v>
          </cell>
          <cell r="BY33">
            <v>0</v>
          </cell>
          <cell r="BZ33">
            <v>1970.91</v>
          </cell>
          <cell r="CA33">
            <v>0</v>
          </cell>
          <cell r="CB33">
            <v>7104.9</v>
          </cell>
          <cell r="CC33">
            <v>819</v>
          </cell>
          <cell r="CD33">
            <v>14123.31</v>
          </cell>
          <cell r="CE33">
            <v>0</v>
          </cell>
          <cell r="CF33">
            <v>10673</v>
          </cell>
          <cell r="CG33">
            <v>0</v>
          </cell>
          <cell r="CH33">
            <v>0</v>
          </cell>
          <cell r="CI33">
            <v>4827.51</v>
          </cell>
          <cell r="CJ33">
            <v>711.96</v>
          </cell>
          <cell r="CK33">
            <v>1216.32</v>
          </cell>
          <cell r="CL33">
            <v>0</v>
          </cell>
          <cell r="CM33">
            <v>381.38</v>
          </cell>
          <cell r="CN33">
            <v>1516</v>
          </cell>
          <cell r="CO33">
            <v>0</v>
          </cell>
        </row>
        <row r="34">
          <cell r="A34" t="str">
            <v>Total service area</v>
          </cell>
          <cell r="B34" t="str">
            <v>AREA</v>
          </cell>
          <cell r="C34">
            <v>2006</v>
          </cell>
          <cell r="D34">
            <v>380</v>
          </cell>
          <cell r="E34">
            <v>374</v>
          </cell>
          <cell r="F34">
            <v>201</v>
          </cell>
          <cell r="G34">
            <v>257</v>
          </cell>
          <cell r="H34">
            <v>74</v>
          </cell>
          <cell r="I34">
            <v>188</v>
          </cell>
          <cell r="J34">
            <v>57</v>
          </cell>
          <cell r="K34">
            <v>303</v>
          </cell>
          <cell r="L34">
            <v>168</v>
          </cell>
          <cell r="M34">
            <v>10</v>
          </cell>
          <cell r="N34">
            <v>2</v>
          </cell>
          <cell r="O34">
            <v>70</v>
          </cell>
          <cell r="P34">
            <v>4</v>
          </cell>
          <cell r="Q34">
            <v>5</v>
          </cell>
          <cell r="R34">
            <v>2</v>
          </cell>
          <cell r="S34">
            <v>22</v>
          </cell>
          <cell r="T34">
            <v>120</v>
          </cell>
          <cell r="U34">
            <v>66</v>
          </cell>
          <cell r="V34">
            <v>287</v>
          </cell>
          <cell r="W34">
            <v>46</v>
          </cell>
          <cell r="X34">
            <v>99</v>
          </cell>
          <cell r="Y34">
            <v>104</v>
          </cell>
          <cell r="Z34">
            <v>44</v>
          </cell>
          <cell r="AA34">
            <v>26</v>
          </cell>
          <cell r="AB34">
            <v>1</v>
          </cell>
          <cell r="AC34">
            <v>14200</v>
          </cell>
          <cell r="AD34">
            <v>9</v>
          </cell>
          <cell r="AE34">
            <v>0</v>
          </cell>
          <cell r="AF34">
            <v>9</v>
          </cell>
          <cell r="AG34">
            <v>67</v>
          </cell>
          <cell r="AH34">
            <v>93</v>
          </cell>
          <cell r="AI34">
            <v>1252</v>
          </cell>
          <cell r="AJ34">
            <v>281</v>
          </cell>
          <cell r="AK34">
            <v>93</v>
          </cell>
          <cell r="AL34">
            <v>426</v>
          </cell>
          <cell r="AM34">
            <v>9</v>
          </cell>
          <cell r="AN34">
            <v>8</v>
          </cell>
          <cell r="AO34">
            <v>269</v>
          </cell>
          <cell r="AP34">
            <v>650006</v>
          </cell>
          <cell r="AQ34">
            <v>650000</v>
          </cell>
          <cell r="AR34">
            <v>6</v>
          </cell>
          <cell r="AS34">
            <v>1104</v>
          </cell>
          <cell r="AT34">
            <v>292</v>
          </cell>
          <cell r="AU34">
            <v>24</v>
          </cell>
          <cell r="AV34">
            <v>32</v>
          </cell>
          <cell r="AW34">
            <v>404</v>
          </cell>
          <cell r="AX34">
            <v>27</v>
          </cell>
          <cell r="AY34">
            <v>144</v>
          </cell>
          <cell r="AZ34">
            <v>421</v>
          </cell>
          <cell r="BA34">
            <v>21</v>
          </cell>
          <cell r="BB34">
            <v>20</v>
          </cell>
          <cell r="BC34">
            <v>370</v>
          </cell>
          <cell r="BD34">
            <v>4</v>
          </cell>
          <cell r="BE34">
            <v>88</v>
          </cell>
          <cell r="BF34">
            <v>41</v>
          </cell>
          <cell r="BG34">
            <v>47</v>
          </cell>
          <cell r="BH34">
            <v>779</v>
          </cell>
          <cell r="BI34">
            <v>212</v>
          </cell>
          <cell r="BJ34">
            <v>567</v>
          </cell>
          <cell r="BK34">
            <v>125</v>
          </cell>
          <cell r="BL34">
            <v>693</v>
          </cell>
          <cell r="BM34">
            <v>330</v>
          </cell>
          <cell r="BN34">
            <v>28</v>
          </cell>
          <cell r="BO34">
            <v>143</v>
          </cell>
          <cell r="BP34">
            <v>16</v>
          </cell>
          <cell r="BQ34">
            <v>27</v>
          </cell>
          <cell r="BR34">
            <v>149</v>
          </cell>
          <cell r="BS34">
            <v>35</v>
          </cell>
          <cell r="BT34">
            <v>342</v>
          </cell>
          <cell r="BU34">
            <v>15</v>
          </cell>
          <cell r="BV34">
            <v>64</v>
          </cell>
          <cell r="BW34">
            <v>122</v>
          </cell>
          <cell r="BX34">
            <v>635</v>
          </cell>
          <cell r="BY34">
            <v>13</v>
          </cell>
          <cell r="BZ34">
            <v>18</v>
          </cell>
          <cell r="CA34">
            <v>536</v>
          </cell>
          <cell r="CB34">
            <v>33</v>
          </cell>
          <cell r="CC34">
            <v>381</v>
          </cell>
          <cell r="CD34">
            <v>9</v>
          </cell>
          <cell r="CE34">
            <v>630</v>
          </cell>
          <cell r="CF34">
            <v>639</v>
          </cell>
          <cell r="CG34">
            <v>61</v>
          </cell>
          <cell r="CH34">
            <v>672</v>
          </cell>
          <cell r="CI34">
            <v>81</v>
          </cell>
          <cell r="CJ34">
            <v>14</v>
          </cell>
          <cell r="CK34">
            <v>8</v>
          </cell>
          <cell r="CL34">
            <v>0</v>
          </cell>
          <cell r="CM34">
            <v>49</v>
          </cell>
          <cell r="CN34">
            <v>147</v>
          </cell>
          <cell r="CO34">
            <v>31</v>
          </cell>
        </row>
        <row r="35">
          <cell r="A35" t="str">
            <v>Urban service area</v>
          </cell>
          <cell r="B35" t="str">
            <v>AREAURB</v>
          </cell>
          <cell r="C35">
            <v>2006</v>
          </cell>
          <cell r="D35">
            <v>380</v>
          </cell>
          <cell r="E35">
            <v>363</v>
          </cell>
          <cell r="F35">
            <v>54</v>
          </cell>
          <cell r="G35">
            <v>17</v>
          </cell>
          <cell r="H35">
            <v>74</v>
          </cell>
          <cell r="I35">
            <v>98</v>
          </cell>
          <cell r="J35">
            <v>57</v>
          </cell>
          <cell r="K35">
            <v>90</v>
          </cell>
          <cell r="L35">
            <v>35</v>
          </cell>
          <cell r="M35">
            <v>10</v>
          </cell>
          <cell r="N35">
            <v>2</v>
          </cell>
          <cell r="O35">
            <v>70</v>
          </cell>
          <cell r="P35">
            <v>4</v>
          </cell>
          <cell r="Q35">
            <v>5</v>
          </cell>
          <cell r="R35">
            <v>2</v>
          </cell>
          <cell r="S35">
            <v>22</v>
          </cell>
          <cell r="T35">
            <v>120</v>
          </cell>
          <cell r="U35">
            <v>18</v>
          </cell>
          <cell r="V35">
            <v>287</v>
          </cell>
          <cell r="W35">
            <v>46</v>
          </cell>
          <cell r="X35">
            <v>26</v>
          </cell>
          <cell r="Y35">
            <v>66</v>
          </cell>
          <cell r="Z35">
            <v>44</v>
          </cell>
          <cell r="AA35">
            <v>26</v>
          </cell>
          <cell r="AB35">
            <v>1</v>
          </cell>
          <cell r="AC35">
            <v>3</v>
          </cell>
          <cell r="AD35">
            <v>9</v>
          </cell>
          <cell r="AE35">
            <v>0</v>
          </cell>
          <cell r="AF35">
            <v>9</v>
          </cell>
          <cell r="AG35">
            <v>22</v>
          </cell>
          <cell r="AH35">
            <v>93</v>
          </cell>
          <cell r="AI35">
            <v>36</v>
          </cell>
          <cell r="AJ35">
            <v>25</v>
          </cell>
          <cell r="AK35">
            <v>93</v>
          </cell>
          <cell r="AL35">
            <v>338</v>
          </cell>
          <cell r="AM35">
            <v>9</v>
          </cell>
          <cell r="AN35">
            <v>8</v>
          </cell>
          <cell r="AO35">
            <v>269</v>
          </cell>
          <cell r="AP35">
            <v>6</v>
          </cell>
          <cell r="AQ35">
            <v>0</v>
          </cell>
          <cell r="AR35">
            <v>6</v>
          </cell>
          <cell r="AS35">
            <v>454</v>
          </cell>
          <cell r="AT35">
            <v>60</v>
          </cell>
          <cell r="AU35">
            <v>24</v>
          </cell>
          <cell r="AV35">
            <v>32</v>
          </cell>
          <cell r="AW35">
            <v>124</v>
          </cell>
          <cell r="AX35">
            <v>27</v>
          </cell>
          <cell r="AY35">
            <v>16</v>
          </cell>
          <cell r="AZ35">
            <v>163</v>
          </cell>
          <cell r="BA35">
            <v>5</v>
          </cell>
          <cell r="BB35">
            <v>20</v>
          </cell>
          <cell r="BC35">
            <v>57</v>
          </cell>
          <cell r="BD35">
            <v>0</v>
          </cell>
          <cell r="BE35">
            <v>66</v>
          </cell>
          <cell r="BF35">
            <v>41</v>
          </cell>
          <cell r="BG35">
            <v>25</v>
          </cell>
          <cell r="BH35">
            <v>121</v>
          </cell>
          <cell r="BI35">
            <v>65</v>
          </cell>
          <cell r="BJ35">
            <v>56</v>
          </cell>
          <cell r="BK35">
            <v>14</v>
          </cell>
          <cell r="BL35">
            <v>144</v>
          </cell>
          <cell r="BM35">
            <v>51</v>
          </cell>
          <cell r="BN35">
            <v>28</v>
          </cell>
          <cell r="BO35">
            <v>102</v>
          </cell>
          <cell r="BP35">
            <v>16</v>
          </cell>
          <cell r="BQ35">
            <v>27</v>
          </cell>
          <cell r="BR35">
            <v>71</v>
          </cell>
          <cell r="BS35">
            <v>35</v>
          </cell>
          <cell r="BT35">
            <v>58</v>
          </cell>
          <cell r="BU35">
            <v>15</v>
          </cell>
          <cell r="BV35">
            <v>64</v>
          </cell>
          <cell r="BW35">
            <v>20</v>
          </cell>
          <cell r="BX35">
            <v>415</v>
          </cell>
          <cell r="BY35">
            <v>13</v>
          </cell>
          <cell r="BZ35">
            <v>11</v>
          </cell>
          <cell r="CA35">
            <v>6</v>
          </cell>
          <cell r="CB35">
            <v>33</v>
          </cell>
          <cell r="CC35">
            <v>122</v>
          </cell>
          <cell r="CD35">
            <v>8</v>
          </cell>
          <cell r="CE35">
            <v>630</v>
          </cell>
          <cell r="CF35">
            <v>253</v>
          </cell>
          <cell r="CG35">
            <v>53</v>
          </cell>
          <cell r="CH35">
            <v>65</v>
          </cell>
          <cell r="CI35">
            <v>81</v>
          </cell>
          <cell r="CJ35">
            <v>14</v>
          </cell>
          <cell r="CK35">
            <v>8</v>
          </cell>
          <cell r="CL35">
            <v>0</v>
          </cell>
          <cell r="CM35">
            <v>49</v>
          </cell>
          <cell r="CN35">
            <v>71</v>
          </cell>
          <cell r="CO35">
            <v>31</v>
          </cell>
        </row>
        <row r="36">
          <cell r="A36" t="str">
            <v>Rural service area</v>
          </cell>
          <cell r="B36" t="str">
            <v>AREARUR</v>
          </cell>
          <cell r="C36">
            <v>2006</v>
          </cell>
          <cell r="D36">
            <v>0</v>
          </cell>
          <cell r="E36">
            <v>11</v>
          </cell>
          <cell r="F36">
            <v>147</v>
          </cell>
          <cell r="G36">
            <v>240</v>
          </cell>
          <cell r="H36">
            <v>0</v>
          </cell>
          <cell r="I36">
            <v>90</v>
          </cell>
          <cell r="J36">
            <v>0</v>
          </cell>
          <cell r="K36">
            <v>213</v>
          </cell>
          <cell r="L36">
            <v>133</v>
          </cell>
          <cell r="M36">
            <v>0</v>
          </cell>
          <cell r="N36">
            <v>0</v>
          </cell>
          <cell r="O36">
            <v>0</v>
          </cell>
          <cell r="P36">
            <v>0</v>
          </cell>
          <cell r="Q36">
            <v>0</v>
          </cell>
          <cell r="R36">
            <v>0</v>
          </cell>
          <cell r="S36">
            <v>0</v>
          </cell>
          <cell r="T36">
            <v>0</v>
          </cell>
          <cell r="U36">
            <v>48</v>
          </cell>
          <cell r="V36">
            <v>0</v>
          </cell>
          <cell r="W36">
            <v>0</v>
          </cell>
          <cell r="X36">
            <v>73</v>
          </cell>
          <cell r="Y36">
            <v>38</v>
          </cell>
          <cell r="Z36">
            <v>0</v>
          </cell>
          <cell r="AA36">
            <v>0</v>
          </cell>
          <cell r="AB36">
            <v>0</v>
          </cell>
          <cell r="AC36">
            <v>14197</v>
          </cell>
          <cell r="AD36">
            <v>0</v>
          </cell>
          <cell r="AE36">
            <v>0</v>
          </cell>
          <cell r="AF36">
            <v>0</v>
          </cell>
          <cell r="AG36">
            <v>45</v>
          </cell>
          <cell r="AH36">
            <v>0</v>
          </cell>
          <cell r="AI36">
            <v>1216</v>
          </cell>
          <cell r="AJ36">
            <v>256</v>
          </cell>
          <cell r="AK36">
            <v>0</v>
          </cell>
          <cell r="AL36">
            <v>88</v>
          </cell>
          <cell r="AM36">
            <v>0</v>
          </cell>
          <cell r="AN36">
            <v>0</v>
          </cell>
          <cell r="AO36">
            <v>0</v>
          </cell>
          <cell r="AP36">
            <v>650000</v>
          </cell>
          <cell r="AQ36">
            <v>650000</v>
          </cell>
          <cell r="AR36">
            <v>0</v>
          </cell>
          <cell r="AS36">
            <v>650</v>
          </cell>
          <cell r="AT36">
            <v>232</v>
          </cell>
          <cell r="AU36">
            <v>0</v>
          </cell>
          <cell r="AV36">
            <v>0</v>
          </cell>
          <cell r="AW36">
            <v>280</v>
          </cell>
          <cell r="AX36">
            <v>0</v>
          </cell>
          <cell r="AY36">
            <v>128</v>
          </cell>
          <cell r="AZ36">
            <v>258</v>
          </cell>
          <cell r="BA36">
            <v>16</v>
          </cell>
          <cell r="BB36">
            <v>0</v>
          </cell>
          <cell r="BC36">
            <v>313</v>
          </cell>
          <cell r="BD36">
            <v>4</v>
          </cell>
          <cell r="BE36">
            <v>22</v>
          </cell>
          <cell r="BF36">
            <v>0</v>
          </cell>
          <cell r="BG36">
            <v>22</v>
          </cell>
          <cell r="BH36">
            <v>658</v>
          </cell>
          <cell r="BI36">
            <v>147</v>
          </cell>
          <cell r="BJ36">
            <v>511</v>
          </cell>
          <cell r="BK36">
            <v>111</v>
          </cell>
          <cell r="BL36">
            <v>549</v>
          </cell>
          <cell r="BM36">
            <v>279</v>
          </cell>
          <cell r="BN36">
            <v>0</v>
          </cell>
          <cell r="BO36">
            <v>41</v>
          </cell>
          <cell r="BP36">
            <v>0</v>
          </cell>
          <cell r="BQ36">
            <v>0</v>
          </cell>
          <cell r="BR36">
            <v>78</v>
          </cell>
          <cell r="BS36">
            <v>0</v>
          </cell>
          <cell r="BT36">
            <v>284</v>
          </cell>
          <cell r="BU36">
            <v>0</v>
          </cell>
          <cell r="BV36">
            <v>0</v>
          </cell>
          <cell r="BW36">
            <v>102</v>
          </cell>
          <cell r="BX36">
            <v>220</v>
          </cell>
          <cell r="BY36">
            <v>0</v>
          </cell>
          <cell r="BZ36">
            <v>7</v>
          </cell>
          <cell r="CA36">
            <v>530</v>
          </cell>
          <cell r="CB36">
            <v>0</v>
          </cell>
          <cell r="CC36">
            <v>259</v>
          </cell>
          <cell r="CD36">
            <v>1</v>
          </cell>
          <cell r="CE36">
            <v>0</v>
          </cell>
          <cell r="CF36">
            <v>386</v>
          </cell>
          <cell r="CG36">
            <v>8</v>
          </cell>
          <cell r="CH36">
            <v>607</v>
          </cell>
          <cell r="CI36">
            <v>0</v>
          </cell>
          <cell r="CJ36">
            <v>0</v>
          </cell>
          <cell r="CK36">
            <v>0</v>
          </cell>
          <cell r="CL36">
            <v>0</v>
          </cell>
          <cell r="CM36">
            <v>0</v>
          </cell>
          <cell r="CN36">
            <v>76</v>
          </cell>
          <cell r="CO36">
            <v>0</v>
          </cell>
        </row>
        <row r="37">
          <cell r="A37" t="str">
            <v>Service area population</v>
          </cell>
          <cell r="B37" t="str">
            <v>POP</v>
          </cell>
          <cell r="C37">
            <v>2006</v>
          </cell>
          <cell r="D37">
            <v>3000</v>
          </cell>
          <cell r="E37">
            <v>178875</v>
          </cell>
          <cell r="F37">
            <v>83178</v>
          </cell>
          <cell r="G37">
            <v>25000</v>
          </cell>
          <cell r="H37">
            <v>92690</v>
          </cell>
          <cell r="I37">
            <v>163800</v>
          </cell>
          <cell r="J37">
            <v>23000</v>
          </cell>
          <cell r="K37">
            <v>131270</v>
          </cell>
          <cell r="L37">
            <v>27698</v>
          </cell>
          <cell r="M37">
            <v>17800</v>
          </cell>
          <cell r="N37">
            <v>2428</v>
          </cell>
          <cell r="O37">
            <v>94769</v>
          </cell>
          <cell r="P37">
            <v>3100</v>
          </cell>
          <cell r="Q37">
            <v>4000</v>
          </cell>
          <cell r="R37">
            <v>1475</v>
          </cell>
          <cell r="S37">
            <v>21873</v>
          </cell>
          <cell r="T37">
            <v>231978</v>
          </cell>
          <cell r="U37">
            <v>6700</v>
          </cell>
          <cell r="V37">
            <v>700000</v>
          </cell>
          <cell r="W37">
            <v>32542</v>
          </cell>
          <cell r="X37">
            <v>7138</v>
          </cell>
          <cell r="Y37">
            <v>70130</v>
          </cell>
          <cell r="Z37">
            <v>43208</v>
          </cell>
          <cell r="AA37">
            <v>8315</v>
          </cell>
          <cell r="AB37">
            <v>1600</v>
          </cell>
          <cell r="AC37">
            <v>17195</v>
          </cell>
          <cell r="AD37">
            <v>109529</v>
          </cell>
          <cell r="AE37">
            <v>102811</v>
          </cell>
          <cell r="AF37">
            <v>6718</v>
          </cell>
          <cell r="AG37">
            <v>21500</v>
          </cell>
          <cell r="AH37">
            <v>130509</v>
          </cell>
          <cell r="AI37">
            <v>43728</v>
          </cell>
          <cell r="AJ37">
            <v>55300</v>
          </cell>
          <cell r="AK37">
            <v>5635</v>
          </cell>
          <cell r="AL37">
            <v>561500</v>
          </cell>
          <cell r="AM37">
            <v>2480</v>
          </cell>
          <cell r="AN37">
            <v>10500</v>
          </cell>
          <cell r="AO37">
            <v>433806</v>
          </cell>
          <cell r="AP37">
            <v>2900641</v>
          </cell>
          <cell r="AQ37">
            <v>2898691</v>
          </cell>
          <cell r="AR37">
            <v>1950</v>
          </cell>
          <cell r="AS37">
            <v>789570</v>
          </cell>
          <cell r="AT37">
            <v>31480</v>
          </cell>
          <cell r="AU37">
            <v>12000</v>
          </cell>
          <cell r="AV37">
            <v>57800</v>
          </cell>
          <cell r="AW37">
            <v>229290</v>
          </cell>
          <cell r="AX37">
            <v>22000</v>
          </cell>
          <cell r="AY37">
            <v>21007</v>
          </cell>
          <cell r="AZ37">
            <v>352395</v>
          </cell>
          <cell r="BA37">
            <v>6763</v>
          </cell>
          <cell r="BB37">
            <v>16000</v>
          </cell>
          <cell r="BC37">
            <v>62000</v>
          </cell>
          <cell r="BD37">
            <v>0</v>
          </cell>
          <cell r="BE37">
            <v>83860</v>
          </cell>
          <cell r="BF37">
            <v>79300</v>
          </cell>
          <cell r="BG37">
            <v>4560</v>
          </cell>
          <cell r="BH37">
            <v>118993</v>
          </cell>
          <cell r="BI37">
            <v>82184</v>
          </cell>
          <cell r="BJ37">
            <v>36809</v>
          </cell>
          <cell r="BK37">
            <v>14000</v>
          </cell>
          <cell r="BL37">
            <v>31300</v>
          </cell>
          <cell r="BM37">
            <v>55000</v>
          </cell>
          <cell r="BN37">
            <v>14000</v>
          </cell>
          <cell r="BO37">
            <v>161500</v>
          </cell>
          <cell r="BP37">
            <v>27981</v>
          </cell>
          <cell r="BQ37">
            <v>30300</v>
          </cell>
          <cell r="BR37">
            <v>155000</v>
          </cell>
          <cell r="BS37">
            <v>20200</v>
          </cell>
          <cell r="BT37">
            <v>77948</v>
          </cell>
          <cell r="BU37">
            <v>6500</v>
          </cell>
          <cell r="BV37">
            <v>78748</v>
          </cell>
          <cell r="BW37">
            <v>18003</v>
          </cell>
          <cell r="BX37">
            <v>710772</v>
          </cell>
          <cell r="BY37">
            <v>8100</v>
          </cell>
          <cell r="BZ37">
            <v>9900</v>
          </cell>
          <cell r="CA37">
            <v>5336</v>
          </cell>
          <cell r="CB37">
            <v>33000</v>
          </cell>
          <cell r="CC37">
            <v>110049</v>
          </cell>
          <cell r="CD37">
            <v>15140</v>
          </cell>
          <cell r="CE37">
            <v>2503281</v>
          </cell>
          <cell r="CF37">
            <v>309276</v>
          </cell>
          <cell r="CG37">
            <v>16800</v>
          </cell>
          <cell r="CH37">
            <v>145040</v>
          </cell>
          <cell r="CI37">
            <v>50331</v>
          </cell>
          <cell r="CJ37">
            <v>6400</v>
          </cell>
          <cell r="CK37">
            <v>7563</v>
          </cell>
          <cell r="CL37">
            <v>3900</v>
          </cell>
          <cell r="CM37">
            <v>40020</v>
          </cell>
          <cell r="CN37">
            <v>110000</v>
          </cell>
          <cell r="CO37">
            <v>35000</v>
          </cell>
        </row>
        <row r="38">
          <cell r="A38" t="str">
            <v>Municipal population</v>
          </cell>
          <cell r="B38" t="str">
            <v>POPCITY</v>
          </cell>
          <cell r="C38">
            <v>2006</v>
          </cell>
          <cell r="D38">
            <v>3000</v>
          </cell>
          <cell r="E38">
            <v>194429</v>
          </cell>
          <cell r="F38">
            <v>85488</v>
          </cell>
          <cell r="G38">
            <v>30000</v>
          </cell>
          <cell r="H38">
            <v>92690</v>
          </cell>
          <cell r="I38">
            <v>163800</v>
          </cell>
          <cell r="J38">
            <v>23000</v>
          </cell>
          <cell r="K38">
            <v>131270</v>
          </cell>
          <cell r="L38">
            <v>27698</v>
          </cell>
          <cell r="M38">
            <v>26000</v>
          </cell>
          <cell r="N38">
            <v>2428</v>
          </cell>
          <cell r="O38">
            <v>107341</v>
          </cell>
          <cell r="P38">
            <v>3100</v>
          </cell>
          <cell r="Q38">
            <v>12500</v>
          </cell>
          <cell r="R38">
            <v>4500</v>
          </cell>
          <cell r="S38">
            <v>74185</v>
          </cell>
          <cell r="T38">
            <v>231978</v>
          </cell>
          <cell r="U38">
            <v>5000</v>
          </cell>
          <cell r="V38">
            <v>700000</v>
          </cell>
          <cell r="W38">
            <v>62569</v>
          </cell>
          <cell r="X38">
            <v>8700</v>
          </cell>
          <cell r="Y38">
            <v>103297</v>
          </cell>
          <cell r="Z38">
            <v>43208</v>
          </cell>
          <cell r="AA38">
            <v>8315</v>
          </cell>
          <cell r="AB38">
            <v>2529</v>
          </cell>
          <cell r="AC38">
            <v>10104</v>
          </cell>
          <cell r="AD38">
            <v>170219</v>
          </cell>
          <cell r="AE38">
            <v>155219</v>
          </cell>
          <cell r="AF38">
            <v>15000</v>
          </cell>
          <cell r="AG38">
            <v>21500</v>
          </cell>
          <cell r="AH38">
            <v>130509</v>
          </cell>
          <cell r="AI38">
            <v>43728</v>
          </cell>
          <cell r="AJ38">
            <v>55300</v>
          </cell>
          <cell r="AK38">
            <v>5635</v>
          </cell>
          <cell r="AL38">
            <v>636500</v>
          </cell>
          <cell r="AM38">
            <v>9400</v>
          </cell>
          <cell r="AN38">
            <v>10500</v>
          </cell>
          <cell r="AO38">
            <v>433806</v>
          </cell>
          <cell r="AP38">
            <v>2900641</v>
          </cell>
          <cell r="AQ38">
            <v>2898691</v>
          </cell>
          <cell r="AR38">
            <v>1950</v>
          </cell>
          <cell r="AS38">
            <v>877300</v>
          </cell>
          <cell r="AT38">
            <v>31480</v>
          </cell>
          <cell r="AU38">
            <v>16500</v>
          </cell>
          <cell r="AV38">
            <v>119000</v>
          </cell>
          <cell r="AW38">
            <v>225790</v>
          </cell>
          <cell r="AX38">
            <v>22000</v>
          </cell>
          <cell r="AY38">
            <v>34035</v>
          </cell>
          <cell r="AZ38">
            <v>352395</v>
          </cell>
          <cell r="BA38">
            <v>18231</v>
          </cell>
          <cell r="BB38">
            <v>17000</v>
          </cell>
          <cell r="BC38">
            <v>62000</v>
          </cell>
          <cell r="BD38">
            <v>422</v>
          </cell>
          <cell r="BE38">
            <v>111140</v>
          </cell>
          <cell r="BF38">
            <v>101908</v>
          </cell>
          <cell r="BG38">
            <v>9232</v>
          </cell>
          <cell r="BH38">
            <v>130336</v>
          </cell>
          <cell r="BI38">
            <v>82184</v>
          </cell>
          <cell r="BJ38">
            <v>48152</v>
          </cell>
          <cell r="BK38">
            <v>14000</v>
          </cell>
          <cell r="BL38">
            <v>62000</v>
          </cell>
          <cell r="BM38">
            <v>55000</v>
          </cell>
          <cell r="BN38">
            <v>18777</v>
          </cell>
          <cell r="BO38">
            <v>161500</v>
          </cell>
          <cell r="BP38">
            <v>27981</v>
          </cell>
          <cell r="BQ38">
            <v>30300</v>
          </cell>
          <cell r="BR38">
            <v>155000</v>
          </cell>
          <cell r="BS38">
            <v>20200</v>
          </cell>
          <cell r="BT38">
            <v>74948</v>
          </cell>
          <cell r="BU38">
            <v>6500</v>
          </cell>
          <cell r="BV38">
            <v>78748</v>
          </cell>
          <cell r="BW38">
            <v>18003</v>
          </cell>
          <cell r="BX38">
            <v>710772</v>
          </cell>
          <cell r="BY38">
            <v>8100</v>
          </cell>
          <cell r="BZ38">
            <v>16700</v>
          </cell>
          <cell r="CA38">
            <v>5336</v>
          </cell>
          <cell r="CB38">
            <v>33000</v>
          </cell>
          <cell r="CC38">
            <v>109140</v>
          </cell>
          <cell r="CD38">
            <v>15000</v>
          </cell>
          <cell r="CE38">
            <v>2503281</v>
          </cell>
          <cell r="CF38">
            <v>370116</v>
          </cell>
          <cell r="CG38">
            <v>16800</v>
          </cell>
          <cell r="CH38">
            <v>145040</v>
          </cell>
          <cell r="CI38">
            <v>50331</v>
          </cell>
          <cell r="CJ38">
            <v>11000</v>
          </cell>
          <cell r="CK38">
            <v>7563</v>
          </cell>
          <cell r="CL38">
            <v>9000</v>
          </cell>
          <cell r="CM38">
            <v>78240</v>
          </cell>
          <cell r="CN38">
            <v>110000</v>
          </cell>
          <cell r="CO38">
            <v>36000</v>
          </cell>
        </row>
        <row r="39">
          <cell r="A39" t="str">
            <v>No seasonal occupacy customers</v>
          </cell>
          <cell r="B39" t="str">
            <v>YNSUM</v>
          </cell>
          <cell r="C39">
            <v>2006</v>
          </cell>
          <cell r="D39">
            <v>0</v>
          </cell>
          <cell r="E39">
            <v>187</v>
          </cell>
          <cell r="F39">
            <v>0</v>
          </cell>
          <cell r="G39">
            <v>0</v>
          </cell>
          <cell r="H39">
            <v>0</v>
          </cell>
          <cell r="I39">
            <v>0</v>
          </cell>
          <cell r="J39">
            <v>0</v>
          </cell>
          <cell r="K39">
            <v>0</v>
          </cell>
          <cell r="L39">
            <v>0</v>
          </cell>
          <cell r="M39">
            <v>0</v>
          </cell>
          <cell r="N39">
            <v>3</v>
          </cell>
          <cell r="O39">
            <v>0</v>
          </cell>
          <cell r="P39">
            <v>0</v>
          </cell>
          <cell r="Q39">
            <v>0</v>
          </cell>
          <cell r="R39">
            <v>0</v>
          </cell>
          <cell r="S39">
            <v>0</v>
          </cell>
          <cell r="T39">
            <v>0</v>
          </cell>
          <cell r="U39">
            <v>200</v>
          </cell>
          <cell r="V39">
            <v>0</v>
          </cell>
          <cell r="W39">
            <v>235</v>
          </cell>
          <cell r="X39">
            <v>65</v>
          </cell>
          <cell r="Y39">
            <v>0</v>
          </cell>
          <cell r="Z39">
            <v>0</v>
          </cell>
          <cell r="AA39">
            <v>0</v>
          </cell>
          <cell r="AB39">
            <v>0</v>
          </cell>
          <cell r="AC39">
            <v>3707</v>
          </cell>
          <cell r="AD39">
            <v>148</v>
          </cell>
          <cell r="AE39">
            <v>142</v>
          </cell>
          <cell r="AF39">
            <v>6</v>
          </cell>
          <cell r="AG39">
            <v>0</v>
          </cell>
          <cell r="AH39">
            <v>0</v>
          </cell>
          <cell r="AI39">
            <v>0</v>
          </cell>
          <cell r="AJ39">
            <v>0</v>
          </cell>
          <cell r="AK39">
            <v>0</v>
          </cell>
          <cell r="AL39">
            <v>0</v>
          </cell>
          <cell r="AM39">
            <v>0</v>
          </cell>
          <cell r="AN39">
            <v>0</v>
          </cell>
          <cell r="AO39">
            <v>0</v>
          </cell>
          <cell r="AP39">
            <v>154758</v>
          </cell>
          <cell r="AQ39">
            <v>154758</v>
          </cell>
          <cell r="AR39">
            <v>0</v>
          </cell>
          <cell r="AS39">
            <v>0</v>
          </cell>
          <cell r="AT39">
            <v>628</v>
          </cell>
          <cell r="AU39">
            <v>0</v>
          </cell>
          <cell r="AV39">
            <v>0</v>
          </cell>
          <cell r="AW39">
            <v>0</v>
          </cell>
          <cell r="AX39">
            <v>0</v>
          </cell>
          <cell r="AY39">
            <v>150</v>
          </cell>
          <cell r="AZ39">
            <v>0</v>
          </cell>
          <cell r="BA39">
            <v>0</v>
          </cell>
          <cell r="BB39">
            <v>0</v>
          </cell>
          <cell r="BC39">
            <v>0</v>
          </cell>
          <cell r="BD39">
            <v>0</v>
          </cell>
          <cell r="BE39">
            <v>525</v>
          </cell>
          <cell r="BF39">
            <v>0</v>
          </cell>
          <cell r="BG39">
            <v>525</v>
          </cell>
          <cell r="BH39">
            <v>0</v>
          </cell>
          <cell r="BI39">
            <v>0</v>
          </cell>
          <cell r="BJ39">
            <v>0</v>
          </cell>
          <cell r="BK39">
            <v>220</v>
          </cell>
          <cell r="BL39">
            <v>200</v>
          </cell>
          <cell r="BM39">
            <v>0</v>
          </cell>
          <cell r="BN39">
            <v>0</v>
          </cell>
          <cell r="BO39">
            <v>0</v>
          </cell>
          <cell r="BP39">
            <v>0</v>
          </cell>
          <cell r="BQ39">
            <v>0</v>
          </cell>
          <cell r="BR39">
            <v>0</v>
          </cell>
          <cell r="BS39">
            <v>0</v>
          </cell>
          <cell r="BT39">
            <v>100</v>
          </cell>
          <cell r="BU39">
            <v>0</v>
          </cell>
          <cell r="BV39">
            <v>0</v>
          </cell>
          <cell r="BW39">
            <v>0</v>
          </cell>
          <cell r="BX39">
            <v>0</v>
          </cell>
          <cell r="BY39">
            <v>0</v>
          </cell>
          <cell r="BZ39">
            <v>0</v>
          </cell>
          <cell r="CA39">
            <v>112</v>
          </cell>
          <cell r="CB39">
            <v>0</v>
          </cell>
          <cell r="CC39">
            <v>0</v>
          </cell>
          <cell r="CD39">
            <v>0</v>
          </cell>
          <cell r="CE39">
            <v>0</v>
          </cell>
          <cell r="CF39">
            <v>1611</v>
          </cell>
          <cell r="CG39">
            <v>1200</v>
          </cell>
          <cell r="CH39">
            <v>0</v>
          </cell>
          <cell r="CI39">
            <v>0</v>
          </cell>
          <cell r="CJ39">
            <v>0</v>
          </cell>
          <cell r="CK39">
            <v>0</v>
          </cell>
          <cell r="CL39">
            <v>0</v>
          </cell>
          <cell r="CM39">
            <v>0</v>
          </cell>
          <cell r="CN39">
            <v>0</v>
          </cell>
          <cell r="CO39">
            <v>0</v>
          </cell>
        </row>
        <row r="40">
          <cell r="A40" t="str">
            <v>Utility winter max peak load</v>
          </cell>
          <cell r="B40" t="str">
            <v>PEAKW</v>
          </cell>
          <cell r="C40">
            <v>2006</v>
          </cell>
          <cell r="D40">
            <v>7570</v>
          </cell>
          <cell r="E40">
            <v>285502</v>
          </cell>
          <cell r="F40">
            <v>168404</v>
          </cell>
          <cell r="G40">
            <v>44355</v>
          </cell>
          <cell r="H40">
            <v>160975</v>
          </cell>
          <cell r="I40">
            <v>270966</v>
          </cell>
          <cell r="J40">
            <v>58743</v>
          </cell>
          <cell r="K40">
            <v>249195</v>
          </cell>
          <cell r="L40">
            <v>48087</v>
          </cell>
          <cell r="M40">
            <v>26491</v>
          </cell>
          <cell r="N40">
            <v>8879</v>
          </cell>
          <cell r="O40">
            <v>132906</v>
          </cell>
          <cell r="P40">
            <v>5844</v>
          </cell>
          <cell r="Q40">
            <v>6286</v>
          </cell>
          <cell r="R40">
            <v>1658</v>
          </cell>
          <cell r="S40">
            <v>47174</v>
          </cell>
          <cell r="T40">
            <v>450300</v>
          </cell>
          <cell r="U40">
            <v>13518</v>
          </cell>
          <cell r="V40">
            <v>1200000</v>
          </cell>
          <cell r="W40">
            <v>71599</v>
          </cell>
          <cell r="X40">
            <v>13185</v>
          </cell>
          <cell r="Y40">
            <v>89900</v>
          </cell>
          <cell r="Z40">
            <v>101191</v>
          </cell>
          <cell r="AA40">
            <v>17382</v>
          </cell>
          <cell r="AB40">
            <v>1914</v>
          </cell>
          <cell r="AC40">
            <v>37031</v>
          </cell>
          <cell r="AD40">
            <v>187511</v>
          </cell>
          <cell r="AE40">
            <v>174545</v>
          </cell>
          <cell r="AF40">
            <v>12966</v>
          </cell>
          <cell r="AG40">
            <v>28835</v>
          </cell>
          <cell r="AH40">
            <v>249415</v>
          </cell>
          <cell r="AI40">
            <v>73868</v>
          </cell>
          <cell r="AJ40">
            <v>0</v>
          </cell>
          <cell r="AK40">
            <v>20766</v>
          </cell>
          <cell r="AL40">
            <v>686690</v>
          </cell>
          <cell r="AM40">
            <v>5998</v>
          </cell>
          <cell r="AN40">
            <v>37012</v>
          </cell>
          <cell r="AO40">
            <v>586900</v>
          </cell>
          <cell r="AP40">
            <v>4163173</v>
          </cell>
          <cell r="AQ40">
            <v>4159115</v>
          </cell>
          <cell r="AR40">
            <v>4058</v>
          </cell>
          <cell r="AS40">
            <v>1249032</v>
          </cell>
          <cell r="AT40">
            <v>48245</v>
          </cell>
          <cell r="AU40">
            <v>20864</v>
          </cell>
          <cell r="AV40">
            <v>125800</v>
          </cell>
          <cell r="AW40">
            <v>316195</v>
          </cell>
          <cell r="AX40">
            <v>46874</v>
          </cell>
          <cell r="AY40">
            <v>40915</v>
          </cell>
          <cell r="AZ40">
            <v>566710</v>
          </cell>
          <cell r="BA40">
            <v>33732</v>
          </cell>
          <cell r="BB40">
            <v>37334</v>
          </cell>
          <cell r="BC40">
            <v>107023</v>
          </cell>
          <cell r="BD40">
            <v>0</v>
          </cell>
          <cell r="BE40">
            <v>122583</v>
          </cell>
          <cell r="BF40">
            <v>113898</v>
          </cell>
          <cell r="BG40">
            <v>8685</v>
          </cell>
          <cell r="BH40">
            <v>192801</v>
          </cell>
          <cell r="BI40">
            <v>134243</v>
          </cell>
          <cell r="BJ40">
            <v>58558</v>
          </cell>
          <cell r="BK40">
            <v>29693</v>
          </cell>
          <cell r="BL40">
            <v>63046</v>
          </cell>
          <cell r="BM40">
            <v>107416</v>
          </cell>
          <cell r="BN40">
            <v>21843</v>
          </cell>
          <cell r="BO40">
            <v>261884</v>
          </cell>
          <cell r="BP40">
            <v>42242</v>
          </cell>
          <cell r="BQ40">
            <v>55532</v>
          </cell>
          <cell r="BR40">
            <v>208543</v>
          </cell>
          <cell r="BS40">
            <v>37266</v>
          </cell>
          <cell r="BT40">
            <v>137316</v>
          </cell>
          <cell r="BU40">
            <v>17750</v>
          </cell>
          <cell r="BV40">
            <v>145957</v>
          </cell>
          <cell r="BW40">
            <v>33279</v>
          </cell>
          <cell r="BX40">
            <v>1085602</v>
          </cell>
          <cell r="BY40">
            <v>18162</v>
          </cell>
          <cell r="BZ40">
            <v>29587</v>
          </cell>
          <cell r="CA40">
            <v>22013</v>
          </cell>
          <cell r="CB40">
            <v>61700</v>
          </cell>
          <cell r="CC40">
            <v>181900</v>
          </cell>
          <cell r="CD40">
            <v>39491</v>
          </cell>
          <cell r="CE40">
            <v>3997737</v>
          </cell>
          <cell r="CF40">
            <v>429300</v>
          </cell>
          <cell r="CG40">
            <v>21968</v>
          </cell>
          <cell r="CH40">
            <v>224636</v>
          </cell>
          <cell r="CI40">
            <v>83838</v>
          </cell>
          <cell r="CJ40">
            <v>16328</v>
          </cell>
          <cell r="CK40">
            <v>25</v>
          </cell>
          <cell r="CL40">
            <v>10516</v>
          </cell>
          <cell r="CM40">
            <v>86857</v>
          </cell>
          <cell r="CN40">
            <v>146687</v>
          </cell>
          <cell r="CO40">
            <v>68265</v>
          </cell>
        </row>
        <row r="41">
          <cell r="A41" t="str">
            <v>Utility summer max peak load</v>
          </cell>
          <cell r="B41" t="str">
            <v>PEAKS</v>
          </cell>
          <cell r="C41">
            <v>2006</v>
          </cell>
          <cell r="D41">
            <v>6790</v>
          </cell>
          <cell r="E41">
            <v>324449</v>
          </cell>
          <cell r="F41">
            <v>219364</v>
          </cell>
          <cell r="G41">
            <v>46817</v>
          </cell>
          <cell r="H41">
            <v>196464</v>
          </cell>
          <cell r="I41">
            <v>378162</v>
          </cell>
          <cell r="J41">
            <v>57418</v>
          </cell>
          <cell r="K41">
            <v>308912</v>
          </cell>
          <cell r="L41">
            <v>58894</v>
          </cell>
          <cell r="M41">
            <v>27179</v>
          </cell>
          <cell r="N41">
            <v>5971</v>
          </cell>
          <cell r="O41">
            <v>184162</v>
          </cell>
          <cell r="P41">
            <v>5739</v>
          </cell>
          <cell r="Q41">
            <v>5902</v>
          </cell>
          <cell r="R41">
            <v>2105</v>
          </cell>
          <cell r="S41">
            <v>53170</v>
          </cell>
          <cell r="T41">
            <v>656700</v>
          </cell>
          <cell r="U41">
            <v>13802</v>
          </cell>
          <cell r="V41">
            <v>1610300</v>
          </cell>
          <cell r="W41">
            <v>77989</v>
          </cell>
          <cell r="X41">
            <v>9646</v>
          </cell>
          <cell r="Y41">
            <v>142300</v>
          </cell>
          <cell r="Z41">
            <v>111673</v>
          </cell>
          <cell r="AA41">
            <v>14085</v>
          </cell>
          <cell r="AB41">
            <v>1452</v>
          </cell>
          <cell r="AC41">
            <v>24683</v>
          </cell>
          <cell r="AD41">
            <v>182397</v>
          </cell>
          <cell r="AE41">
            <v>172736</v>
          </cell>
          <cell r="AF41">
            <v>9661</v>
          </cell>
          <cell r="AG41">
            <v>42675</v>
          </cell>
          <cell r="AH41">
            <v>285750</v>
          </cell>
          <cell r="AI41">
            <v>84996</v>
          </cell>
          <cell r="AJ41">
            <v>0</v>
          </cell>
          <cell r="AK41">
            <v>18329</v>
          </cell>
          <cell r="AL41">
            <v>1125947</v>
          </cell>
          <cell r="AM41">
            <v>4034</v>
          </cell>
          <cell r="AN41">
            <v>30501</v>
          </cell>
          <cell r="AO41">
            <v>784900</v>
          </cell>
          <cell r="AP41">
            <v>3774951</v>
          </cell>
          <cell r="AQ41">
            <v>3772262</v>
          </cell>
          <cell r="AR41">
            <v>2689</v>
          </cell>
          <cell r="AS41">
            <v>1495303</v>
          </cell>
          <cell r="AT41">
            <v>45056</v>
          </cell>
          <cell r="AU41">
            <v>18857</v>
          </cell>
          <cell r="AV41">
            <v>119658</v>
          </cell>
          <cell r="AW41">
            <v>379972</v>
          </cell>
          <cell r="AX41">
            <v>47537</v>
          </cell>
          <cell r="AY41">
            <v>36089</v>
          </cell>
          <cell r="AZ41">
            <v>719375</v>
          </cell>
          <cell r="BA41">
            <v>37803</v>
          </cell>
          <cell r="BB41">
            <v>39188</v>
          </cell>
          <cell r="BC41">
            <v>126855</v>
          </cell>
          <cell r="BD41">
            <v>0</v>
          </cell>
          <cell r="BE41">
            <v>163930</v>
          </cell>
          <cell r="BF41">
            <v>155239</v>
          </cell>
          <cell r="BG41">
            <v>8691</v>
          </cell>
          <cell r="BH41">
            <v>268958</v>
          </cell>
          <cell r="BI41">
            <v>193124</v>
          </cell>
          <cell r="BJ41">
            <v>75834</v>
          </cell>
          <cell r="BK41">
            <v>43843</v>
          </cell>
          <cell r="BL41">
            <v>75689</v>
          </cell>
          <cell r="BM41">
            <v>87634</v>
          </cell>
          <cell r="BN41">
            <v>21012</v>
          </cell>
          <cell r="BO41">
            <v>363987</v>
          </cell>
          <cell r="BP41">
            <v>48878</v>
          </cell>
          <cell r="BQ41">
            <v>58542</v>
          </cell>
          <cell r="BR41">
            <v>222832</v>
          </cell>
          <cell r="BS41">
            <v>36020</v>
          </cell>
          <cell r="BT41">
            <v>99704</v>
          </cell>
          <cell r="BU41">
            <v>12570</v>
          </cell>
          <cell r="BV41">
            <v>157909</v>
          </cell>
          <cell r="BW41">
            <v>44252</v>
          </cell>
          <cell r="BX41">
            <v>1576599</v>
          </cell>
          <cell r="BY41">
            <v>19051</v>
          </cell>
          <cell r="BZ41">
            <v>21274</v>
          </cell>
          <cell r="CA41">
            <v>15345</v>
          </cell>
          <cell r="CB41">
            <v>77500</v>
          </cell>
          <cell r="CC41">
            <v>168500</v>
          </cell>
          <cell r="CD41">
            <v>43121</v>
          </cell>
          <cell r="CE41">
            <v>5018278</v>
          </cell>
          <cell r="CF41">
            <v>506600</v>
          </cell>
          <cell r="CG41">
            <v>26156</v>
          </cell>
          <cell r="CH41">
            <v>267631</v>
          </cell>
          <cell r="CI41">
            <v>104372</v>
          </cell>
          <cell r="CJ41">
            <v>15137</v>
          </cell>
          <cell r="CK41">
            <v>25</v>
          </cell>
          <cell r="CL41">
            <v>11295</v>
          </cell>
          <cell r="CM41">
            <v>70839</v>
          </cell>
          <cell r="CN41">
            <v>192475</v>
          </cell>
          <cell r="CO41">
            <v>81815</v>
          </cell>
        </row>
        <row r="42">
          <cell r="A42" t="str">
            <v>Utility Annual Peak load</v>
          </cell>
          <cell r="C42">
            <v>2006</v>
          </cell>
          <cell r="D42">
            <v>7570</v>
          </cell>
          <cell r="E42">
            <v>324449</v>
          </cell>
          <cell r="F42">
            <v>219364</v>
          </cell>
          <cell r="G42">
            <v>46817</v>
          </cell>
          <cell r="H42">
            <v>196464</v>
          </cell>
          <cell r="I42">
            <v>378162</v>
          </cell>
          <cell r="J42">
            <v>58743</v>
          </cell>
          <cell r="K42">
            <v>308912</v>
          </cell>
          <cell r="L42">
            <v>58894</v>
          </cell>
          <cell r="M42">
            <v>27179</v>
          </cell>
          <cell r="N42">
            <v>8879</v>
          </cell>
          <cell r="O42">
            <v>184162</v>
          </cell>
          <cell r="P42">
            <v>5844</v>
          </cell>
          <cell r="Q42">
            <v>6286</v>
          </cell>
          <cell r="R42">
            <v>2105</v>
          </cell>
          <cell r="S42">
            <v>53170</v>
          </cell>
          <cell r="T42">
            <v>656700</v>
          </cell>
          <cell r="U42">
            <v>13802</v>
          </cell>
          <cell r="V42">
            <v>1610300</v>
          </cell>
          <cell r="W42">
            <v>77989</v>
          </cell>
          <cell r="X42">
            <v>13185</v>
          </cell>
          <cell r="Y42">
            <v>142300</v>
          </cell>
          <cell r="Z42">
            <v>111673</v>
          </cell>
          <cell r="AA42">
            <v>17382</v>
          </cell>
          <cell r="AB42">
            <v>1914</v>
          </cell>
          <cell r="AC42">
            <v>37031</v>
          </cell>
          <cell r="AD42">
            <v>187511</v>
          </cell>
          <cell r="AE42">
            <v>174545</v>
          </cell>
          <cell r="AF42">
            <v>12966</v>
          </cell>
          <cell r="AG42">
            <v>42675</v>
          </cell>
          <cell r="AH42">
            <v>285750</v>
          </cell>
          <cell r="AI42">
            <v>84996</v>
          </cell>
          <cell r="AJ42">
            <v>0</v>
          </cell>
          <cell r="AK42">
            <v>20766</v>
          </cell>
          <cell r="AL42">
            <v>1125947</v>
          </cell>
          <cell r="AM42">
            <v>5998</v>
          </cell>
          <cell r="AN42">
            <v>37012</v>
          </cell>
          <cell r="AO42">
            <v>784900</v>
          </cell>
          <cell r="AP42">
            <v>4163173</v>
          </cell>
          <cell r="AQ42">
            <v>4159115</v>
          </cell>
          <cell r="AR42">
            <v>4058</v>
          </cell>
          <cell r="AS42">
            <v>1495303</v>
          </cell>
          <cell r="AT42">
            <v>48245</v>
          </cell>
          <cell r="AU42">
            <v>20864</v>
          </cell>
          <cell r="AV42">
            <v>125800</v>
          </cell>
          <cell r="AW42">
            <v>379972</v>
          </cell>
          <cell r="AX42">
            <v>47537</v>
          </cell>
          <cell r="AY42">
            <v>40915</v>
          </cell>
          <cell r="AZ42">
            <v>719375</v>
          </cell>
          <cell r="BA42">
            <v>37803</v>
          </cell>
          <cell r="BB42">
            <v>39188</v>
          </cell>
          <cell r="BC42">
            <v>126855</v>
          </cell>
          <cell r="BD42">
            <v>0</v>
          </cell>
          <cell r="BE42">
            <v>163930</v>
          </cell>
          <cell r="BF42">
            <v>155239</v>
          </cell>
          <cell r="BG42">
            <v>8691</v>
          </cell>
          <cell r="BH42">
            <v>268958</v>
          </cell>
          <cell r="BI42">
            <v>193124</v>
          </cell>
          <cell r="BJ42">
            <v>75834</v>
          </cell>
          <cell r="BK42">
            <v>43843</v>
          </cell>
          <cell r="BL42">
            <v>75689</v>
          </cell>
          <cell r="BM42">
            <v>107416</v>
          </cell>
          <cell r="BN42">
            <v>21843</v>
          </cell>
          <cell r="BO42">
            <v>363987</v>
          </cell>
          <cell r="BP42">
            <v>48878</v>
          </cell>
          <cell r="BQ42">
            <v>58542</v>
          </cell>
          <cell r="BR42">
            <v>222832</v>
          </cell>
          <cell r="BS42">
            <v>37266</v>
          </cell>
          <cell r="BT42">
            <v>137316</v>
          </cell>
          <cell r="BU42">
            <v>17750</v>
          </cell>
          <cell r="BV42">
            <v>157909</v>
          </cell>
          <cell r="BW42">
            <v>44252</v>
          </cell>
          <cell r="BX42">
            <v>1576599</v>
          </cell>
          <cell r="BY42">
            <v>19051</v>
          </cell>
          <cell r="BZ42">
            <v>29587</v>
          </cell>
          <cell r="CA42">
            <v>22013</v>
          </cell>
          <cell r="CB42">
            <v>77500</v>
          </cell>
          <cell r="CC42">
            <v>181900</v>
          </cell>
        </row>
        <row r="43">
          <cell r="A43" t="str">
            <v>Utility average peak load</v>
          </cell>
          <cell r="B43" t="str">
            <v>PEAKA</v>
          </cell>
          <cell r="C43">
            <v>2006</v>
          </cell>
          <cell r="D43">
            <v>6722</v>
          </cell>
          <cell r="E43">
            <v>273268</v>
          </cell>
          <cell r="F43">
            <v>172161</v>
          </cell>
          <cell r="G43">
            <v>42630</v>
          </cell>
          <cell r="H43">
            <v>159268</v>
          </cell>
          <cell r="I43">
            <v>287365</v>
          </cell>
          <cell r="J43">
            <v>52971</v>
          </cell>
          <cell r="K43">
            <v>256281</v>
          </cell>
          <cell r="L43">
            <v>46999</v>
          </cell>
          <cell r="M43">
            <v>24965</v>
          </cell>
          <cell r="N43">
            <v>4810</v>
          </cell>
          <cell r="O43">
            <v>140482</v>
          </cell>
          <cell r="P43">
            <v>5279</v>
          </cell>
          <cell r="Q43">
            <v>5309</v>
          </cell>
          <cell r="R43">
            <v>1505</v>
          </cell>
          <cell r="S43">
            <v>39354</v>
          </cell>
          <cell r="T43">
            <v>502692</v>
          </cell>
          <cell r="U43">
            <v>12439</v>
          </cell>
          <cell r="V43">
            <v>1266150</v>
          </cell>
          <cell r="W43">
            <v>68417</v>
          </cell>
          <cell r="X43">
            <v>10515</v>
          </cell>
          <cell r="Y43">
            <v>96000</v>
          </cell>
          <cell r="Z43">
            <v>98834</v>
          </cell>
          <cell r="AA43">
            <v>14135</v>
          </cell>
          <cell r="AB43">
            <v>1571</v>
          </cell>
          <cell r="AC43">
            <v>29655</v>
          </cell>
          <cell r="AD43">
            <v>164667</v>
          </cell>
          <cell r="AE43">
            <v>154707</v>
          </cell>
          <cell r="AF43">
            <v>9960</v>
          </cell>
          <cell r="AG43">
            <v>30422</v>
          </cell>
          <cell r="AH43">
            <v>250864</v>
          </cell>
          <cell r="AI43">
            <v>72136</v>
          </cell>
          <cell r="AJ43">
            <v>0</v>
          </cell>
          <cell r="AK43">
            <v>17869</v>
          </cell>
          <cell r="AL43">
            <v>874524</v>
          </cell>
          <cell r="AM43">
            <v>4251</v>
          </cell>
          <cell r="AN43">
            <v>31035</v>
          </cell>
          <cell r="AO43">
            <v>611400</v>
          </cell>
          <cell r="AP43">
            <v>3512100</v>
          </cell>
          <cell r="AQ43">
            <v>3509169</v>
          </cell>
          <cell r="AR43">
            <v>2931</v>
          </cell>
          <cell r="AS43">
            <v>1205185</v>
          </cell>
          <cell r="AT43">
            <v>41483</v>
          </cell>
          <cell r="AU43">
            <v>18013</v>
          </cell>
          <cell r="AV43">
            <v>110853</v>
          </cell>
          <cell r="AW43">
            <v>315999</v>
          </cell>
          <cell r="AX43">
            <v>44374</v>
          </cell>
          <cell r="AY43">
            <v>35104</v>
          </cell>
          <cell r="AZ43">
            <v>559714</v>
          </cell>
          <cell r="BA43">
            <v>29829</v>
          </cell>
          <cell r="BB43">
            <v>35574</v>
          </cell>
          <cell r="BC43">
            <v>104537</v>
          </cell>
          <cell r="BD43">
            <v>0</v>
          </cell>
          <cell r="BE43">
            <v>127815</v>
          </cell>
          <cell r="BF43">
            <v>120336</v>
          </cell>
          <cell r="BG43">
            <v>7479</v>
          </cell>
          <cell r="BH43">
            <v>201558</v>
          </cell>
          <cell r="BI43">
            <v>142631</v>
          </cell>
          <cell r="BJ43">
            <v>58927</v>
          </cell>
          <cell r="BK43">
            <v>30556</v>
          </cell>
          <cell r="BL43">
            <v>61418</v>
          </cell>
          <cell r="BM43">
            <v>89773</v>
          </cell>
          <cell r="BN43">
            <v>21428</v>
          </cell>
          <cell r="BO43">
            <v>276407</v>
          </cell>
          <cell r="BP43">
            <v>40364</v>
          </cell>
          <cell r="BQ43">
            <v>50230</v>
          </cell>
          <cell r="BR43">
            <v>190015</v>
          </cell>
          <cell r="BS43">
            <v>36643</v>
          </cell>
          <cell r="BT43">
            <v>110401</v>
          </cell>
          <cell r="BU43">
            <v>13617</v>
          </cell>
          <cell r="BV43">
            <v>135233</v>
          </cell>
          <cell r="BW43">
            <v>33927</v>
          </cell>
          <cell r="BX43">
            <v>1170832</v>
          </cell>
          <cell r="BY43">
            <v>16646</v>
          </cell>
          <cell r="BZ43">
            <v>21222</v>
          </cell>
          <cell r="CA43">
            <v>15882</v>
          </cell>
          <cell r="CB43">
            <v>61300</v>
          </cell>
          <cell r="CC43">
            <v>163000</v>
          </cell>
          <cell r="CD43">
            <v>37435</v>
          </cell>
          <cell r="CE43">
            <v>4091297</v>
          </cell>
          <cell r="CF43">
            <v>417442</v>
          </cell>
          <cell r="CG43">
            <v>19121</v>
          </cell>
          <cell r="CH43">
            <v>221002</v>
          </cell>
          <cell r="CI43">
            <v>84473</v>
          </cell>
          <cell r="CJ43">
            <v>15732</v>
          </cell>
          <cell r="CK43">
            <v>24</v>
          </cell>
          <cell r="CL43">
            <v>10092</v>
          </cell>
          <cell r="CM43">
            <v>70982</v>
          </cell>
          <cell r="CN43">
            <v>148314</v>
          </cell>
          <cell r="CO43">
            <v>67615</v>
          </cell>
        </row>
        <row r="44">
          <cell r="A44" t="str">
            <v>Total circuit kms of line</v>
          </cell>
          <cell r="B44" t="str">
            <v>KMC</v>
          </cell>
          <cell r="C44">
            <v>2006</v>
          </cell>
          <cell r="D44">
            <v>92</v>
          </cell>
          <cell r="E44">
            <v>1447</v>
          </cell>
          <cell r="F44">
            <v>746</v>
          </cell>
          <cell r="G44">
            <v>321</v>
          </cell>
          <cell r="H44">
            <v>491</v>
          </cell>
          <cell r="I44">
            <v>1511</v>
          </cell>
          <cell r="J44">
            <v>350</v>
          </cell>
          <cell r="K44">
            <v>1097</v>
          </cell>
          <cell r="L44">
            <v>519</v>
          </cell>
          <cell r="M44">
            <v>140</v>
          </cell>
          <cell r="N44">
            <v>27</v>
          </cell>
          <cell r="O44">
            <v>783</v>
          </cell>
          <cell r="P44">
            <v>21</v>
          </cell>
          <cell r="Q44">
            <v>28</v>
          </cell>
          <cell r="R44">
            <v>7</v>
          </cell>
          <cell r="S44">
            <v>145</v>
          </cell>
          <cell r="T44">
            <v>1158</v>
          </cell>
          <cell r="U44">
            <v>171</v>
          </cell>
          <cell r="V44">
            <v>5092</v>
          </cell>
          <cell r="W44">
            <v>258</v>
          </cell>
          <cell r="X44">
            <v>136</v>
          </cell>
          <cell r="Y44">
            <v>462</v>
          </cell>
          <cell r="Z44">
            <v>274</v>
          </cell>
          <cell r="AA44">
            <v>84</v>
          </cell>
          <cell r="AB44">
            <v>9</v>
          </cell>
          <cell r="AC44">
            <v>1832</v>
          </cell>
          <cell r="AD44">
            <v>871</v>
          </cell>
          <cell r="AE44">
            <v>833</v>
          </cell>
          <cell r="AF44">
            <v>38</v>
          </cell>
          <cell r="AG44">
            <v>202</v>
          </cell>
          <cell r="AH44">
            <v>1002</v>
          </cell>
          <cell r="AI44">
            <v>1693</v>
          </cell>
          <cell r="AJ44">
            <v>1332</v>
          </cell>
          <cell r="AK44">
            <v>68</v>
          </cell>
          <cell r="AL44">
            <v>3265</v>
          </cell>
          <cell r="AM44">
            <v>20</v>
          </cell>
          <cell r="AN44">
            <v>65</v>
          </cell>
          <cell r="AO44">
            <v>2601</v>
          </cell>
          <cell r="AP44">
            <v>119879</v>
          </cell>
          <cell r="AQ44">
            <v>119859</v>
          </cell>
          <cell r="AR44">
            <v>20</v>
          </cell>
          <cell r="AS44">
            <v>5451</v>
          </cell>
          <cell r="AT44">
            <v>631</v>
          </cell>
          <cell r="AU44">
            <v>98</v>
          </cell>
          <cell r="AV44">
            <v>348</v>
          </cell>
          <cell r="AW44">
            <v>1787</v>
          </cell>
          <cell r="AX44">
            <v>114</v>
          </cell>
          <cell r="AY44">
            <v>338</v>
          </cell>
          <cell r="AZ44">
            <v>2568</v>
          </cell>
          <cell r="BA44">
            <v>104</v>
          </cell>
          <cell r="BB44">
            <v>115</v>
          </cell>
          <cell r="BC44">
            <v>792</v>
          </cell>
          <cell r="BD44">
            <v>4</v>
          </cell>
          <cell r="BE44">
            <v>1012</v>
          </cell>
          <cell r="BF44">
            <v>655</v>
          </cell>
          <cell r="BG44">
            <v>357</v>
          </cell>
          <cell r="BH44">
            <v>1830</v>
          </cell>
          <cell r="BI44">
            <v>778</v>
          </cell>
          <cell r="BJ44">
            <v>1052</v>
          </cell>
          <cell r="BK44">
            <v>338</v>
          </cell>
          <cell r="BL44">
            <v>653</v>
          </cell>
          <cell r="BM44">
            <v>600</v>
          </cell>
          <cell r="BN44">
            <v>370</v>
          </cell>
          <cell r="BO44">
            <v>1372</v>
          </cell>
          <cell r="BP44">
            <v>156</v>
          </cell>
          <cell r="BQ44">
            <v>302</v>
          </cell>
          <cell r="BR44">
            <v>934</v>
          </cell>
          <cell r="BS44">
            <v>146</v>
          </cell>
          <cell r="BT44">
            <v>722</v>
          </cell>
          <cell r="BU44">
            <v>128</v>
          </cell>
          <cell r="BV44">
            <v>545</v>
          </cell>
          <cell r="BW44">
            <v>307</v>
          </cell>
          <cell r="BX44">
            <v>6018</v>
          </cell>
          <cell r="BY44">
            <v>55</v>
          </cell>
          <cell r="BZ44">
            <v>87</v>
          </cell>
          <cell r="CA44">
            <v>211</v>
          </cell>
          <cell r="CB44">
            <v>246</v>
          </cell>
          <cell r="CC44">
            <v>1340</v>
          </cell>
          <cell r="CD44">
            <v>151</v>
          </cell>
          <cell r="CE44">
            <v>16700</v>
          </cell>
          <cell r="CF44">
            <v>1977</v>
          </cell>
          <cell r="CG44">
            <v>223</v>
          </cell>
          <cell r="CH44">
            <v>1342</v>
          </cell>
          <cell r="CI44">
            <v>431</v>
          </cell>
          <cell r="CJ44">
            <v>139</v>
          </cell>
          <cell r="CK44">
            <v>65</v>
          </cell>
          <cell r="CL44">
            <v>34</v>
          </cell>
          <cell r="CM44">
            <v>436</v>
          </cell>
          <cell r="CN44">
            <v>996</v>
          </cell>
          <cell r="CO44">
            <v>260</v>
          </cell>
        </row>
        <row r="45">
          <cell r="A45" t="str">
            <v>Overhead circuit kms of line</v>
          </cell>
          <cell r="B45" t="str">
            <v>KMCO</v>
          </cell>
          <cell r="C45">
            <v>2006</v>
          </cell>
          <cell r="D45">
            <v>92</v>
          </cell>
          <cell r="E45">
            <v>657</v>
          </cell>
          <cell r="F45">
            <v>583</v>
          </cell>
          <cell r="G45">
            <v>252</v>
          </cell>
          <cell r="H45">
            <v>277</v>
          </cell>
          <cell r="I45">
            <v>895</v>
          </cell>
          <cell r="J45">
            <v>235</v>
          </cell>
          <cell r="K45">
            <v>728</v>
          </cell>
          <cell r="L45">
            <v>480</v>
          </cell>
          <cell r="M45">
            <v>77</v>
          </cell>
          <cell r="N45">
            <v>26</v>
          </cell>
          <cell r="O45">
            <v>568</v>
          </cell>
          <cell r="P45">
            <v>17</v>
          </cell>
          <cell r="Q45">
            <v>15</v>
          </cell>
          <cell r="R45">
            <v>6</v>
          </cell>
          <cell r="S45">
            <v>89</v>
          </cell>
          <cell r="T45">
            <v>712</v>
          </cell>
          <cell r="U45">
            <v>167</v>
          </cell>
          <cell r="V45">
            <v>1757</v>
          </cell>
          <cell r="W45">
            <v>203</v>
          </cell>
          <cell r="X45">
            <v>126</v>
          </cell>
          <cell r="Y45">
            <v>233</v>
          </cell>
          <cell r="Z45">
            <v>184</v>
          </cell>
          <cell r="AA45">
            <v>76</v>
          </cell>
          <cell r="AB45">
            <v>8</v>
          </cell>
          <cell r="AC45">
            <v>1831</v>
          </cell>
          <cell r="AD45">
            <v>696</v>
          </cell>
          <cell r="AE45">
            <v>660</v>
          </cell>
          <cell r="AF45">
            <v>36</v>
          </cell>
          <cell r="AG45">
            <v>153</v>
          </cell>
          <cell r="AH45">
            <v>425</v>
          </cell>
          <cell r="AI45">
            <v>1615</v>
          </cell>
          <cell r="AJ45">
            <v>876</v>
          </cell>
          <cell r="AK45">
            <v>57</v>
          </cell>
          <cell r="AL45">
            <v>1525</v>
          </cell>
          <cell r="AM45">
            <v>18</v>
          </cell>
          <cell r="AN45">
            <v>56</v>
          </cell>
          <cell r="AO45">
            <v>785</v>
          </cell>
          <cell r="AP45">
            <v>115649</v>
          </cell>
          <cell r="AQ45">
            <v>115629</v>
          </cell>
          <cell r="AR45">
            <v>20</v>
          </cell>
          <cell r="AS45">
            <v>3450</v>
          </cell>
          <cell r="AT45">
            <v>510</v>
          </cell>
          <cell r="AU45">
            <v>88</v>
          </cell>
          <cell r="AV45">
            <v>242</v>
          </cell>
          <cell r="AW45">
            <v>1036</v>
          </cell>
          <cell r="AX45">
            <v>95</v>
          </cell>
          <cell r="AY45">
            <v>280</v>
          </cell>
          <cell r="AZ45">
            <v>1259</v>
          </cell>
          <cell r="BA45">
            <v>79</v>
          </cell>
          <cell r="BB45">
            <v>79</v>
          </cell>
          <cell r="BC45">
            <v>531</v>
          </cell>
          <cell r="BD45">
            <v>3</v>
          </cell>
          <cell r="BE45">
            <v>580</v>
          </cell>
          <cell r="BF45">
            <v>238</v>
          </cell>
          <cell r="BG45">
            <v>342</v>
          </cell>
          <cell r="BH45">
            <v>1458</v>
          </cell>
          <cell r="BI45">
            <v>449</v>
          </cell>
          <cell r="BJ45">
            <v>1009</v>
          </cell>
          <cell r="BK45">
            <v>254</v>
          </cell>
          <cell r="BL45">
            <v>573</v>
          </cell>
          <cell r="BM45">
            <v>509</v>
          </cell>
          <cell r="BN45">
            <v>365</v>
          </cell>
          <cell r="BO45">
            <v>540</v>
          </cell>
          <cell r="BP45">
            <v>91</v>
          </cell>
          <cell r="BQ45">
            <v>245</v>
          </cell>
          <cell r="BR45">
            <v>503</v>
          </cell>
          <cell r="BS45">
            <v>127</v>
          </cell>
          <cell r="BT45">
            <v>610</v>
          </cell>
          <cell r="BU45">
            <v>117</v>
          </cell>
          <cell r="BV45">
            <v>384</v>
          </cell>
          <cell r="BW45">
            <v>298</v>
          </cell>
          <cell r="BX45">
            <v>1865</v>
          </cell>
          <cell r="BY45">
            <v>53</v>
          </cell>
          <cell r="BZ45">
            <v>78</v>
          </cell>
          <cell r="CA45">
            <v>205</v>
          </cell>
          <cell r="CB45">
            <v>171</v>
          </cell>
          <cell r="CC45">
            <v>886</v>
          </cell>
          <cell r="CD45">
            <v>102</v>
          </cell>
          <cell r="CE45">
            <v>9100</v>
          </cell>
          <cell r="CF45">
            <v>1346</v>
          </cell>
          <cell r="CG45">
            <v>121</v>
          </cell>
          <cell r="CH45">
            <v>940</v>
          </cell>
          <cell r="CI45">
            <v>327</v>
          </cell>
          <cell r="CJ45">
            <v>153</v>
          </cell>
          <cell r="CK45">
            <v>52</v>
          </cell>
          <cell r="CL45">
            <v>27</v>
          </cell>
          <cell r="CM45">
            <v>309</v>
          </cell>
          <cell r="CN45">
            <v>476</v>
          </cell>
          <cell r="CO45">
            <v>152</v>
          </cell>
        </row>
        <row r="46">
          <cell r="A46" t="str">
            <v>Underground circuit kms ofline</v>
          </cell>
          <cell r="B46" t="str">
            <v>KMCU</v>
          </cell>
          <cell r="C46">
            <v>2006</v>
          </cell>
          <cell r="D46">
            <v>0</v>
          </cell>
          <cell r="E46">
            <v>790</v>
          </cell>
          <cell r="F46">
            <v>163</v>
          </cell>
          <cell r="G46">
            <v>38</v>
          </cell>
          <cell r="H46">
            <v>214</v>
          </cell>
          <cell r="I46">
            <v>616</v>
          </cell>
          <cell r="J46">
            <v>115</v>
          </cell>
          <cell r="K46">
            <v>369</v>
          </cell>
          <cell r="L46">
            <v>37</v>
          </cell>
          <cell r="M46">
            <v>63</v>
          </cell>
          <cell r="N46">
            <v>1</v>
          </cell>
          <cell r="O46">
            <v>215</v>
          </cell>
          <cell r="P46">
            <v>4</v>
          </cell>
          <cell r="Q46">
            <v>12</v>
          </cell>
          <cell r="R46">
            <v>1</v>
          </cell>
          <cell r="S46">
            <v>55</v>
          </cell>
          <cell r="T46">
            <v>446</v>
          </cell>
          <cell r="U46">
            <v>4</v>
          </cell>
          <cell r="V46">
            <v>3335</v>
          </cell>
          <cell r="W46">
            <v>55</v>
          </cell>
          <cell r="X46">
            <v>11</v>
          </cell>
          <cell r="Y46">
            <v>229</v>
          </cell>
          <cell r="Z46">
            <v>90</v>
          </cell>
          <cell r="AA46">
            <v>0</v>
          </cell>
          <cell r="AB46">
            <v>1</v>
          </cell>
          <cell r="AC46">
            <v>1</v>
          </cell>
          <cell r="AD46">
            <v>175</v>
          </cell>
          <cell r="AE46">
            <v>173</v>
          </cell>
          <cell r="AF46">
            <v>2</v>
          </cell>
          <cell r="AG46">
            <v>49</v>
          </cell>
          <cell r="AH46">
            <v>577</v>
          </cell>
          <cell r="AI46">
            <v>78</v>
          </cell>
          <cell r="AJ46">
            <v>456</v>
          </cell>
          <cell r="AK46">
            <v>11</v>
          </cell>
          <cell r="AL46">
            <v>1740</v>
          </cell>
          <cell r="AM46">
            <v>2</v>
          </cell>
          <cell r="AN46">
            <v>9</v>
          </cell>
          <cell r="AO46">
            <v>1816</v>
          </cell>
          <cell r="AP46">
            <v>4230</v>
          </cell>
          <cell r="AQ46">
            <v>4230</v>
          </cell>
          <cell r="AR46">
            <v>0</v>
          </cell>
          <cell r="AS46">
            <v>2001</v>
          </cell>
          <cell r="AT46">
            <v>111</v>
          </cell>
          <cell r="AU46">
            <v>10</v>
          </cell>
          <cell r="AV46">
            <v>106</v>
          </cell>
          <cell r="AW46">
            <v>751</v>
          </cell>
          <cell r="AX46">
            <v>19</v>
          </cell>
          <cell r="AY46">
            <v>58</v>
          </cell>
          <cell r="AZ46">
            <v>1309</v>
          </cell>
          <cell r="BA46">
            <v>25</v>
          </cell>
          <cell r="BB46">
            <v>36</v>
          </cell>
          <cell r="BC46">
            <v>261</v>
          </cell>
          <cell r="BD46">
            <v>1</v>
          </cell>
          <cell r="BE46">
            <v>430</v>
          </cell>
          <cell r="BF46">
            <v>416</v>
          </cell>
          <cell r="BG46">
            <v>14</v>
          </cell>
          <cell r="BH46">
            <v>372</v>
          </cell>
          <cell r="BI46">
            <v>329</v>
          </cell>
          <cell r="BJ46">
            <v>43</v>
          </cell>
          <cell r="BK46">
            <v>83</v>
          </cell>
          <cell r="BL46">
            <v>80</v>
          </cell>
          <cell r="BM46">
            <v>91</v>
          </cell>
          <cell r="BN46">
            <v>5</v>
          </cell>
          <cell r="BO46">
            <v>832</v>
          </cell>
          <cell r="BP46">
            <v>65</v>
          </cell>
          <cell r="BQ46">
            <v>57</v>
          </cell>
          <cell r="BR46">
            <v>431</v>
          </cell>
          <cell r="BS46">
            <v>19</v>
          </cell>
          <cell r="BT46">
            <v>112</v>
          </cell>
          <cell r="BU46">
            <v>11</v>
          </cell>
          <cell r="BV46">
            <v>161</v>
          </cell>
          <cell r="BW46">
            <v>8</v>
          </cell>
          <cell r="BX46">
            <v>4153</v>
          </cell>
          <cell r="BY46">
            <v>2</v>
          </cell>
          <cell r="BZ46">
            <v>9</v>
          </cell>
          <cell r="CA46">
            <v>6</v>
          </cell>
          <cell r="CB46">
            <v>75</v>
          </cell>
          <cell r="CC46">
            <v>454</v>
          </cell>
          <cell r="CD46">
            <v>49</v>
          </cell>
          <cell r="CE46">
            <v>7600</v>
          </cell>
          <cell r="CF46">
            <v>631</v>
          </cell>
          <cell r="CG46">
            <v>101</v>
          </cell>
          <cell r="CH46">
            <v>402</v>
          </cell>
          <cell r="CI46">
            <v>104</v>
          </cell>
          <cell r="CJ46">
            <v>12</v>
          </cell>
          <cell r="CK46">
            <v>13</v>
          </cell>
          <cell r="CL46">
            <v>7</v>
          </cell>
          <cell r="CM46">
            <v>126</v>
          </cell>
          <cell r="CN46">
            <v>520</v>
          </cell>
          <cell r="CO46">
            <v>105</v>
          </cell>
        </row>
        <row r="47">
          <cell r="A47" t="str">
            <v>Circuit kilometers 3 phase</v>
          </cell>
          <cell r="B47" t="str">
            <v>KMC3</v>
          </cell>
          <cell r="C47">
            <v>2006</v>
          </cell>
          <cell r="D47">
            <v>47</v>
          </cell>
          <cell r="E47">
            <v>686</v>
          </cell>
          <cell r="F47">
            <v>426</v>
          </cell>
          <cell r="G47">
            <v>161</v>
          </cell>
          <cell r="H47">
            <v>236</v>
          </cell>
          <cell r="I47">
            <v>136</v>
          </cell>
          <cell r="J47">
            <v>117</v>
          </cell>
          <cell r="K47">
            <v>460</v>
          </cell>
          <cell r="L47">
            <v>0</v>
          </cell>
          <cell r="M47">
            <v>68</v>
          </cell>
          <cell r="N47">
            <v>15</v>
          </cell>
          <cell r="O47">
            <v>506</v>
          </cell>
          <cell r="P47">
            <v>10</v>
          </cell>
          <cell r="Q47">
            <v>12</v>
          </cell>
          <cell r="R47">
            <v>5</v>
          </cell>
          <cell r="S47">
            <v>71</v>
          </cell>
          <cell r="T47">
            <v>561</v>
          </cell>
          <cell r="U47">
            <v>0</v>
          </cell>
          <cell r="V47">
            <v>3085</v>
          </cell>
          <cell r="W47">
            <v>14</v>
          </cell>
          <cell r="X47">
            <v>31</v>
          </cell>
          <cell r="Y47">
            <v>166</v>
          </cell>
          <cell r="Z47">
            <v>145</v>
          </cell>
          <cell r="AA47">
            <v>48</v>
          </cell>
          <cell r="AB47">
            <v>4</v>
          </cell>
          <cell r="AC47">
            <v>452</v>
          </cell>
          <cell r="AD47">
            <v>501</v>
          </cell>
          <cell r="AE47">
            <v>481</v>
          </cell>
          <cell r="AF47">
            <v>20</v>
          </cell>
          <cell r="AG47">
            <v>108</v>
          </cell>
          <cell r="AH47">
            <v>455</v>
          </cell>
          <cell r="AI47">
            <v>609</v>
          </cell>
          <cell r="AJ47">
            <v>393</v>
          </cell>
          <cell r="AK47">
            <v>27</v>
          </cell>
          <cell r="AL47">
            <v>1718</v>
          </cell>
          <cell r="AM47">
            <v>10</v>
          </cell>
          <cell r="AN47">
            <v>42</v>
          </cell>
          <cell r="AO47">
            <v>1112</v>
          </cell>
          <cell r="AP47">
            <v>45230</v>
          </cell>
          <cell r="AQ47">
            <v>45221</v>
          </cell>
          <cell r="AR47">
            <v>9</v>
          </cell>
          <cell r="AS47">
            <v>2910</v>
          </cell>
          <cell r="AT47">
            <v>298</v>
          </cell>
          <cell r="AU47">
            <v>61</v>
          </cell>
          <cell r="AV47">
            <v>251</v>
          </cell>
          <cell r="AW47">
            <v>758</v>
          </cell>
          <cell r="AX47">
            <v>72</v>
          </cell>
          <cell r="AY47">
            <v>156</v>
          </cell>
          <cell r="AZ47">
            <v>1177</v>
          </cell>
          <cell r="BA47">
            <v>59</v>
          </cell>
          <cell r="BB47">
            <v>78</v>
          </cell>
          <cell r="BC47">
            <v>404</v>
          </cell>
          <cell r="BD47">
            <v>1</v>
          </cell>
          <cell r="BE47">
            <v>302</v>
          </cell>
          <cell r="BF47">
            <v>271</v>
          </cell>
          <cell r="BG47">
            <v>31</v>
          </cell>
          <cell r="BH47">
            <v>574</v>
          </cell>
          <cell r="BI47">
            <v>369</v>
          </cell>
          <cell r="BJ47">
            <v>205</v>
          </cell>
          <cell r="BK47">
            <v>180</v>
          </cell>
          <cell r="BL47">
            <v>309</v>
          </cell>
          <cell r="BM47">
            <v>358</v>
          </cell>
          <cell r="BN47">
            <v>200</v>
          </cell>
          <cell r="BO47">
            <v>714</v>
          </cell>
          <cell r="BP47">
            <v>87</v>
          </cell>
          <cell r="BQ47">
            <v>221</v>
          </cell>
          <cell r="BR47">
            <v>351</v>
          </cell>
          <cell r="BS47">
            <v>96</v>
          </cell>
          <cell r="BT47">
            <v>455</v>
          </cell>
          <cell r="BU47">
            <v>84</v>
          </cell>
          <cell r="BV47">
            <v>370</v>
          </cell>
          <cell r="BW47">
            <v>0</v>
          </cell>
          <cell r="BX47">
            <v>2751</v>
          </cell>
          <cell r="BY47">
            <v>34</v>
          </cell>
          <cell r="BZ47">
            <v>443</v>
          </cell>
          <cell r="CA47">
            <v>72</v>
          </cell>
          <cell r="CB47">
            <v>153</v>
          </cell>
          <cell r="CC47">
            <v>755</v>
          </cell>
          <cell r="CD47">
            <v>88</v>
          </cell>
          <cell r="CE47">
            <v>0</v>
          </cell>
          <cell r="CF47">
            <v>1046</v>
          </cell>
          <cell r="CG47">
            <v>92</v>
          </cell>
          <cell r="CH47">
            <v>886</v>
          </cell>
          <cell r="CI47">
            <v>277</v>
          </cell>
          <cell r="CJ47">
            <v>139</v>
          </cell>
          <cell r="CK47">
            <v>44</v>
          </cell>
          <cell r="CL47">
            <v>20</v>
          </cell>
          <cell r="CM47">
            <v>244</v>
          </cell>
          <cell r="CN47">
            <v>443</v>
          </cell>
          <cell r="CO47">
            <v>144</v>
          </cell>
        </row>
        <row r="48">
          <cell r="A48" t="str">
            <v>Circuit kilometers 2 phase</v>
          </cell>
          <cell r="B48" t="str">
            <v>KMC2</v>
          </cell>
          <cell r="C48">
            <v>2006</v>
          </cell>
          <cell r="D48">
            <v>0</v>
          </cell>
          <cell r="E48">
            <v>0</v>
          </cell>
          <cell r="F48">
            <v>6</v>
          </cell>
          <cell r="G48">
            <v>10</v>
          </cell>
          <cell r="H48">
            <v>0</v>
          </cell>
          <cell r="I48">
            <v>0</v>
          </cell>
          <cell r="J48">
            <v>0</v>
          </cell>
          <cell r="K48">
            <v>2</v>
          </cell>
          <cell r="L48">
            <v>0</v>
          </cell>
          <cell r="M48">
            <v>0</v>
          </cell>
          <cell r="N48">
            <v>2</v>
          </cell>
          <cell r="O48">
            <v>2</v>
          </cell>
          <cell r="P48">
            <v>1</v>
          </cell>
          <cell r="Q48">
            <v>1</v>
          </cell>
          <cell r="R48">
            <v>0</v>
          </cell>
          <cell r="S48">
            <v>1</v>
          </cell>
          <cell r="T48">
            <v>26</v>
          </cell>
          <cell r="U48">
            <v>0</v>
          </cell>
          <cell r="V48">
            <v>101</v>
          </cell>
          <cell r="W48">
            <v>5</v>
          </cell>
          <cell r="X48">
            <v>1</v>
          </cell>
          <cell r="Y48">
            <v>0</v>
          </cell>
          <cell r="Z48">
            <v>5</v>
          </cell>
          <cell r="AA48">
            <v>8</v>
          </cell>
          <cell r="AB48">
            <v>0</v>
          </cell>
          <cell r="AC48">
            <v>37</v>
          </cell>
          <cell r="AD48">
            <v>0</v>
          </cell>
          <cell r="AE48">
            <v>0</v>
          </cell>
          <cell r="AF48">
            <v>0</v>
          </cell>
          <cell r="AG48">
            <v>0</v>
          </cell>
          <cell r="AH48">
            <v>0</v>
          </cell>
          <cell r="AI48">
            <v>59</v>
          </cell>
          <cell r="AJ48">
            <v>0</v>
          </cell>
          <cell r="AK48">
            <v>0</v>
          </cell>
          <cell r="AL48">
            <v>20</v>
          </cell>
          <cell r="AM48">
            <v>1</v>
          </cell>
          <cell r="AN48">
            <v>0</v>
          </cell>
          <cell r="AO48">
            <v>22</v>
          </cell>
          <cell r="AP48">
            <v>3582</v>
          </cell>
          <cell r="AQ48">
            <v>3582</v>
          </cell>
          <cell r="AR48">
            <v>0</v>
          </cell>
          <cell r="AS48">
            <v>220</v>
          </cell>
          <cell r="AT48">
            <v>4</v>
          </cell>
          <cell r="AU48">
            <v>0</v>
          </cell>
          <cell r="AV48">
            <v>0</v>
          </cell>
          <cell r="AW48">
            <v>0</v>
          </cell>
          <cell r="AX48">
            <v>0</v>
          </cell>
          <cell r="AY48">
            <v>36</v>
          </cell>
          <cell r="AZ48">
            <v>0</v>
          </cell>
          <cell r="BA48">
            <v>0</v>
          </cell>
          <cell r="BB48">
            <v>0</v>
          </cell>
          <cell r="BC48">
            <v>25</v>
          </cell>
          <cell r="BD48">
            <v>0</v>
          </cell>
          <cell r="BE48">
            <v>7</v>
          </cell>
          <cell r="BF48">
            <v>0</v>
          </cell>
          <cell r="BG48">
            <v>7</v>
          </cell>
          <cell r="BH48">
            <v>0</v>
          </cell>
          <cell r="BI48">
            <v>1</v>
          </cell>
          <cell r="BJ48">
            <v>5</v>
          </cell>
          <cell r="BK48">
            <v>0</v>
          </cell>
          <cell r="BL48">
            <v>2</v>
          </cell>
          <cell r="BM48">
            <v>0</v>
          </cell>
          <cell r="BN48">
            <v>0</v>
          </cell>
          <cell r="BO48">
            <v>0</v>
          </cell>
          <cell r="BP48">
            <v>0</v>
          </cell>
          <cell r="BQ48">
            <v>6</v>
          </cell>
          <cell r="BR48">
            <v>0</v>
          </cell>
          <cell r="BS48">
            <v>1</v>
          </cell>
          <cell r="BT48">
            <v>10</v>
          </cell>
          <cell r="BU48">
            <v>0</v>
          </cell>
          <cell r="BV48">
            <v>8</v>
          </cell>
          <cell r="BW48">
            <v>0</v>
          </cell>
          <cell r="BX48">
            <v>79</v>
          </cell>
          <cell r="BY48">
            <v>1</v>
          </cell>
          <cell r="BZ48">
            <v>0</v>
          </cell>
          <cell r="CA48">
            <v>0</v>
          </cell>
          <cell r="CB48">
            <v>16</v>
          </cell>
          <cell r="CC48">
            <v>0</v>
          </cell>
          <cell r="CD48">
            <v>0</v>
          </cell>
          <cell r="CE48">
            <v>0</v>
          </cell>
          <cell r="CF48">
            <v>21</v>
          </cell>
          <cell r="CG48">
            <v>8</v>
          </cell>
          <cell r="CH48">
            <v>42</v>
          </cell>
          <cell r="CI48">
            <v>0</v>
          </cell>
          <cell r="CJ48">
            <v>0</v>
          </cell>
          <cell r="CK48">
            <v>0</v>
          </cell>
          <cell r="CL48">
            <v>0</v>
          </cell>
          <cell r="CM48">
            <v>4</v>
          </cell>
          <cell r="CN48">
            <v>10</v>
          </cell>
          <cell r="CO48">
            <v>0</v>
          </cell>
        </row>
        <row r="49">
          <cell r="A49" t="str">
            <v>Circuit kms single phase</v>
          </cell>
          <cell r="B49" t="str">
            <v>KMC1</v>
          </cell>
          <cell r="C49">
            <v>2006</v>
          </cell>
          <cell r="D49">
            <v>45</v>
          </cell>
          <cell r="E49">
            <v>761</v>
          </cell>
          <cell r="F49">
            <v>314</v>
          </cell>
          <cell r="G49">
            <v>148</v>
          </cell>
          <cell r="H49">
            <v>256</v>
          </cell>
          <cell r="I49">
            <v>481</v>
          </cell>
          <cell r="J49">
            <v>233</v>
          </cell>
          <cell r="K49">
            <v>634</v>
          </cell>
          <cell r="L49">
            <v>0</v>
          </cell>
          <cell r="M49">
            <v>72</v>
          </cell>
          <cell r="N49">
            <v>9</v>
          </cell>
          <cell r="O49">
            <v>277</v>
          </cell>
          <cell r="P49">
            <v>10</v>
          </cell>
          <cell r="Q49">
            <v>14</v>
          </cell>
          <cell r="R49">
            <v>2</v>
          </cell>
          <cell r="S49">
            <v>72</v>
          </cell>
          <cell r="T49">
            <v>549</v>
          </cell>
          <cell r="U49">
            <v>0</v>
          </cell>
          <cell r="V49">
            <v>1906</v>
          </cell>
          <cell r="W49">
            <v>106</v>
          </cell>
          <cell r="X49">
            <v>105</v>
          </cell>
          <cell r="Y49">
            <v>296</v>
          </cell>
          <cell r="Z49">
            <v>123</v>
          </cell>
          <cell r="AA49">
            <v>27</v>
          </cell>
          <cell r="AB49">
            <v>4</v>
          </cell>
          <cell r="AC49">
            <v>1342</v>
          </cell>
          <cell r="AD49">
            <v>369</v>
          </cell>
          <cell r="AE49">
            <v>352</v>
          </cell>
          <cell r="AF49">
            <v>17</v>
          </cell>
          <cell r="AG49">
            <v>94</v>
          </cell>
          <cell r="AH49">
            <v>547</v>
          </cell>
          <cell r="AI49">
            <v>1025</v>
          </cell>
          <cell r="AJ49">
            <v>940</v>
          </cell>
          <cell r="AK49">
            <v>41</v>
          </cell>
          <cell r="AL49">
            <v>1527</v>
          </cell>
          <cell r="AM49">
            <v>9</v>
          </cell>
          <cell r="AN49">
            <v>23</v>
          </cell>
          <cell r="AO49">
            <v>1467</v>
          </cell>
          <cell r="AP49">
            <v>71066</v>
          </cell>
          <cell r="AQ49">
            <v>71055</v>
          </cell>
          <cell r="AR49">
            <v>11</v>
          </cell>
          <cell r="AS49">
            <v>2321</v>
          </cell>
          <cell r="AT49">
            <v>218</v>
          </cell>
          <cell r="AU49">
            <v>37</v>
          </cell>
          <cell r="AV49">
            <v>96</v>
          </cell>
          <cell r="AW49">
            <v>1028</v>
          </cell>
          <cell r="AX49">
            <v>42</v>
          </cell>
          <cell r="AY49">
            <v>109</v>
          </cell>
          <cell r="AZ49">
            <v>1391</v>
          </cell>
          <cell r="BA49">
            <v>45</v>
          </cell>
          <cell r="BB49">
            <v>25</v>
          </cell>
          <cell r="BC49">
            <v>363</v>
          </cell>
          <cell r="BD49">
            <v>3</v>
          </cell>
          <cell r="BE49">
            <v>688</v>
          </cell>
          <cell r="BF49">
            <v>384</v>
          </cell>
          <cell r="BG49">
            <v>304</v>
          </cell>
          <cell r="BH49">
            <v>1250</v>
          </cell>
          <cell r="BI49">
            <v>408</v>
          </cell>
          <cell r="BJ49">
            <v>842</v>
          </cell>
          <cell r="BK49">
            <v>150</v>
          </cell>
          <cell r="BL49">
            <v>342</v>
          </cell>
          <cell r="BM49">
            <v>242</v>
          </cell>
          <cell r="BN49">
            <v>170</v>
          </cell>
          <cell r="BO49">
            <v>658</v>
          </cell>
          <cell r="BP49">
            <v>69</v>
          </cell>
          <cell r="BQ49">
            <v>75</v>
          </cell>
          <cell r="BR49">
            <v>583</v>
          </cell>
          <cell r="BS49">
            <v>51</v>
          </cell>
          <cell r="BT49">
            <v>258</v>
          </cell>
          <cell r="BU49">
            <v>44</v>
          </cell>
          <cell r="BV49">
            <v>186</v>
          </cell>
          <cell r="BW49">
            <v>0</v>
          </cell>
          <cell r="BX49">
            <v>3188</v>
          </cell>
          <cell r="BY49">
            <v>20</v>
          </cell>
          <cell r="BZ49">
            <v>35</v>
          </cell>
          <cell r="CA49">
            <v>139</v>
          </cell>
          <cell r="CB49">
            <v>78</v>
          </cell>
          <cell r="CC49">
            <v>584</v>
          </cell>
          <cell r="CD49">
            <v>63</v>
          </cell>
          <cell r="CE49">
            <v>0</v>
          </cell>
          <cell r="CF49">
            <v>771</v>
          </cell>
          <cell r="CG49">
            <v>124</v>
          </cell>
          <cell r="CH49">
            <v>414</v>
          </cell>
          <cell r="CI49">
            <v>153</v>
          </cell>
          <cell r="CJ49">
            <v>26</v>
          </cell>
          <cell r="CK49">
            <v>21</v>
          </cell>
          <cell r="CL49">
            <v>14</v>
          </cell>
          <cell r="CM49">
            <v>186</v>
          </cell>
          <cell r="CN49">
            <v>543</v>
          </cell>
          <cell r="CO49">
            <v>113</v>
          </cell>
        </row>
        <row r="50">
          <cell r="A50" t="str">
            <v>No transmission transformers</v>
          </cell>
          <cell r="B50" t="str">
            <v>NTRST</v>
          </cell>
          <cell r="C50">
            <v>2006</v>
          </cell>
          <cell r="D50">
            <v>0</v>
          </cell>
          <cell r="E50">
            <v>0</v>
          </cell>
          <cell r="F50">
            <v>0</v>
          </cell>
          <cell r="G50">
            <v>0</v>
          </cell>
          <cell r="H50">
            <v>1</v>
          </cell>
          <cell r="I50">
            <v>0</v>
          </cell>
          <cell r="J50">
            <v>0</v>
          </cell>
          <cell r="K50">
            <v>2</v>
          </cell>
          <cell r="L50">
            <v>2</v>
          </cell>
          <cell r="M50">
            <v>0</v>
          </cell>
          <cell r="N50">
            <v>0</v>
          </cell>
          <cell r="O50">
            <v>0</v>
          </cell>
          <cell r="P50">
            <v>0</v>
          </cell>
          <cell r="Q50">
            <v>0</v>
          </cell>
          <cell r="R50">
            <v>0</v>
          </cell>
          <cell r="S50">
            <v>0</v>
          </cell>
          <cell r="T50">
            <v>10</v>
          </cell>
          <cell r="U50">
            <v>0</v>
          </cell>
          <cell r="V50">
            <v>0</v>
          </cell>
          <cell r="W50">
            <v>0</v>
          </cell>
          <cell r="X50">
            <v>0</v>
          </cell>
          <cell r="Y50">
            <v>0</v>
          </cell>
          <cell r="Z50">
            <v>0</v>
          </cell>
          <cell r="AA50">
            <v>0</v>
          </cell>
          <cell r="AB50">
            <v>0</v>
          </cell>
          <cell r="AC50">
            <v>22</v>
          </cell>
          <cell r="AD50">
            <v>0</v>
          </cell>
          <cell r="AE50">
            <v>0</v>
          </cell>
          <cell r="AF50">
            <v>0</v>
          </cell>
          <cell r="AG50">
            <v>0</v>
          </cell>
          <cell r="AH50">
            <v>0</v>
          </cell>
          <cell r="AI50">
            <v>0</v>
          </cell>
          <cell r="AJ50">
            <v>0</v>
          </cell>
          <cell r="AK50">
            <v>0</v>
          </cell>
          <cell r="AL50">
            <v>0</v>
          </cell>
          <cell r="AM50">
            <v>0</v>
          </cell>
          <cell r="AN50">
            <v>1</v>
          </cell>
          <cell r="AO50">
            <v>2</v>
          </cell>
          <cell r="AP50">
            <v>277</v>
          </cell>
          <cell r="AQ50">
            <v>277</v>
          </cell>
          <cell r="AR50">
            <v>0</v>
          </cell>
          <cell r="AS50">
            <v>22</v>
          </cell>
          <cell r="AT50">
            <v>0</v>
          </cell>
          <cell r="AU50">
            <v>3</v>
          </cell>
          <cell r="AV50">
            <v>0</v>
          </cell>
          <cell r="AW50">
            <v>16</v>
          </cell>
          <cell r="AX50">
            <v>0</v>
          </cell>
          <cell r="AY50">
            <v>0</v>
          </cell>
          <cell r="AZ50">
            <v>0</v>
          </cell>
          <cell r="BA50">
            <v>0</v>
          </cell>
          <cell r="BB50">
            <v>0</v>
          </cell>
          <cell r="BC50">
            <v>0</v>
          </cell>
          <cell r="BD50">
            <v>0</v>
          </cell>
          <cell r="BE50">
            <v>0</v>
          </cell>
          <cell r="BF50">
            <v>0</v>
          </cell>
          <cell r="BG50">
            <v>0</v>
          </cell>
          <cell r="BH50">
            <v>0</v>
          </cell>
          <cell r="BI50">
            <v>2</v>
          </cell>
          <cell r="BJ50">
            <v>0</v>
          </cell>
          <cell r="BK50">
            <v>2</v>
          </cell>
          <cell r="BL50">
            <v>1</v>
          </cell>
          <cell r="BM50">
            <v>0</v>
          </cell>
          <cell r="BN50">
            <v>0</v>
          </cell>
          <cell r="BO50">
            <v>0</v>
          </cell>
          <cell r="BP50">
            <v>0</v>
          </cell>
          <cell r="BQ50">
            <v>0</v>
          </cell>
          <cell r="BR50">
            <v>0</v>
          </cell>
          <cell r="BS50">
            <v>0</v>
          </cell>
          <cell r="BT50">
            <v>8</v>
          </cell>
          <cell r="BU50">
            <v>0</v>
          </cell>
          <cell r="BV50">
            <v>0</v>
          </cell>
          <cell r="BW50">
            <v>0</v>
          </cell>
          <cell r="BX50">
            <v>10</v>
          </cell>
          <cell r="BY50">
            <v>0</v>
          </cell>
          <cell r="BZ50">
            <v>0</v>
          </cell>
          <cell r="CA50">
            <v>0</v>
          </cell>
          <cell r="CB50">
            <v>0</v>
          </cell>
          <cell r="CC50">
            <v>0</v>
          </cell>
          <cell r="CD50">
            <v>0</v>
          </cell>
          <cell r="CE50">
            <v>2</v>
          </cell>
          <cell r="CF50">
            <v>0</v>
          </cell>
          <cell r="CG50">
            <v>0</v>
          </cell>
          <cell r="CH50">
            <v>8</v>
          </cell>
          <cell r="CI50">
            <v>0</v>
          </cell>
          <cell r="CJ50">
            <v>0</v>
          </cell>
          <cell r="CK50">
            <v>0</v>
          </cell>
          <cell r="CL50">
            <v>0</v>
          </cell>
          <cell r="CM50">
            <v>0</v>
          </cell>
          <cell r="CN50">
            <v>0</v>
          </cell>
          <cell r="CO50">
            <v>0</v>
          </cell>
        </row>
        <row r="51">
          <cell r="A51" t="str">
            <v>No subtransmission transformer</v>
          </cell>
          <cell r="B51" t="str">
            <v>NTRFST</v>
          </cell>
          <cell r="C51">
            <v>2006</v>
          </cell>
          <cell r="D51">
            <v>4</v>
          </cell>
          <cell r="E51">
            <v>40</v>
          </cell>
          <cell r="F51">
            <v>23</v>
          </cell>
          <cell r="G51">
            <v>2</v>
          </cell>
          <cell r="H51">
            <v>4</v>
          </cell>
          <cell r="I51">
            <v>0</v>
          </cell>
          <cell r="J51">
            <v>12</v>
          </cell>
          <cell r="K51">
            <v>6</v>
          </cell>
          <cell r="L51">
            <v>8</v>
          </cell>
          <cell r="M51">
            <v>6</v>
          </cell>
          <cell r="N51">
            <v>0</v>
          </cell>
          <cell r="O51">
            <v>0</v>
          </cell>
          <cell r="P51">
            <v>4</v>
          </cell>
          <cell r="Q51">
            <v>1</v>
          </cell>
          <cell r="R51">
            <v>0</v>
          </cell>
          <cell r="S51">
            <v>0</v>
          </cell>
          <cell r="T51">
            <v>23</v>
          </cell>
          <cell r="U51">
            <v>8</v>
          </cell>
          <cell r="V51">
            <v>107</v>
          </cell>
          <cell r="W51">
            <v>10</v>
          </cell>
          <cell r="X51">
            <v>0</v>
          </cell>
          <cell r="Y51">
            <v>6</v>
          </cell>
          <cell r="Z51">
            <v>10</v>
          </cell>
          <cell r="AA51">
            <v>0</v>
          </cell>
          <cell r="AB51">
            <v>0</v>
          </cell>
          <cell r="AC51">
            <v>21</v>
          </cell>
          <cell r="AD51">
            <v>34</v>
          </cell>
          <cell r="AE51">
            <v>27</v>
          </cell>
          <cell r="AF51">
            <v>7</v>
          </cell>
          <cell r="AG51">
            <v>0</v>
          </cell>
          <cell r="AH51">
            <v>0</v>
          </cell>
          <cell r="AI51">
            <v>14</v>
          </cell>
          <cell r="AJ51">
            <v>74</v>
          </cell>
          <cell r="AK51">
            <v>0</v>
          </cell>
          <cell r="AL51">
            <v>80</v>
          </cell>
          <cell r="AM51">
            <v>0</v>
          </cell>
          <cell r="AN51">
            <v>3</v>
          </cell>
          <cell r="AO51">
            <v>24</v>
          </cell>
          <cell r="AP51">
            <v>1421</v>
          </cell>
          <cell r="AQ51">
            <v>1421</v>
          </cell>
          <cell r="AR51">
            <v>0</v>
          </cell>
          <cell r="AS51">
            <v>154</v>
          </cell>
          <cell r="AT51">
            <v>17</v>
          </cell>
          <cell r="AU51">
            <v>0</v>
          </cell>
          <cell r="AV51">
            <v>34</v>
          </cell>
          <cell r="AW51">
            <v>7</v>
          </cell>
          <cell r="AX51">
            <v>0</v>
          </cell>
          <cell r="AY51">
            <v>7</v>
          </cell>
          <cell r="AZ51">
            <v>49</v>
          </cell>
          <cell r="BA51">
            <v>0</v>
          </cell>
          <cell r="BB51">
            <v>6</v>
          </cell>
          <cell r="BC51">
            <v>0</v>
          </cell>
          <cell r="BD51">
            <v>0</v>
          </cell>
          <cell r="BE51">
            <v>13</v>
          </cell>
          <cell r="BF51">
            <v>13</v>
          </cell>
          <cell r="BG51">
            <v>0</v>
          </cell>
          <cell r="BH51">
            <v>0</v>
          </cell>
          <cell r="BI51">
            <v>14</v>
          </cell>
          <cell r="BJ51">
            <v>0</v>
          </cell>
          <cell r="BK51">
            <v>32</v>
          </cell>
          <cell r="BL51">
            <v>13</v>
          </cell>
          <cell r="BM51">
            <v>21</v>
          </cell>
          <cell r="BN51">
            <v>0</v>
          </cell>
          <cell r="BO51">
            <v>38</v>
          </cell>
          <cell r="BP51">
            <v>0</v>
          </cell>
          <cell r="BQ51">
            <v>0</v>
          </cell>
          <cell r="BR51">
            <v>16</v>
          </cell>
          <cell r="BS51">
            <v>11</v>
          </cell>
          <cell r="BT51">
            <v>33</v>
          </cell>
          <cell r="BU51">
            <v>5</v>
          </cell>
          <cell r="BV51">
            <v>39</v>
          </cell>
          <cell r="BW51">
            <v>7</v>
          </cell>
          <cell r="BX51">
            <v>17</v>
          </cell>
          <cell r="BY51">
            <v>5</v>
          </cell>
          <cell r="BZ51">
            <v>9</v>
          </cell>
          <cell r="CA51">
            <v>0</v>
          </cell>
          <cell r="CB51">
            <v>0</v>
          </cell>
          <cell r="CC51">
            <v>37</v>
          </cell>
          <cell r="CD51">
            <v>3</v>
          </cell>
          <cell r="CE51">
            <v>0</v>
          </cell>
          <cell r="CF51">
            <v>66</v>
          </cell>
          <cell r="CG51">
            <v>3</v>
          </cell>
          <cell r="CH51">
            <v>27</v>
          </cell>
          <cell r="CI51">
            <v>446</v>
          </cell>
          <cell r="CJ51">
            <v>6</v>
          </cell>
          <cell r="CK51">
            <v>4</v>
          </cell>
          <cell r="CL51">
            <v>0</v>
          </cell>
          <cell r="CM51">
            <v>26</v>
          </cell>
          <cell r="CN51">
            <v>17</v>
          </cell>
          <cell r="CO51">
            <v>0</v>
          </cell>
        </row>
        <row r="52">
          <cell r="A52" t="str">
            <v>No distribution transformers</v>
          </cell>
          <cell r="B52" t="str">
            <v>NTRFD</v>
          </cell>
          <cell r="C52">
            <v>2006</v>
          </cell>
          <cell r="D52">
            <v>324</v>
          </cell>
          <cell r="E52">
            <v>8901</v>
          </cell>
          <cell r="F52">
            <v>5016</v>
          </cell>
          <cell r="G52">
            <v>3041</v>
          </cell>
          <cell r="H52">
            <v>3364</v>
          </cell>
          <cell r="I52">
            <v>8880</v>
          </cell>
          <cell r="J52">
            <v>2030</v>
          </cell>
          <cell r="K52">
            <v>6803</v>
          </cell>
          <cell r="L52">
            <v>2338</v>
          </cell>
          <cell r="M52">
            <v>815</v>
          </cell>
          <cell r="N52">
            <v>1</v>
          </cell>
          <cell r="O52">
            <v>3603</v>
          </cell>
          <cell r="P52">
            <v>239</v>
          </cell>
          <cell r="Q52">
            <v>281</v>
          </cell>
          <cell r="R52">
            <v>68</v>
          </cell>
          <cell r="S52">
            <v>1526</v>
          </cell>
          <cell r="T52">
            <v>8016</v>
          </cell>
          <cell r="U52">
            <v>785</v>
          </cell>
          <cell r="V52">
            <v>25400</v>
          </cell>
          <cell r="W52">
            <v>1563</v>
          </cell>
          <cell r="X52">
            <v>721</v>
          </cell>
          <cell r="Y52">
            <v>3100</v>
          </cell>
          <cell r="Z52">
            <v>2418</v>
          </cell>
          <cell r="AA52">
            <v>792</v>
          </cell>
          <cell r="AB52">
            <v>75</v>
          </cell>
          <cell r="AC52">
            <v>6000</v>
          </cell>
          <cell r="AD52">
            <v>5496</v>
          </cell>
          <cell r="AE52">
            <v>5066</v>
          </cell>
          <cell r="AF52">
            <v>430</v>
          </cell>
          <cell r="AG52">
            <v>1414</v>
          </cell>
          <cell r="AH52">
            <v>5570</v>
          </cell>
          <cell r="AI52">
            <v>7039</v>
          </cell>
          <cell r="AJ52">
            <v>3617</v>
          </cell>
          <cell r="AK52">
            <v>59</v>
          </cell>
          <cell r="AL52">
            <v>23459</v>
          </cell>
          <cell r="AM52">
            <v>177</v>
          </cell>
          <cell r="AN52">
            <v>737</v>
          </cell>
          <cell r="AO52">
            <v>14449</v>
          </cell>
          <cell r="AP52">
            <v>520182</v>
          </cell>
          <cell r="AQ52">
            <v>520010</v>
          </cell>
          <cell r="AR52">
            <v>172</v>
          </cell>
          <cell r="AS52">
            <v>38500</v>
          </cell>
          <cell r="AT52">
            <v>3024</v>
          </cell>
          <cell r="AU52">
            <v>688</v>
          </cell>
          <cell r="AV52">
            <v>2200</v>
          </cell>
          <cell r="AW52">
            <v>9853</v>
          </cell>
          <cell r="AX52">
            <v>975</v>
          </cell>
          <cell r="AY52">
            <v>1927</v>
          </cell>
          <cell r="AZ52">
            <v>14788</v>
          </cell>
          <cell r="BA52">
            <v>1113</v>
          </cell>
          <cell r="BB52">
            <v>1235</v>
          </cell>
          <cell r="BC52">
            <v>4320</v>
          </cell>
          <cell r="BD52">
            <v>15</v>
          </cell>
          <cell r="BE52">
            <v>3923</v>
          </cell>
          <cell r="BF52">
            <v>3268</v>
          </cell>
          <cell r="BG52">
            <v>655</v>
          </cell>
          <cell r="BH52">
            <v>8844</v>
          </cell>
          <cell r="BI52">
            <v>4030</v>
          </cell>
          <cell r="BJ52">
            <v>4814</v>
          </cell>
          <cell r="BK52">
            <v>1701</v>
          </cell>
          <cell r="BL52">
            <v>4389</v>
          </cell>
          <cell r="BM52">
            <v>3912</v>
          </cell>
          <cell r="BN52">
            <v>0</v>
          </cell>
          <cell r="BO52">
            <v>7980</v>
          </cell>
          <cell r="BP52">
            <v>1252</v>
          </cell>
          <cell r="BQ52">
            <v>1737</v>
          </cell>
          <cell r="BR52">
            <v>6275</v>
          </cell>
          <cell r="BS52">
            <v>1592</v>
          </cell>
          <cell r="BT52">
            <v>5927</v>
          </cell>
          <cell r="BU52">
            <v>687</v>
          </cell>
          <cell r="BV52">
            <v>3733</v>
          </cell>
          <cell r="BW52">
            <v>2047</v>
          </cell>
          <cell r="BX52">
            <v>30676</v>
          </cell>
          <cell r="BY52">
            <v>640</v>
          </cell>
          <cell r="BZ52">
            <v>965</v>
          </cell>
          <cell r="CA52">
            <v>942</v>
          </cell>
          <cell r="CB52">
            <v>1314</v>
          </cell>
          <cell r="CC52">
            <v>6919</v>
          </cell>
          <cell r="CD52">
            <v>850</v>
          </cell>
          <cell r="CE52">
            <v>66000</v>
          </cell>
          <cell r="CF52">
            <v>15182</v>
          </cell>
          <cell r="CG52">
            <v>1407</v>
          </cell>
          <cell r="CH52">
            <v>8942</v>
          </cell>
          <cell r="CI52">
            <v>2024</v>
          </cell>
          <cell r="CJ52">
            <v>667</v>
          </cell>
          <cell r="CK52">
            <v>452</v>
          </cell>
          <cell r="CL52">
            <v>0</v>
          </cell>
          <cell r="CM52">
            <v>2987</v>
          </cell>
          <cell r="CN52">
            <v>5152</v>
          </cell>
          <cell r="CO52">
            <v>1626</v>
          </cell>
        </row>
        <row r="53">
          <cell r="A53" t="str">
            <v>Utility average load factor</v>
          </cell>
          <cell r="B53" t="str">
            <v>LF</v>
          </cell>
          <cell r="C53">
            <v>2006</v>
          </cell>
          <cell r="D53">
            <v>79</v>
          </cell>
          <cell r="E53">
            <v>65</v>
          </cell>
          <cell r="F53">
            <v>77</v>
          </cell>
          <cell r="G53">
            <v>65</v>
          </cell>
          <cell r="H53">
            <v>85</v>
          </cell>
          <cell r="I53">
            <v>70</v>
          </cell>
          <cell r="J53">
            <v>75</v>
          </cell>
          <cell r="K53">
            <v>72</v>
          </cell>
          <cell r="L53">
            <v>71</v>
          </cell>
          <cell r="M53">
            <v>71</v>
          </cell>
          <cell r="N53">
            <v>74</v>
          </cell>
          <cell r="O53">
            <v>74</v>
          </cell>
          <cell r="P53">
            <v>66</v>
          </cell>
          <cell r="Q53">
            <v>63</v>
          </cell>
          <cell r="R53">
            <v>0</v>
          </cell>
          <cell r="S53">
            <v>0</v>
          </cell>
          <cell r="T53">
            <v>53</v>
          </cell>
          <cell r="U53">
            <v>71</v>
          </cell>
          <cell r="V53">
            <v>73</v>
          </cell>
          <cell r="W53">
            <v>74</v>
          </cell>
          <cell r="X53">
            <v>71</v>
          </cell>
          <cell r="Y53">
            <v>67</v>
          </cell>
          <cell r="Z53">
            <v>89</v>
          </cell>
          <cell r="AA53">
            <v>69</v>
          </cell>
          <cell r="AB53">
            <v>66</v>
          </cell>
          <cell r="AC53">
            <v>76</v>
          </cell>
          <cell r="AD53">
            <v>0</v>
          </cell>
          <cell r="AE53">
            <v>69</v>
          </cell>
          <cell r="AF53">
            <v>71</v>
          </cell>
          <cell r="AG53">
            <v>66</v>
          </cell>
          <cell r="AH53">
            <v>75</v>
          </cell>
          <cell r="AI53">
            <v>60</v>
          </cell>
          <cell r="AJ53">
            <v>0</v>
          </cell>
          <cell r="AK53">
            <v>71</v>
          </cell>
          <cell r="AL53">
            <v>74</v>
          </cell>
          <cell r="AM53">
            <v>70</v>
          </cell>
          <cell r="AN53">
            <v>71</v>
          </cell>
          <cell r="AO53">
            <v>73</v>
          </cell>
          <cell r="AP53">
            <v>0</v>
          </cell>
          <cell r="AQ53">
            <v>78</v>
          </cell>
          <cell r="AR53">
            <v>68</v>
          </cell>
          <cell r="AS53">
            <v>722</v>
          </cell>
          <cell r="AT53">
            <v>54</v>
          </cell>
          <cell r="AU53">
            <v>73</v>
          </cell>
          <cell r="AV53">
            <v>75</v>
          </cell>
          <cell r="AW53">
            <v>72</v>
          </cell>
          <cell r="AX53">
            <v>75</v>
          </cell>
          <cell r="AY53">
            <v>72</v>
          </cell>
          <cell r="AZ53">
            <v>72</v>
          </cell>
          <cell r="BA53">
            <v>0</v>
          </cell>
          <cell r="BB53">
            <v>72</v>
          </cell>
          <cell r="BC53">
            <v>72</v>
          </cell>
          <cell r="BD53">
            <v>0</v>
          </cell>
          <cell r="BE53">
            <v>0</v>
          </cell>
          <cell r="BF53">
            <v>68</v>
          </cell>
          <cell r="BG53">
            <v>69</v>
          </cell>
          <cell r="BH53">
            <v>0</v>
          </cell>
          <cell r="BI53">
            <v>73</v>
          </cell>
          <cell r="BJ53">
            <v>0</v>
          </cell>
          <cell r="BK53">
            <v>69</v>
          </cell>
          <cell r="BL53">
            <v>0</v>
          </cell>
          <cell r="BM53">
            <v>75</v>
          </cell>
          <cell r="BN53">
            <v>72</v>
          </cell>
          <cell r="BO53">
            <v>69</v>
          </cell>
          <cell r="BP53">
            <v>70</v>
          </cell>
          <cell r="BQ53">
            <v>75</v>
          </cell>
          <cell r="BR53">
            <v>59</v>
          </cell>
          <cell r="BS53">
            <v>59</v>
          </cell>
          <cell r="BT53">
            <v>76</v>
          </cell>
          <cell r="BU53">
            <v>70</v>
          </cell>
          <cell r="BV53">
            <v>70</v>
          </cell>
          <cell r="BW53">
            <v>68</v>
          </cell>
          <cell r="BX53">
            <v>69</v>
          </cell>
          <cell r="BY53">
            <v>70</v>
          </cell>
          <cell r="BZ53">
            <v>0</v>
          </cell>
          <cell r="CA53">
            <v>8</v>
          </cell>
          <cell r="CB53">
            <v>56</v>
          </cell>
          <cell r="CC53">
            <v>75</v>
          </cell>
          <cell r="CD53">
            <v>70</v>
          </cell>
          <cell r="CE53">
            <v>74</v>
          </cell>
          <cell r="CF53">
            <v>72</v>
          </cell>
          <cell r="CG53">
            <v>66</v>
          </cell>
          <cell r="CH53">
            <v>71</v>
          </cell>
          <cell r="CI53">
            <v>66</v>
          </cell>
          <cell r="CJ53">
            <v>87</v>
          </cell>
          <cell r="CK53">
            <v>76</v>
          </cell>
          <cell r="CL53">
            <v>70</v>
          </cell>
          <cell r="CM53">
            <v>71</v>
          </cell>
          <cell r="CN53">
            <v>70</v>
          </cell>
          <cell r="CO53">
            <v>70</v>
          </cell>
        </row>
      </sheetData>
      <sheetData sheetId="29">
        <row r="1">
          <cell r="A1" t="str">
            <v>Distributor Data for Year ended Dec 31st, 2005</v>
          </cell>
          <cell r="B1">
            <v>0</v>
          </cell>
          <cell r="C1">
            <v>0</v>
          </cell>
          <cell r="D1" t="str">
            <v>Atikokan Hydro Inc.</v>
          </cell>
          <cell r="E1" t="str">
            <v>Barrie Hydro Distribution Inc.</v>
          </cell>
          <cell r="F1" t="str">
            <v>Bluewater Power Distribution Corporation</v>
          </cell>
          <cell r="G1" t="str">
            <v>Brant County Power Inc.</v>
          </cell>
          <cell r="H1" t="str">
            <v>Brantford Power Inc.</v>
          </cell>
          <cell r="I1" t="str">
            <v>Burlington Hydro Inc.</v>
          </cell>
          <cell r="J1" t="str">
            <v>COLLUS Power Corp.</v>
          </cell>
          <cell r="K1" t="str">
            <v>Cambridge and North Dumfries Hydro Inc.</v>
          </cell>
          <cell r="L1" t="str">
            <v>Fort Erie (CNP)</v>
          </cell>
          <cell r="M1" t="str">
            <v>Centre Wellington Hydro Ltd.</v>
          </cell>
          <cell r="N1" t="str">
            <v>Chapleau Public Utilities Corporation</v>
          </cell>
          <cell r="O1" t="str">
            <v>Chatham-Kent Hydro Inc.</v>
          </cell>
          <cell r="P1" t="str">
            <v>Clinton Power Corporation</v>
          </cell>
          <cell r="Q1" t="str">
            <v>Cooperative Hydro Embrun Inc.</v>
          </cell>
          <cell r="R1" t="str">
            <v>Dutton Hydro Limited</v>
          </cell>
          <cell r="S1" t="str">
            <v>E.L.K. Energy Inc.</v>
          </cell>
          <cell r="T1" t="str">
            <v>ENWIN Utilities Ltd.</v>
          </cell>
          <cell r="U1" t="str">
            <v>Eastern Ontario Power (CNP)</v>
          </cell>
          <cell r="V1" t="str">
            <v>Enersource Hydro Mississauga Inc.</v>
          </cell>
          <cell r="W1" t="str">
            <v>Erie Thames Powerlines Corporation</v>
          </cell>
          <cell r="X1" t="str">
            <v>Espanola Regional Hydro Distribution Corporation</v>
          </cell>
          <cell r="Y1" t="str">
            <v>Essex Powerlines Corporation</v>
          </cell>
          <cell r="Z1" t="str">
            <v>Festival Hydro Inc.</v>
          </cell>
          <cell r="AA1" t="str">
            <v>Fort Frances Power Corporation</v>
          </cell>
          <cell r="AB1" t="str">
            <v>Grand Valley Energy Inc.</v>
          </cell>
          <cell r="AC1" t="str">
            <v>Algoma Power Inc.</v>
          </cell>
          <cell r="AD1" t="str">
            <v>Greater Sudbury Hydro Inc.</v>
          </cell>
          <cell r="AE1" t="str">
            <v>Greater Sudbury Hydro Inc. excluding West Nipissing Energy Services Ltd.</v>
          </cell>
          <cell r="AF1" t="str">
            <v>West Nipissing Energy Services Ltd.</v>
          </cell>
          <cell r="AG1" t="str">
            <v>Grimsby Power Incorporated</v>
          </cell>
          <cell r="AH1" t="str">
            <v>Guelph Hydro Electric Systems Inc.</v>
          </cell>
          <cell r="AI1" t="str">
            <v>Guelph Hydro Electric Systems Inc. without Wellington Electric Distribution</v>
          </cell>
          <cell r="AJ1" t="str">
            <v>Wellington Electric Distribution Company Inc.</v>
          </cell>
          <cell r="AK1" t="str">
            <v>Haldimand County Hydro Inc.</v>
          </cell>
          <cell r="AL1" t="str">
            <v>Halton Hills Hydro Inc.</v>
          </cell>
          <cell r="AM1" t="str">
            <v>Horizon Utilities Corporation</v>
          </cell>
          <cell r="AN1" t="str">
            <v>Hearst Power Distribution Company Limited</v>
          </cell>
          <cell r="AO1" t="str">
            <v>Hydro 2000 Inc.</v>
          </cell>
          <cell r="AP1" t="str">
            <v>Hydro Hawkesbury Inc.</v>
          </cell>
          <cell r="AQ1" t="str">
            <v>Hydro One Brampton Networks Inc.</v>
          </cell>
          <cell r="AR1" t="str">
            <v>Hydro One Networks Inc.</v>
          </cell>
          <cell r="AS1" t="str">
            <v>Hydro One Networks Inc. without Terrace Bay Superior Wires Inc.</v>
          </cell>
          <cell r="AT1" t="str">
            <v>Terrace Bay Superior Wires Inc.</v>
          </cell>
          <cell r="AU1" t="str">
            <v>Hydro Ottawa Limited</v>
          </cell>
          <cell r="AV1" t="str">
            <v>Innisfil Hydro Distribution Systems Limited</v>
          </cell>
          <cell r="AW1" t="str">
            <v>Kenora Hydro Electric Corporation Ltd.</v>
          </cell>
          <cell r="AX1" t="str">
            <v>Kingston Hydro Corporation</v>
          </cell>
          <cell r="AY1" t="str">
            <v>Kitchener-Wilmot Hydro Inc.</v>
          </cell>
          <cell r="AZ1" t="str">
            <v>Lakefront Utilities Inc.</v>
          </cell>
          <cell r="BA1" t="str">
            <v>Lakeland Power Distribution Ltd.</v>
          </cell>
          <cell r="BB1" t="str">
            <v>London Hydro Inc.</v>
          </cell>
          <cell r="BC1" t="str">
            <v>Middlesex Power Distribution Corporation</v>
          </cell>
          <cell r="BD1" t="str">
            <v>Midland Power Utility Corporation</v>
          </cell>
          <cell r="BE1" t="str">
            <v>Milton Hydro Distribution Inc.</v>
          </cell>
          <cell r="BF1" t="str">
            <v>Newbury Power Inc.</v>
          </cell>
          <cell r="BG1" t="str">
            <v>Newmarket - Tay Power Distribution Ltd.</v>
          </cell>
          <cell r="BH1" t="str">
            <v>Newmarket Hydro Ltd.</v>
          </cell>
          <cell r="BI1" t="str">
            <v>Tay Hydro Electric Distribution Company Inc.</v>
          </cell>
          <cell r="BJ1" t="str">
            <v>Niagara Peninsula Energy Inc.</v>
          </cell>
          <cell r="BK1" t="str">
            <v>Niagara Falls Hydro Inc.</v>
          </cell>
          <cell r="BL1" t="str">
            <v>Peninsula West Utilities Limited</v>
          </cell>
          <cell r="BM1" t="str">
            <v>Niagara-on-the-Lake Hydro Inc.</v>
          </cell>
          <cell r="BN1" t="str">
            <v>Norfolk Power Distribution Inc.</v>
          </cell>
          <cell r="BO1" t="str">
            <v>North Bay Hydro Distribution Limited</v>
          </cell>
          <cell r="BP1" t="str">
            <v>Northern Ontario Wires Inc.</v>
          </cell>
          <cell r="BQ1" t="str">
            <v>Oakville Hydro Electricity Distribution Inc.</v>
          </cell>
          <cell r="BR1" t="str">
            <v>Orangeville Hydro Limited</v>
          </cell>
          <cell r="BS1" t="str">
            <v>Orillia Power Distribution Corporation</v>
          </cell>
          <cell r="BT1" t="str">
            <v>Oshawa PUC Networks Inc.</v>
          </cell>
          <cell r="BU1" t="str">
            <v>Ottawa River Power Corporation</v>
          </cell>
          <cell r="BV1" t="str">
            <v>PUC Distribution Inc.</v>
          </cell>
          <cell r="BW1" t="str">
            <v>Parry Sound Power Corporation</v>
          </cell>
          <cell r="BX1" t="str">
            <v>Peterborough Distribution Incorporated</v>
          </cell>
          <cell r="BY1" t="str">
            <v>Port Colborne (CNP)</v>
          </cell>
          <cell r="BZ1" t="str">
            <v>Powerstream Inc.</v>
          </cell>
          <cell r="CA1" t="str">
            <v>PowerStream Inc. without Aurora</v>
          </cell>
          <cell r="CB1" t="str">
            <v>Aurora Hydro Connections Limited</v>
          </cell>
          <cell r="CC1" t="str">
            <v>Renfrew Hydro Inc.</v>
          </cell>
          <cell r="CD1" t="str">
            <v>Rideau St. Lawrence Distribution Inc.</v>
          </cell>
          <cell r="CE1" t="str">
            <v>Sioux Lookout Hydro Inc.</v>
          </cell>
          <cell r="CF1" t="str">
            <v>St. Thomas Energy Inc.</v>
          </cell>
          <cell r="CG1" t="str">
            <v>Thunder Bay Hydro Electricity Distribution Inc.</v>
          </cell>
          <cell r="CH1" t="str">
            <v>Tillsonburg Hydro Inc.</v>
          </cell>
          <cell r="CI1" t="str">
            <v>Toronto Hydro-Electric System Limited</v>
          </cell>
          <cell r="CJ1" t="str">
            <v>Veridian Connections Inc.</v>
          </cell>
          <cell r="CK1" t="str">
            <v>Veridian Connections Inc. without Gravenhurst</v>
          </cell>
          <cell r="CL1" t="str">
            <v>Gravenhurst Hydro Electric Inc.</v>
          </cell>
          <cell r="CM1" t="str">
            <v>Wasaga Distribution Inc.</v>
          </cell>
          <cell r="CN1" t="str">
            <v>Waterloo North Hydro Inc.</v>
          </cell>
          <cell r="CO1" t="str">
            <v>Welland Hydro-Electric System Corp.</v>
          </cell>
          <cell r="CP1" t="str">
            <v>Wellington North Power Inc.</v>
          </cell>
          <cell r="CQ1" t="str">
            <v>West Coast Huron Energy Inc.</v>
          </cell>
          <cell r="CR1" t="str">
            <v>West Perth Power Inc.</v>
          </cell>
          <cell r="CS1" t="str">
            <v>Westario Power Inc.</v>
          </cell>
          <cell r="CT1" t="str">
            <v>Whitby Hydro Electric Corporation</v>
          </cell>
          <cell r="CU1" t="str">
            <v>Woodstock Hydro Services Inc.</v>
          </cell>
        </row>
        <row r="2">
          <cell r="A2" t="str">
            <v>PEG Variables</v>
          </cell>
          <cell r="B2" t="str">
            <v>Name</v>
          </cell>
          <cell r="C2" t="str">
            <v>Year</v>
          </cell>
          <cell r="D2">
            <v>0</v>
          </cell>
          <cell r="E2">
            <v>0</v>
          </cell>
          <cell r="F2">
            <v>0</v>
          </cell>
          <cell r="G2">
            <v>0</v>
          </cell>
          <cell r="H2">
            <v>0</v>
          </cell>
          <cell r="I2">
            <v>0</v>
          </cell>
          <cell r="J2">
            <v>0</v>
          </cell>
          <cell r="K2">
            <v>0</v>
          </cell>
          <cell r="L2">
            <v>0</v>
          </cell>
          <cell r="M2">
            <v>0</v>
          </cell>
          <cell r="N2">
            <v>0</v>
          </cell>
          <cell r="O2">
            <v>0</v>
          </cell>
          <cell r="P2">
            <v>0</v>
          </cell>
          <cell r="Q2">
            <v>0</v>
          </cell>
          <cell r="R2">
            <v>0</v>
          </cell>
          <cell r="S2">
            <v>0</v>
          </cell>
          <cell r="T2">
            <v>0</v>
          </cell>
          <cell r="U2">
            <v>0</v>
          </cell>
          <cell r="V2">
            <v>0</v>
          </cell>
          <cell r="W2">
            <v>0</v>
          </cell>
          <cell r="X2">
            <v>0</v>
          </cell>
          <cell r="Y2">
            <v>0</v>
          </cell>
          <cell r="Z2">
            <v>0</v>
          </cell>
          <cell r="AA2">
            <v>0</v>
          </cell>
          <cell r="AB2">
            <v>0</v>
          </cell>
          <cell r="AC2">
            <v>0</v>
          </cell>
          <cell r="AD2">
            <v>0</v>
          </cell>
          <cell r="AE2">
            <v>0</v>
          </cell>
          <cell r="AF2">
            <v>0</v>
          </cell>
          <cell r="AG2">
            <v>0</v>
          </cell>
          <cell r="AH2">
            <v>0</v>
          </cell>
          <cell r="AI2">
            <v>0</v>
          </cell>
          <cell r="AJ2">
            <v>0</v>
          </cell>
          <cell r="AK2">
            <v>0</v>
          </cell>
          <cell r="AL2">
            <v>0</v>
          </cell>
          <cell r="AM2">
            <v>0</v>
          </cell>
          <cell r="AN2">
            <v>0</v>
          </cell>
          <cell r="AO2">
            <v>0</v>
          </cell>
          <cell r="AP2">
            <v>0</v>
          </cell>
          <cell r="AQ2">
            <v>0</v>
          </cell>
          <cell r="AR2">
            <v>0</v>
          </cell>
          <cell r="AS2">
            <v>0</v>
          </cell>
          <cell r="AT2">
            <v>0</v>
          </cell>
          <cell r="AU2">
            <v>0</v>
          </cell>
          <cell r="AV2">
            <v>0</v>
          </cell>
          <cell r="AW2">
            <v>0</v>
          </cell>
          <cell r="AX2">
            <v>0</v>
          </cell>
          <cell r="AY2">
            <v>0</v>
          </cell>
          <cell r="AZ2">
            <v>0</v>
          </cell>
          <cell r="BA2">
            <v>0</v>
          </cell>
          <cell r="BB2">
            <v>0</v>
          </cell>
          <cell r="BC2">
            <v>0</v>
          </cell>
          <cell r="BD2">
            <v>0</v>
          </cell>
          <cell r="BE2">
            <v>0</v>
          </cell>
          <cell r="BF2">
            <v>0</v>
          </cell>
          <cell r="BG2">
            <v>0</v>
          </cell>
          <cell r="BH2">
            <v>0</v>
          </cell>
          <cell r="BI2">
            <v>0</v>
          </cell>
          <cell r="BJ2">
            <v>0</v>
          </cell>
          <cell r="BK2">
            <v>0</v>
          </cell>
          <cell r="BL2">
            <v>0</v>
          </cell>
          <cell r="BM2">
            <v>0</v>
          </cell>
          <cell r="BN2">
            <v>0</v>
          </cell>
          <cell r="BO2">
            <v>0</v>
          </cell>
          <cell r="BP2">
            <v>0</v>
          </cell>
          <cell r="BQ2">
            <v>0</v>
          </cell>
          <cell r="BR2">
            <v>0</v>
          </cell>
          <cell r="BS2">
            <v>0</v>
          </cell>
          <cell r="BT2">
            <v>0</v>
          </cell>
          <cell r="BU2">
            <v>0</v>
          </cell>
          <cell r="BV2">
            <v>0</v>
          </cell>
          <cell r="BW2">
            <v>0</v>
          </cell>
          <cell r="BX2">
            <v>0</v>
          </cell>
          <cell r="BY2">
            <v>0</v>
          </cell>
          <cell r="BZ2">
            <v>0</v>
          </cell>
          <cell r="CA2">
            <v>0</v>
          </cell>
        </row>
        <row r="3">
          <cell r="C3">
            <v>0</v>
          </cell>
          <cell r="D3">
            <v>0</v>
          </cell>
          <cell r="E3">
            <v>0</v>
          </cell>
          <cell r="F3">
            <v>0</v>
          </cell>
          <cell r="G3">
            <v>0</v>
          </cell>
          <cell r="H3">
            <v>0</v>
          </cell>
          <cell r="I3">
            <v>0</v>
          </cell>
          <cell r="J3">
            <v>0</v>
          </cell>
          <cell r="K3">
            <v>0</v>
          </cell>
          <cell r="L3">
            <v>0</v>
          </cell>
          <cell r="M3">
            <v>0</v>
          </cell>
          <cell r="N3">
            <v>0</v>
          </cell>
          <cell r="O3">
            <v>0</v>
          </cell>
          <cell r="P3">
            <v>0</v>
          </cell>
          <cell r="Q3">
            <v>0</v>
          </cell>
          <cell r="R3">
            <v>0</v>
          </cell>
          <cell r="S3">
            <v>0</v>
          </cell>
          <cell r="T3">
            <v>0</v>
          </cell>
          <cell r="U3">
            <v>0</v>
          </cell>
          <cell r="V3">
            <v>0</v>
          </cell>
          <cell r="W3">
            <v>0</v>
          </cell>
          <cell r="X3">
            <v>0</v>
          </cell>
          <cell r="Y3">
            <v>0</v>
          </cell>
          <cell r="Z3">
            <v>0</v>
          </cell>
          <cell r="AA3">
            <v>0</v>
          </cell>
          <cell r="AB3">
            <v>0</v>
          </cell>
          <cell r="AC3">
            <v>0</v>
          </cell>
          <cell r="AD3">
            <v>0</v>
          </cell>
          <cell r="AE3">
            <v>0</v>
          </cell>
          <cell r="AF3">
            <v>0</v>
          </cell>
          <cell r="AG3">
            <v>0</v>
          </cell>
          <cell r="AH3">
            <v>0</v>
          </cell>
          <cell r="AI3">
            <v>0</v>
          </cell>
          <cell r="AJ3">
            <v>0</v>
          </cell>
          <cell r="AK3">
            <v>0</v>
          </cell>
          <cell r="AL3">
            <v>0</v>
          </cell>
          <cell r="AM3">
            <v>0</v>
          </cell>
          <cell r="AN3">
            <v>0</v>
          </cell>
          <cell r="AO3">
            <v>0</v>
          </cell>
          <cell r="AP3">
            <v>0</v>
          </cell>
          <cell r="AQ3">
            <v>0</v>
          </cell>
          <cell r="AR3">
            <v>0</v>
          </cell>
          <cell r="AS3">
            <v>0</v>
          </cell>
          <cell r="AT3">
            <v>0</v>
          </cell>
          <cell r="AU3">
            <v>0</v>
          </cell>
          <cell r="AV3">
            <v>0</v>
          </cell>
          <cell r="AW3">
            <v>0</v>
          </cell>
          <cell r="AX3">
            <v>0</v>
          </cell>
          <cell r="AY3">
            <v>0</v>
          </cell>
          <cell r="AZ3">
            <v>0</v>
          </cell>
          <cell r="BA3">
            <v>0</v>
          </cell>
          <cell r="BB3">
            <v>0</v>
          </cell>
          <cell r="BC3">
            <v>0</v>
          </cell>
          <cell r="BD3">
            <v>0</v>
          </cell>
          <cell r="BE3">
            <v>0</v>
          </cell>
          <cell r="BF3">
            <v>0</v>
          </cell>
          <cell r="BG3">
            <v>0</v>
          </cell>
          <cell r="BH3">
            <v>0</v>
          </cell>
          <cell r="BI3">
            <v>0</v>
          </cell>
          <cell r="BJ3">
            <v>0</v>
          </cell>
          <cell r="BK3">
            <v>0</v>
          </cell>
          <cell r="BL3">
            <v>0</v>
          </cell>
          <cell r="BM3">
            <v>0</v>
          </cell>
          <cell r="BN3">
            <v>0</v>
          </cell>
          <cell r="BO3">
            <v>0</v>
          </cell>
          <cell r="BP3">
            <v>0</v>
          </cell>
          <cell r="BQ3">
            <v>0</v>
          </cell>
          <cell r="BR3">
            <v>0</v>
          </cell>
          <cell r="BS3">
            <v>0</v>
          </cell>
          <cell r="BT3">
            <v>0</v>
          </cell>
          <cell r="BU3">
            <v>0</v>
          </cell>
          <cell r="BV3">
            <v>0</v>
          </cell>
          <cell r="BW3">
            <v>0</v>
          </cell>
          <cell r="BX3">
            <v>0</v>
          </cell>
          <cell r="BY3">
            <v>0</v>
          </cell>
          <cell r="BZ3">
            <v>0</v>
          </cell>
          <cell r="CA3">
            <v>0</v>
          </cell>
        </row>
        <row r="4">
          <cell r="A4" t="str">
            <v>Total Plant in Service</v>
          </cell>
          <cell r="B4" t="str">
            <v>PTOT</v>
          </cell>
          <cell r="C4">
            <v>2005</v>
          </cell>
          <cell r="D4">
            <v>3419921.9800000004</v>
          </cell>
          <cell r="E4">
            <v>211370872</v>
          </cell>
          <cell r="F4">
            <v>80809559</v>
          </cell>
          <cell r="G4">
            <v>20371241.549999997</v>
          </cell>
          <cell r="H4">
            <v>62387339.600000009</v>
          </cell>
          <cell r="I4">
            <v>175937129.37999997</v>
          </cell>
          <cell r="J4">
            <v>24407657.660000004</v>
          </cell>
          <cell r="K4">
            <v>146845232</v>
          </cell>
          <cell r="L4">
            <v>54360260.560000002</v>
          </cell>
          <cell r="M4">
            <v>14437578.790000001</v>
          </cell>
          <cell r="N4">
            <v>2151646.2200000002</v>
          </cell>
          <cell r="O4">
            <v>58527885.989999995</v>
          </cell>
          <cell r="P4">
            <v>1245056.7200000002</v>
          </cell>
          <cell r="Q4">
            <v>2626848.7899999996</v>
          </cell>
          <cell r="R4">
            <v>603899.41</v>
          </cell>
          <cell r="S4">
            <v>21402163.41</v>
          </cell>
          <cell r="T4">
            <v>197501118</v>
          </cell>
          <cell r="U4">
            <v>8225100.4900000002</v>
          </cell>
          <cell r="V4">
            <v>751819811</v>
          </cell>
          <cell r="W4">
            <v>18911720.739999995</v>
          </cell>
          <cell r="X4">
            <v>5848621.7800000012</v>
          </cell>
          <cell r="Y4">
            <v>35343230.859999999</v>
          </cell>
          <cell r="Z4">
            <v>62319393.57</v>
          </cell>
          <cell r="AA4">
            <v>9238150.9099999983</v>
          </cell>
          <cell r="AB4">
            <v>1029219.07</v>
          </cell>
          <cell r="AC4">
            <v>87945231.419999987</v>
          </cell>
          <cell r="AD4">
            <v>146844999.44</v>
          </cell>
          <cell r="AE4">
            <v>141467041.19000003</v>
          </cell>
          <cell r="AF4">
            <v>5377958.25</v>
          </cell>
          <cell r="AG4">
            <v>22898520.249999996</v>
          </cell>
          <cell r="AH4">
            <v>114372688.24999997</v>
          </cell>
          <cell r="AI4">
            <v>111867932.05000001</v>
          </cell>
          <cell r="AJ4">
            <v>2504756.2000000002</v>
          </cell>
          <cell r="AK4">
            <v>41578363.970000014</v>
          </cell>
          <cell r="AL4">
            <v>37146919</v>
          </cell>
          <cell r="AM4">
            <v>508947697.95999998</v>
          </cell>
          <cell r="AN4">
            <v>3780266.5300000003</v>
          </cell>
          <cell r="AO4">
            <v>549387.43000000005</v>
          </cell>
          <cell r="AP4">
            <v>2868302.88</v>
          </cell>
          <cell r="AQ4">
            <v>431938553.47000003</v>
          </cell>
          <cell r="AR4">
            <v>5478215064.1799994</v>
          </cell>
          <cell r="AS4">
            <v>5475708100</v>
          </cell>
          <cell r="AT4">
            <v>2506964.1800000002</v>
          </cell>
          <cell r="AU4">
            <v>863603472.04999995</v>
          </cell>
          <cell r="AV4">
            <v>39183280.11999999</v>
          </cell>
          <cell r="AW4">
            <v>11102943.459999999</v>
          </cell>
          <cell r="AX4">
            <v>28849124</v>
          </cell>
          <cell r="AY4">
            <v>257464999.63</v>
          </cell>
          <cell r="AZ4">
            <v>19211278.389999997</v>
          </cell>
          <cell r="BA4">
            <v>18926870.720000003</v>
          </cell>
          <cell r="BB4">
            <v>309256853.66000003</v>
          </cell>
          <cell r="BC4">
            <v>14382192.639999999</v>
          </cell>
          <cell r="BD4">
            <v>14007697.449999999</v>
          </cell>
          <cell r="BE4">
            <v>83988532.370000005</v>
          </cell>
          <cell r="BF4">
            <v>278026</v>
          </cell>
          <cell r="BG4">
            <v>93183241.690000013</v>
          </cell>
          <cell r="BH4">
            <v>86265523</v>
          </cell>
          <cell r="BI4">
            <v>6917718.6900000004</v>
          </cell>
          <cell r="BJ4">
            <v>153214048</v>
          </cell>
          <cell r="BK4">
            <v>108782632</v>
          </cell>
          <cell r="BL4">
            <v>44431416</v>
          </cell>
          <cell r="BM4">
            <v>36194269.57</v>
          </cell>
          <cell r="BN4">
            <v>67650241.529999986</v>
          </cell>
          <cell r="BO4">
            <v>67432884</v>
          </cell>
          <cell r="BP4">
            <v>5494326.9900000002</v>
          </cell>
          <cell r="BQ4">
            <v>147838405.10000002</v>
          </cell>
          <cell r="BR4">
            <v>27004863.559999999</v>
          </cell>
          <cell r="BS4">
            <v>34234390.120000005</v>
          </cell>
          <cell r="BT4">
            <v>115312031.84999999</v>
          </cell>
          <cell r="BU4">
            <v>21807504.909999996</v>
          </cell>
          <cell r="BV4">
            <v>70159059.5</v>
          </cell>
          <cell r="BW4">
            <v>10331623.809999999</v>
          </cell>
          <cell r="BX4">
            <v>56535698.850000009</v>
          </cell>
          <cell r="BY4">
            <v>6757574.6900000004</v>
          </cell>
          <cell r="BZ4">
            <v>911163209.35000014</v>
          </cell>
          <cell r="CA4">
            <v>870451854.83000004</v>
          </cell>
          <cell r="CB4">
            <v>40711354.519999988</v>
          </cell>
          <cell r="CC4">
            <v>10380999.720000003</v>
          </cell>
          <cell r="CD4">
            <v>4381905.67</v>
          </cell>
          <cell r="CE4">
            <v>6623702.9500000002</v>
          </cell>
          <cell r="CF4">
            <v>36059639.57</v>
          </cell>
          <cell r="CG4">
            <v>128297616</v>
          </cell>
          <cell r="CH4">
            <v>12702386.800000001</v>
          </cell>
          <cell r="CI4">
            <v>3270310050.5600004</v>
          </cell>
          <cell r="CJ4">
            <v>256701730</v>
          </cell>
          <cell r="CK4">
            <v>241943430</v>
          </cell>
          <cell r="CL4">
            <v>14758300</v>
          </cell>
          <cell r="CM4">
            <v>17359809.559999999</v>
          </cell>
          <cell r="CN4">
            <v>170601090.33999997</v>
          </cell>
          <cell r="CO4">
            <v>38451458</v>
          </cell>
          <cell r="CP4">
            <v>7099145.1200000001</v>
          </cell>
          <cell r="CQ4">
            <v>4864803</v>
          </cell>
          <cell r="CR4">
            <v>4113267.4900000007</v>
          </cell>
          <cell r="CS4">
            <v>29897339</v>
          </cell>
          <cell r="CT4">
            <v>114004380.40999998</v>
          </cell>
          <cell r="CU4">
            <v>26039919.610000003</v>
          </cell>
        </row>
        <row r="5">
          <cell r="A5" t="str">
            <v>Accumulated Amortization</v>
          </cell>
          <cell r="B5" t="str">
            <v>ACCDEP</v>
          </cell>
          <cell r="C5">
            <v>2005</v>
          </cell>
          <cell r="D5">
            <v>-2289322.5099999998</v>
          </cell>
          <cell r="E5">
            <v>-79370223</v>
          </cell>
          <cell r="F5">
            <v>-33407373</v>
          </cell>
          <cell r="G5">
            <v>-4158441.29</v>
          </cell>
          <cell r="H5">
            <v>-11329394.530000001</v>
          </cell>
          <cell r="I5">
            <v>-91975155.760000005</v>
          </cell>
          <cell r="J5">
            <v>-10131428.789999999</v>
          </cell>
          <cell r="K5">
            <v>-63426722</v>
          </cell>
          <cell r="L5">
            <v>-19248687.960000001</v>
          </cell>
          <cell r="M5">
            <v>-6580705.1299999999</v>
          </cell>
          <cell r="N5">
            <v>-1229407.72</v>
          </cell>
          <cell r="O5">
            <v>-14978637.85</v>
          </cell>
          <cell r="P5">
            <v>-244907.72</v>
          </cell>
          <cell r="Q5">
            <v>-470315.66</v>
          </cell>
          <cell r="R5">
            <v>-333776.31</v>
          </cell>
          <cell r="S5">
            <v>-11035675.67</v>
          </cell>
          <cell r="T5">
            <v>-48882050</v>
          </cell>
          <cell r="U5">
            <v>-2984046.45</v>
          </cell>
          <cell r="V5">
            <v>-313429151</v>
          </cell>
          <cell r="W5">
            <v>-3184988.37</v>
          </cell>
          <cell r="X5">
            <v>-3627702.53</v>
          </cell>
          <cell r="Y5">
            <v>-6920064.0599999996</v>
          </cell>
          <cell r="Z5">
            <v>-31562391.93</v>
          </cell>
          <cell r="AA5">
            <v>-5870097.9199999999</v>
          </cell>
          <cell r="AB5">
            <v>-700306.12</v>
          </cell>
          <cell r="AC5">
            <v>-39812634.439999998</v>
          </cell>
          <cell r="AD5">
            <v>-80712043.800000012</v>
          </cell>
          <cell r="AE5">
            <v>-76850767.870000005</v>
          </cell>
          <cell r="AF5">
            <v>-3861275.93</v>
          </cell>
          <cell r="AG5">
            <v>-9372477.0700000003</v>
          </cell>
          <cell r="AH5">
            <v>-26182670.530000001</v>
          </cell>
          <cell r="AI5">
            <v>-25724897.75</v>
          </cell>
          <cell r="AJ5">
            <v>-457772.78</v>
          </cell>
          <cell r="AK5">
            <v>-11172472.190000001</v>
          </cell>
          <cell r="AL5">
            <v>-8833401</v>
          </cell>
          <cell r="AM5">
            <v>-243161170.81</v>
          </cell>
          <cell r="AN5">
            <v>-2737080.84</v>
          </cell>
          <cell r="AO5">
            <v>-185223.43</v>
          </cell>
          <cell r="AP5">
            <v>-846949.18</v>
          </cell>
          <cell r="AQ5">
            <v>-169258533.77000001</v>
          </cell>
          <cell r="AR5">
            <v>-2177131629.9299998</v>
          </cell>
          <cell r="AS5">
            <v>-2175841300</v>
          </cell>
          <cell r="AT5">
            <v>-1290329.93</v>
          </cell>
          <cell r="AU5">
            <v>-408947230.77000004</v>
          </cell>
          <cell r="AV5">
            <v>-20244528.489999998</v>
          </cell>
          <cell r="AW5">
            <v>-6091388.1299999999</v>
          </cell>
          <cell r="AX5">
            <v>-8407967</v>
          </cell>
          <cell r="AY5">
            <v>-107756958.84</v>
          </cell>
          <cell r="AZ5">
            <v>-9355220.6600000001</v>
          </cell>
          <cell r="BA5">
            <v>-4729667.96</v>
          </cell>
          <cell r="BB5">
            <v>-131390716.56</v>
          </cell>
          <cell r="BC5">
            <v>-7416504.8899999997</v>
          </cell>
          <cell r="BD5">
            <v>-8583571.1899999995</v>
          </cell>
          <cell r="BE5">
            <v>-33693433.210000001</v>
          </cell>
          <cell r="BF5">
            <v>-120801</v>
          </cell>
          <cell r="BG5">
            <v>-40915842.540000007</v>
          </cell>
          <cell r="BH5">
            <v>-36720806</v>
          </cell>
          <cell r="BI5">
            <v>-4195036.54</v>
          </cell>
          <cell r="BJ5">
            <v>-70730324</v>
          </cell>
          <cell r="BK5">
            <v>-50231759</v>
          </cell>
          <cell r="BL5">
            <v>-20498565</v>
          </cell>
          <cell r="BM5">
            <v>-13760243.060000001</v>
          </cell>
          <cell r="BN5">
            <v>-29448520.630000003</v>
          </cell>
          <cell r="BO5">
            <v>-37247110</v>
          </cell>
          <cell r="BP5">
            <v>-1950836.89</v>
          </cell>
          <cell r="BQ5">
            <v>-43941335.350000001</v>
          </cell>
          <cell r="BR5">
            <v>-12274280.07</v>
          </cell>
          <cell r="BS5">
            <v>-19235843.050000001</v>
          </cell>
          <cell r="BT5">
            <v>-63362308.280000001</v>
          </cell>
          <cell r="BU5">
            <v>-12767569.07</v>
          </cell>
          <cell r="BV5">
            <v>-38991564.009999998</v>
          </cell>
          <cell r="BW5">
            <v>-5726282.8600000003</v>
          </cell>
          <cell r="BX5">
            <v>-14802477.449999999</v>
          </cell>
          <cell r="BY5">
            <v>-374716.51</v>
          </cell>
          <cell r="BZ5">
            <v>-393693722.94</v>
          </cell>
          <cell r="CA5">
            <v>-373035555.49000001</v>
          </cell>
          <cell r="CB5">
            <v>-20658167.449999999</v>
          </cell>
          <cell r="CC5">
            <v>-6299715.7599999998</v>
          </cell>
          <cell r="CD5">
            <v>-745481.88</v>
          </cell>
          <cell r="CE5">
            <v>-1368548.51</v>
          </cell>
          <cell r="CF5">
            <v>-14262245.869999999</v>
          </cell>
          <cell r="CG5">
            <v>-64425736</v>
          </cell>
          <cell r="CH5">
            <v>-6336046.4199999999</v>
          </cell>
          <cell r="CI5">
            <v>-1616925866.74</v>
          </cell>
          <cell r="CJ5">
            <v>-121631462</v>
          </cell>
          <cell r="CK5">
            <v>-116456936</v>
          </cell>
          <cell r="CL5">
            <v>-5174526</v>
          </cell>
          <cell r="CM5">
            <v>-8079073.1899999995</v>
          </cell>
          <cell r="CN5">
            <v>-71139802.379999995</v>
          </cell>
          <cell r="CO5">
            <v>-19059623</v>
          </cell>
          <cell r="CP5">
            <v>-4228038.17</v>
          </cell>
          <cell r="CQ5">
            <v>-1094936</v>
          </cell>
          <cell r="CR5">
            <v>-2078776.68</v>
          </cell>
          <cell r="CS5">
            <v>-5887771</v>
          </cell>
          <cell r="CT5">
            <v>-47208911.710000001</v>
          </cell>
          <cell r="CU5">
            <v>-7991788.9000000004</v>
          </cell>
        </row>
        <row r="6">
          <cell r="A6" t="str">
            <v>Amortization Expense</v>
          </cell>
          <cell r="B6">
            <v>0</v>
          </cell>
          <cell r="C6">
            <v>0</v>
          </cell>
          <cell r="D6">
            <v>0</v>
          </cell>
          <cell r="E6">
            <v>0</v>
          </cell>
          <cell r="F6">
            <v>0</v>
          </cell>
          <cell r="G6">
            <v>0</v>
          </cell>
          <cell r="H6">
            <v>0</v>
          </cell>
          <cell r="I6">
            <v>0</v>
          </cell>
          <cell r="J6">
            <v>0</v>
          </cell>
          <cell r="K6">
            <v>0</v>
          </cell>
          <cell r="L6">
            <v>0</v>
          </cell>
          <cell r="M6">
            <v>0</v>
          </cell>
          <cell r="N6">
            <v>0</v>
          </cell>
          <cell r="O6">
            <v>0</v>
          </cell>
          <cell r="P6">
            <v>0</v>
          </cell>
          <cell r="Q6">
            <v>0</v>
          </cell>
          <cell r="R6">
            <v>0</v>
          </cell>
          <cell r="S6">
            <v>0</v>
          </cell>
          <cell r="T6">
            <v>0</v>
          </cell>
          <cell r="U6">
            <v>0</v>
          </cell>
          <cell r="V6">
            <v>0</v>
          </cell>
          <cell r="W6">
            <v>0</v>
          </cell>
          <cell r="X6">
            <v>0</v>
          </cell>
          <cell r="Y6">
            <v>0</v>
          </cell>
          <cell r="Z6">
            <v>0</v>
          </cell>
          <cell r="AA6">
            <v>0</v>
          </cell>
          <cell r="AB6">
            <v>0</v>
          </cell>
          <cell r="AC6">
            <v>0</v>
          </cell>
          <cell r="AD6">
            <v>0</v>
          </cell>
          <cell r="AE6">
            <v>0</v>
          </cell>
          <cell r="AF6">
            <v>0</v>
          </cell>
          <cell r="AG6">
            <v>0</v>
          </cell>
          <cell r="AH6">
            <v>0</v>
          </cell>
          <cell r="AI6">
            <v>0</v>
          </cell>
          <cell r="AJ6">
            <v>0</v>
          </cell>
          <cell r="AK6">
            <v>0</v>
          </cell>
          <cell r="AL6">
            <v>0</v>
          </cell>
          <cell r="AM6">
            <v>0</v>
          </cell>
          <cell r="AN6">
            <v>0</v>
          </cell>
          <cell r="AO6">
            <v>0</v>
          </cell>
          <cell r="AP6">
            <v>0</v>
          </cell>
          <cell r="AQ6">
            <v>0</v>
          </cell>
          <cell r="AR6">
            <v>0</v>
          </cell>
          <cell r="AS6">
            <v>0</v>
          </cell>
          <cell r="AT6">
            <v>0</v>
          </cell>
          <cell r="AU6">
            <v>0</v>
          </cell>
          <cell r="AV6">
            <v>0</v>
          </cell>
          <cell r="AW6">
            <v>0</v>
          </cell>
          <cell r="AX6">
            <v>0</v>
          </cell>
          <cell r="AY6">
            <v>0</v>
          </cell>
          <cell r="AZ6">
            <v>0</v>
          </cell>
          <cell r="BA6">
            <v>0</v>
          </cell>
          <cell r="BB6">
            <v>0</v>
          </cell>
          <cell r="BC6">
            <v>0</v>
          </cell>
          <cell r="BD6">
            <v>0</v>
          </cell>
          <cell r="BE6">
            <v>0</v>
          </cell>
          <cell r="BF6">
            <v>0</v>
          </cell>
          <cell r="BG6">
            <v>0</v>
          </cell>
          <cell r="BH6">
            <v>0</v>
          </cell>
          <cell r="BI6">
            <v>0</v>
          </cell>
          <cell r="BJ6">
            <v>0</v>
          </cell>
          <cell r="BK6">
            <v>0</v>
          </cell>
          <cell r="BL6">
            <v>0</v>
          </cell>
          <cell r="BM6">
            <v>0</v>
          </cell>
          <cell r="BN6">
            <v>0</v>
          </cell>
          <cell r="BO6">
            <v>0</v>
          </cell>
          <cell r="BP6">
            <v>0</v>
          </cell>
          <cell r="BQ6">
            <v>0</v>
          </cell>
          <cell r="BR6">
            <v>0</v>
          </cell>
          <cell r="BS6">
            <v>0</v>
          </cell>
          <cell r="BT6">
            <v>0</v>
          </cell>
          <cell r="BU6">
            <v>0</v>
          </cell>
          <cell r="BV6">
            <v>0</v>
          </cell>
          <cell r="BW6">
            <v>0</v>
          </cell>
          <cell r="BX6">
            <v>0</v>
          </cell>
          <cell r="BY6">
            <v>0</v>
          </cell>
          <cell r="BZ6">
            <v>0</v>
          </cell>
          <cell r="CA6">
            <v>0</v>
          </cell>
          <cell r="CB6">
            <v>0</v>
          </cell>
          <cell r="CC6">
            <v>0</v>
          </cell>
          <cell r="CD6">
            <v>0</v>
          </cell>
          <cell r="CE6">
            <v>0</v>
          </cell>
          <cell r="CF6">
            <v>0</v>
          </cell>
          <cell r="CG6">
            <v>0</v>
          </cell>
          <cell r="CH6">
            <v>0</v>
          </cell>
          <cell r="CI6">
            <v>0</v>
          </cell>
          <cell r="CJ6">
            <v>0</v>
          </cell>
          <cell r="CK6">
            <v>0</v>
          </cell>
          <cell r="CL6">
            <v>0</v>
          </cell>
          <cell r="CM6">
            <v>0</v>
          </cell>
          <cell r="CN6">
            <v>0</v>
          </cell>
          <cell r="CO6">
            <v>0</v>
          </cell>
          <cell r="CP6">
            <v>0</v>
          </cell>
          <cell r="CQ6">
            <v>0</v>
          </cell>
          <cell r="CR6">
            <v>0</v>
          </cell>
          <cell r="CS6">
            <v>0</v>
          </cell>
          <cell r="CT6">
            <v>0</v>
          </cell>
          <cell r="CU6">
            <v>0</v>
          </cell>
        </row>
        <row r="7">
          <cell r="A7" t="str">
            <v>Plant Additions</v>
          </cell>
          <cell r="B7" t="str">
            <v>PADD</v>
          </cell>
          <cell r="C7">
            <v>2005</v>
          </cell>
          <cell r="D7">
            <v>230883</v>
          </cell>
          <cell r="E7">
            <v>16907754</v>
          </cell>
          <cell r="F7">
            <v>5147855</v>
          </cell>
          <cell r="G7">
            <v>5096148</v>
          </cell>
          <cell r="H7">
            <v>11065762</v>
          </cell>
          <cell r="I7">
            <v>7409269.6399999997</v>
          </cell>
          <cell r="J7">
            <v>1018728.11</v>
          </cell>
          <cell r="K7">
            <v>7338653.2000000002</v>
          </cell>
          <cell r="L7">
            <v>4498639.3899999997</v>
          </cell>
          <cell r="M7">
            <v>591475.34</v>
          </cell>
          <cell r="N7">
            <v>33079.96</v>
          </cell>
          <cell r="O7">
            <v>3795188</v>
          </cell>
          <cell r="P7">
            <v>26379</v>
          </cell>
          <cell r="Q7">
            <v>153743</v>
          </cell>
          <cell r="R7">
            <v>3205.16</v>
          </cell>
          <cell r="S7">
            <v>826248.11</v>
          </cell>
          <cell r="T7">
            <v>6266503</v>
          </cell>
          <cell r="U7">
            <v>1368191.94</v>
          </cell>
          <cell r="V7">
            <v>30245000</v>
          </cell>
          <cell r="W7">
            <v>1316101.05</v>
          </cell>
          <cell r="X7">
            <v>117089.86</v>
          </cell>
          <cell r="Y7">
            <v>1193755</v>
          </cell>
          <cell r="Z7">
            <v>3060463</v>
          </cell>
          <cell r="AA7">
            <v>83425</v>
          </cell>
          <cell r="AB7">
            <v>1933</v>
          </cell>
          <cell r="AC7">
            <v>0</v>
          </cell>
          <cell r="AD7">
            <v>5307086.5999999996</v>
          </cell>
          <cell r="AE7">
            <v>5273803.3499999996</v>
          </cell>
          <cell r="AF7">
            <v>33283.25</v>
          </cell>
          <cell r="AG7">
            <v>1124268.3600000001</v>
          </cell>
          <cell r="AH7">
            <v>0</v>
          </cell>
          <cell r="AI7">
            <v>9874449.5199999996</v>
          </cell>
          <cell r="AJ7">
            <v>261847.75</v>
          </cell>
          <cell r="AK7">
            <v>2363411.67</v>
          </cell>
          <cell r="AL7">
            <v>3750244</v>
          </cell>
          <cell r="AM7">
            <v>16756798.85</v>
          </cell>
          <cell r="AN7">
            <v>108950</v>
          </cell>
          <cell r="AO7">
            <v>0</v>
          </cell>
          <cell r="AP7">
            <v>156358.03</v>
          </cell>
          <cell r="AQ7">
            <v>17698000</v>
          </cell>
          <cell r="AR7">
            <v>286440020.05000001</v>
          </cell>
          <cell r="AS7">
            <v>286400000</v>
          </cell>
          <cell r="AT7">
            <v>40020.050000000003</v>
          </cell>
          <cell r="AU7">
            <v>59282886</v>
          </cell>
          <cell r="AV7">
            <v>1298789</v>
          </cell>
          <cell r="AW7">
            <v>473234</v>
          </cell>
          <cell r="AX7">
            <v>2966731</v>
          </cell>
          <cell r="AY7">
            <v>15081086.08</v>
          </cell>
          <cell r="AZ7">
            <v>957215</v>
          </cell>
          <cell r="BA7">
            <v>1005063.99</v>
          </cell>
          <cell r="BB7">
            <v>16712064</v>
          </cell>
          <cell r="BC7">
            <v>421142</v>
          </cell>
          <cell r="BD7">
            <v>507657.18</v>
          </cell>
          <cell r="BE7">
            <v>10355469.43</v>
          </cell>
          <cell r="BF7">
            <v>0</v>
          </cell>
          <cell r="BG7">
            <v>6213071.5499999998</v>
          </cell>
          <cell r="BH7">
            <v>6093737.7199999997</v>
          </cell>
          <cell r="BI7">
            <v>119333.83</v>
          </cell>
          <cell r="BJ7">
            <v>8335488</v>
          </cell>
          <cell r="BK7">
            <v>4213481</v>
          </cell>
          <cell r="BL7">
            <v>4122007</v>
          </cell>
          <cell r="BM7">
            <v>3375491.11</v>
          </cell>
          <cell r="BN7">
            <v>4070895</v>
          </cell>
          <cell r="BO7">
            <v>2646546.9300000002</v>
          </cell>
          <cell r="BP7">
            <v>167266.28</v>
          </cell>
          <cell r="BQ7">
            <v>13136525</v>
          </cell>
          <cell r="BR7">
            <v>936983.87</v>
          </cell>
          <cell r="BS7">
            <v>1410731</v>
          </cell>
          <cell r="BT7">
            <v>10943000</v>
          </cell>
          <cell r="BU7">
            <v>822862.8</v>
          </cell>
          <cell r="BV7">
            <v>3761856</v>
          </cell>
          <cell r="BW7">
            <v>432363.47</v>
          </cell>
          <cell r="BX7">
            <v>4564154</v>
          </cell>
          <cell r="BY7">
            <v>1702498.69</v>
          </cell>
          <cell r="BZ7">
            <v>0</v>
          </cell>
          <cell r="CA7">
            <v>46136886</v>
          </cell>
          <cell r="CB7">
            <v>1614462</v>
          </cell>
          <cell r="CC7">
            <v>408295</v>
          </cell>
          <cell r="CD7">
            <v>280085.3</v>
          </cell>
          <cell r="CE7">
            <v>279586.96000000002</v>
          </cell>
          <cell r="CF7">
            <v>2144120.31</v>
          </cell>
          <cell r="CG7">
            <v>5760884</v>
          </cell>
          <cell r="CH7">
            <v>757445</v>
          </cell>
          <cell r="CI7">
            <v>155798967</v>
          </cell>
          <cell r="CJ7">
            <v>0</v>
          </cell>
          <cell r="CK7">
            <v>9354165</v>
          </cell>
          <cell r="CL7">
            <v>932329</v>
          </cell>
          <cell r="CM7">
            <v>807225.04</v>
          </cell>
          <cell r="CN7">
            <v>9577593</v>
          </cell>
          <cell r="CO7">
            <v>1543607</v>
          </cell>
          <cell r="CP7">
            <v>342500.69</v>
          </cell>
          <cell r="CQ7">
            <v>0</v>
          </cell>
          <cell r="CR7">
            <v>54400</v>
          </cell>
          <cell r="CS7">
            <v>3491787</v>
          </cell>
          <cell r="CT7">
            <v>4588415</v>
          </cell>
          <cell r="CU7">
            <v>1307333.8799999999</v>
          </cell>
        </row>
        <row r="8">
          <cell r="A8" t="str">
            <v>OM&amp;A Expense</v>
          </cell>
          <cell r="B8" t="str">
            <v>COMA</v>
          </cell>
          <cell r="C8">
            <v>2005</v>
          </cell>
          <cell r="D8">
            <v>658727.25</v>
          </cell>
          <cell r="E8">
            <v>7169958</v>
          </cell>
          <cell r="F8">
            <v>8698112</v>
          </cell>
          <cell r="G8">
            <v>2977851.7199999997</v>
          </cell>
          <cell r="H8">
            <v>6830242.9000000004</v>
          </cell>
          <cell r="I8">
            <v>10467051.26</v>
          </cell>
          <cell r="J8">
            <v>2585797.98</v>
          </cell>
          <cell r="K8">
            <v>7225426</v>
          </cell>
          <cell r="L8">
            <v>3844105.39</v>
          </cell>
          <cell r="M8">
            <v>1405800.75</v>
          </cell>
          <cell r="N8">
            <v>521658.19</v>
          </cell>
          <cell r="O8">
            <v>5065583.24</v>
          </cell>
          <cell r="P8">
            <v>377730.46</v>
          </cell>
          <cell r="Q8">
            <v>356123.2</v>
          </cell>
          <cell r="R8">
            <v>155412.62</v>
          </cell>
          <cell r="S8">
            <v>1131676.1600000001</v>
          </cell>
          <cell r="T8">
            <v>20930759</v>
          </cell>
          <cell r="U8">
            <v>1199546.0999999999</v>
          </cell>
          <cell r="V8">
            <v>37450448</v>
          </cell>
          <cell r="W8">
            <v>4295764.830000001</v>
          </cell>
          <cell r="X8">
            <v>763976.04</v>
          </cell>
          <cell r="Y8">
            <v>6312487.5199999996</v>
          </cell>
          <cell r="Z8">
            <v>3037717.34</v>
          </cell>
          <cell r="AA8">
            <v>1039412.9999999999</v>
          </cell>
          <cell r="AB8">
            <v>198967.05</v>
          </cell>
          <cell r="AC8">
            <v>7346344.5099999998</v>
          </cell>
          <cell r="AD8">
            <v>9577961.120000001</v>
          </cell>
          <cell r="AE8">
            <v>8826416.5299999993</v>
          </cell>
          <cell r="AF8">
            <v>751544.59</v>
          </cell>
          <cell r="AG8">
            <v>1511846.4799999997</v>
          </cell>
          <cell r="AH8">
            <v>8566317.6400000006</v>
          </cell>
          <cell r="AI8">
            <v>8173418.2599999998</v>
          </cell>
          <cell r="AJ8">
            <v>392899.37999999995</v>
          </cell>
          <cell r="AK8">
            <v>5281192.7700000005</v>
          </cell>
          <cell r="AL8">
            <v>3711596</v>
          </cell>
          <cell r="AM8">
            <v>36729069.129999995</v>
          </cell>
          <cell r="AN8">
            <v>594375.69000000006</v>
          </cell>
          <cell r="AO8">
            <v>270949.45</v>
          </cell>
          <cell r="AP8">
            <v>724066.12</v>
          </cell>
          <cell r="AQ8">
            <v>13311695.74</v>
          </cell>
          <cell r="AR8">
            <v>330358047.92000002</v>
          </cell>
          <cell r="AS8">
            <v>330055500</v>
          </cell>
          <cell r="AT8">
            <v>302547.92</v>
          </cell>
          <cell r="AU8">
            <v>33018711.990000006</v>
          </cell>
          <cell r="AV8">
            <v>2593786.6799999997</v>
          </cell>
          <cell r="AW8">
            <v>1221287.6099999999</v>
          </cell>
          <cell r="AX8">
            <v>5008954</v>
          </cell>
          <cell r="AY8">
            <v>9920630.040000001</v>
          </cell>
          <cell r="AZ8">
            <v>1610159.8699999999</v>
          </cell>
          <cell r="BA8">
            <v>1925357.68</v>
          </cell>
          <cell r="BB8">
            <v>21011035.850000001</v>
          </cell>
          <cell r="BC8">
            <v>1516781</v>
          </cell>
          <cell r="BD8">
            <v>1520850.79</v>
          </cell>
          <cell r="BE8">
            <v>3997409.29</v>
          </cell>
          <cell r="BF8">
            <v>35265</v>
          </cell>
          <cell r="BG8">
            <v>5554092.8500000006</v>
          </cell>
          <cell r="BH8">
            <v>4663338.8499999996</v>
          </cell>
          <cell r="BI8">
            <v>890753.99999999988</v>
          </cell>
          <cell r="BJ8">
            <v>12104253</v>
          </cell>
          <cell r="BK8">
            <v>7596924</v>
          </cell>
          <cell r="BL8">
            <v>4507329</v>
          </cell>
          <cell r="BM8">
            <v>1334840.51</v>
          </cell>
          <cell r="BN8">
            <v>3651757.03</v>
          </cell>
          <cell r="BO8">
            <v>4466705</v>
          </cell>
          <cell r="BP8">
            <v>1634640.47</v>
          </cell>
          <cell r="BQ8">
            <v>9670235.5499999989</v>
          </cell>
          <cell r="BR8">
            <v>1637533.62</v>
          </cell>
          <cell r="BS8">
            <v>2949155.17</v>
          </cell>
          <cell r="BT8">
            <v>7675841.6899999995</v>
          </cell>
          <cell r="BU8">
            <v>1856499.68</v>
          </cell>
          <cell r="BV8">
            <v>6785963.3900000006</v>
          </cell>
          <cell r="BW8">
            <v>984578.89000000013</v>
          </cell>
          <cell r="BX8">
            <v>5271823.58</v>
          </cell>
          <cell r="BY8">
            <v>3921070.62</v>
          </cell>
          <cell r="BZ8">
            <v>38762336.160000004</v>
          </cell>
          <cell r="CA8">
            <v>36239976.040000007</v>
          </cell>
          <cell r="CB8">
            <v>2522360.1199999996</v>
          </cell>
          <cell r="CC8">
            <v>697695.37</v>
          </cell>
          <cell r="CD8">
            <v>1177051.5</v>
          </cell>
          <cell r="CE8">
            <v>991517.33</v>
          </cell>
          <cell r="CF8">
            <v>2904042.9699999997</v>
          </cell>
          <cell r="CG8">
            <v>10019522.030000001</v>
          </cell>
          <cell r="CH8">
            <v>1364812</v>
          </cell>
          <cell r="CI8">
            <v>136233684.62</v>
          </cell>
          <cell r="CJ8">
            <v>18163731</v>
          </cell>
          <cell r="CK8">
            <v>17044268</v>
          </cell>
          <cell r="CL8">
            <v>1119463</v>
          </cell>
          <cell r="CM8">
            <v>1552577.23</v>
          </cell>
          <cell r="CN8">
            <v>8083610.46</v>
          </cell>
          <cell r="CO8">
            <v>3695885</v>
          </cell>
          <cell r="CP8">
            <v>932192.42</v>
          </cell>
          <cell r="CQ8">
            <v>1396310</v>
          </cell>
          <cell r="CR8">
            <v>425644.24999999994</v>
          </cell>
          <cell r="CS8">
            <v>4096622</v>
          </cell>
          <cell r="CT8">
            <v>7168880.7999999998</v>
          </cell>
          <cell r="CU8">
            <v>2955139.43</v>
          </cell>
        </row>
        <row r="9">
          <cell r="A9" t="str">
            <v>Income Taxes</v>
          </cell>
          <cell r="B9" t="str">
            <v>CTAXINC</v>
          </cell>
          <cell r="C9">
            <v>2005</v>
          </cell>
          <cell r="D9">
            <v>0</v>
          </cell>
          <cell r="E9">
            <v>4700578</v>
          </cell>
          <cell r="F9">
            <v>-420000</v>
          </cell>
          <cell r="G9">
            <v>269648</v>
          </cell>
          <cell r="H9">
            <v>650513</v>
          </cell>
          <cell r="I9">
            <v>2992370</v>
          </cell>
          <cell r="J9">
            <v>146703</v>
          </cell>
          <cell r="K9">
            <v>1950983</v>
          </cell>
          <cell r="L9">
            <v>111056.17</v>
          </cell>
          <cell r="M9">
            <v>175000</v>
          </cell>
          <cell r="N9">
            <v>0</v>
          </cell>
          <cell r="O9">
            <v>1225736.27</v>
          </cell>
          <cell r="P9">
            <v>0</v>
          </cell>
          <cell r="Q9">
            <v>-8884</v>
          </cell>
          <cell r="R9">
            <v>0</v>
          </cell>
          <cell r="S9">
            <v>162000</v>
          </cell>
          <cell r="T9">
            <v>376268</v>
          </cell>
          <cell r="U9">
            <v>147964</v>
          </cell>
          <cell r="V9">
            <v>8558529</v>
          </cell>
          <cell r="W9">
            <v>-121000</v>
          </cell>
          <cell r="X9">
            <v>-13078</v>
          </cell>
          <cell r="Y9">
            <v>301318.08</v>
          </cell>
          <cell r="Z9">
            <v>925000.39</v>
          </cell>
          <cell r="AA9">
            <v>-1260.8399999999999</v>
          </cell>
          <cell r="AB9">
            <v>-2664</v>
          </cell>
          <cell r="AC9">
            <v>354467.02</v>
          </cell>
          <cell r="AD9">
            <v>-113646</v>
          </cell>
          <cell r="AE9">
            <v>-113646</v>
          </cell>
          <cell r="AF9">
            <v>0</v>
          </cell>
          <cell r="AG9">
            <v>135712.95999999999</v>
          </cell>
          <cell r="AH9">
            <v>1136716.67</v>
          </cell>
          <cell r="AI9">
            <v>1141646.67</v>
          </cell>
          <cell r="AJ9">
            <v>-4930</v>
          </cell>
          <cell r="AK9">
            <v>747049</v>
          </cell>
          <cell r="AL9">
            <v>634589</v>
          </cell>
          <cell r="AM9">
            <v>5652337.6100000003</v>
          </cell>
          <cell r="AN9">
            <v>-23253</v>
          </cell>
          <cell r="AO9">
            <v>-2025</v>
          </cell>
          <cell r="AP9">
            <v>48825</v>
          </cell>
          <cell r="AQ9">
            <v>8594713</v>
          </cell>
          <cell r="AR9">
            <v>56060500</v>
          </cell>
          <cell r="AS9">
            <v>56060500</v>
          </cell>
          <cell r="AT9">
            <v>0</v>
          </cell>
          <cell r="AU9">
            <v>0</v>
          </cell>
          <cell r="AV9">
            <v>159000</v>
          </cell>
          <cell r="AW9">
            <v>16917</v>
          </cell>
          <cell r="AX9">
            <v>400517</v>
          </cell>
          <cell r="AY9">
            <v>2939451</v>
          </cell>
          <cell r="AZ9">
            <v>663000</v>
          </cell>
          <cell r="BA9">
            <v>698447</v>
          </cell>
          <cell r="BB9">
            <v>2509000</v>
          </cell>
          <cell r="BC9">
            <v>182897</v>
          </cell>
          <cell r="BD9">
            <v>0</v>
          </cell>
          <cell r="BE9">
            <v>902653</v>
          </cell>
          <cell r="BF9">
            <v>0</v>
          </cell>
          <cell r="BG9">
            <v>595906</v>
          </cell>
          <cell r="BH9">
            <v>676606</v>
          </cell>
          <cell r="BI9">
            <v>-80700</v>
          </cell>
          <cell r="BJ9">
            <v>574211</v>
          </cell>
          <cell r="BK9">
            <v>-353789</v>
          </cell>
          <cell r="BL9">
            <v>928000</v>
          </cell>
          <cell r="BM9">
            <v>220587.61</v>
          </cell>
          <cell r="BN9">
            <v>392233.51</v>
          </cell>
          <cell r="BO9">
            <v>95808</v>
          </cell>
          <cell r="BP9">
            <v>28729</v>
          </cell>
          <cell r="BQ9">
            <v>2655260</v>
          </cell>
          <cell r="BR9">
            <v>563029</v>
          </cell>
          <cell r="BS9">
            <v>1198433</v>
          </cell>
          <cell r="BT9">
            <v>2333000</v>
          </cell>
          <cell r="BU9">
            <v>217372</v>
          </cell>
          <cell r="BV9">
            <v>0</v>
          </cell>
          <cell r="BW9">
            <v>29722</v>
          </cell>
          <cell r="BX9">
            <v>2782935.5</v>
          </cell>
          <cell r="BY9">
            <v>-628643</v>
          </cell>
          <cell r="BZ9">
            <v>11065431</v>
          </cell>
          <cell r="CA9">
            <v>9910431</v>
          </cell>
          <cell r="CB9">
            <v>1155000</v>
          </cell>
          <cell r="CC9">
            <v>57250</v>
          </cell>
          <cell r="CD9">
            <v>25880.65</v>
          </cell>
          <cell r="CE9">
            <v>28066</v>
          </cell>
          <cell r="CF9">
            <v>876594</v>
          </cell>
          <cell r="CG9">
            <v>1364999</v>
          </cell>
          <cell r="CH9">
            <v>34184</v>
          </cell>
          <cell r="CI9">
            <v>61113786</v>
          </cell>
          <cell r="CJ9">
            <v>3929460</v>
          </cell>
          <cell r="CK9">
            <v>3749701</v>
          </cell>
          <cell r="CL9">
            <v>179759</v>
          </cell>
          <cell r="CM9">
            <v>216651.97</v>
          </cell>
          <cell r="CN9">
            <v>3088616</v>
          </cell>
          <cell r="CO9">
            <v>0</v>
          </cell>
          <cell r="CP9">
            <v>4200</v>
          </cell>
          <cell r="CQ9">
            <v>-64026</v>
          </cell>
          <cell r="CR9">
            <v>0</v>
          </cell>
          <cell r="CS9">
            <v>655872</v>
          </cell>
          <cell r="CT9">
            <v>1771167.25</v>
          </cell>
          <cell r="CU9">
            <v>275538.63</v>
          </cell>
        </row>
        <row r="10">
          <cell r="A10" t="str">
            <v>Total Customers (not including Street &amp; Sentinel Lighting Connections)</v>
          </cell>
          <cell r="B10" t="str">
            <v>YN</v>
          </cell>
          <cell r="C10">
            <v>2005</v>
          </cell>
          <cell r="D10">
            <v>1765</v>
          </cell>
          <cell r="E10">
            <v>65812</v>
          </cell>
          <cell r="F10">
            <v>35208</v>
          </cell>
          <cell r="G10">
            <v>9149</v>
          </cell>
          <cell r="H10">
            <v>35986</v>
          </cell>
          <cell r="I10">
            <v>59537</v>
          </cell>
          <cell r="J10">
            <v>14124</v>
          </cell>
          <cell r="K10">
            <v>47346</v>
          </cell>
          <cell r="L10">
            <v>15230</v>
          </cell>
          <cell r="M10">
            <v>6086</v>
          </cell>
          <cell r="N10">
            <v>1353</v>
          </cell>
          <cell r="O10">
            <v>31955</v>
          </cell>
          <cell r="P10">
            <v>1633</v>
          </cell>
          <cell r="Q10">
            <v>1791</v>
          </cell>
          <cell r="R10">
            <v>586</v>
          </cell>
          <cell r="S10">
            <v>10555</v>
          </cell>
          <cell r="T10">
            <v>84254</v>
          </cell>
          <cell r="U10">
            <v>3537</v>
          </cell>
          <cell r="V10">
            <v>178140</v>
          </cell>
          <cell r="W10">
            <v>13570</v>
          </cell>
          <cell r="X10">
            <v>3315</v>
          </cell>
          <cell r="Y10">
            <v>27437</v>
          </cell>
          <cell r="Z10">
            <v>18860</v>
          </cell>
          <cell r="AA10">
            <v>4040</v>
          </cell>
          <cell r="AB10">
            <v>682</v>
          </cell>
          <cell r="AC10">
            <v>11457</v>
          </cell>
          <cell r="AD10">
            <v>45915</v>
          </cell>
          <cell r="AE10">
            <v>42814</v>
          </cell>
          <cell r="AF10">
            <v>3101</v>
          </cell>
          <cell r="AG10">
            <v>9530</v>
          </cell>
          <cell r="AH10">
            <v>56177</v>
          </cell>
          <cell r="AI10">
            <v>54520</v>
          </cell>
          <cell r="AJ10">
            <v>1657</v>
          </cell>
          <cell r="AK10">
            <v>20462</v>
          </cell>
          <cell r="AL10">
            <v>19873</v>
          </cell>
          <cell r="AM10">
            <v>230327</v>
          </cell>
          <cell r="AN10">
            <v>2780</v>
          </cell>
          <cell r="AO10">
            <v>1130</v>
          </cell>
          <cell r="AP10">
            <v>5248</v>
          </cell>
          <cell r="AQ10">
            <v>116166</v>
          </cell>
          <cell r="AR10">
            <v>1152927</v>
          </cell>
          <cell r="AS10">
            <v>1151989</v>
          </cell>
          <cell r="AT10">
            <v>938</v>
          </cell>
          <cell r="AU10">
            <v>278581</v>
          </cell>
          <cell r="AV10">
            <v>13793</v>
          </cell>
          <cell r="AW10">
            <v>5847</v>
          </cell>
          <cell r="AX10">
            <v>26265</v>
          </cell>
          <cell r="AY10">
            <v>79487</v>
          </cell>
          <cell r="AZ10">
            <v>8551</v>
          </cell>
          <cell r="BA10">
            <v>8995</v>
          </cell>
          <cell r="BB10">
            <v>138046</v>
          </cell>
          <cell r="BC10">
            <v>6829</v>
          </cell>
          <cell r="BD10">
            <v>6516</v>
          </cell>
          <cell r="BE10">
            <v>19858</v>
          </cell>
          <cell r="BF10">
            <v>189</v>
          </cell>
          <cell r="BG10">
            <v>30166</v>
          </cell>
          <cell r="BH10">
            <v>26176</v>
          </cell>
          <cell r="BI10">
            <v>3990</v>
          </cell>
          <cell r="BJ10">
            <v>48671</v>
          </cell>
          <cell r="BK10">
            <v>33683</v>
          </cell>
          <cell r="BL10">
            <v>14988</v>
          </cell>
          <cell r="BM10">
            <v>7466</v>
          </cell>
          <cell r="BN10">
            <v>18171</v>
          </cell>
          <cell r="BO10">
            <v>23405</v>
          </cell>
          <cell r="BP10">
            <v>6202</v>
          </cell>
          <cell r="BQ10">
            <v>54677</v>
          </cell>
          <cell r="BR10">
            <v>9927</v>
          </cell>
          <cell r="BS10">
            <v>12374</v>
          </cell>
          <cell r="BT10">
            <v>49500</v>
          </cell>
          <cell r="BU10">
            <v>10190</v>
          </cell>
          <cell r="BV10">
            <v>32497</v>
          </cell>
          <cell r="BW10">
            <v>3265</v>
          </cell>
          <cell r="BX10">
            <v>33531</v>
          </cell>
          <cell r="BY10">
            <v>9135</v>
          </cell>
          <cell r="BZ10">
            <v>219788</v>
          </cell>
          <cell r="CA10">
            <v>203749</v>
          </cell>
          <cell r="CB10">
            <v>16039</v>
          </cell>
          <cell r="CC10">
            <v>4116</v>
          </cell>
          <cell r="CD10">
            <v>5823</v>
          </cell>
          <cell r="CE10">
            <v>2760</v>
          </cell>
          <cell r="CF10">
            <v>15243</v>
          </cell>
          <cell r="CG10">
            <v>49558</v>
          </cell>
          <cell r="CH10">
            <v>6343</v>
          </cell>
          <cell r="CI10">
            <v>676678</v>
          </cell>
          <cell r="CJ10">
            <v>106730</v>
          </cell>
          <cell r="CK10">
            <v>100802</v>
          </cell>
          <cell r="CL10">
            <v>5928</v>
          </cell>
          <cell r="CM10">
            <v>10545</v>
          </cell>
          <cell r="CN10">
            <v>48041</v>
          </cell>
          <cell r="CO10">
            <v>21430</v>
          </cell>
          <cell r="CP10">
            <v>3416</v>
          </cell>
          <cell r="CQ10">
            <v>3773</v>
          </cell>
          <cell r="CR10">
            <v>1976</v>
          </cell>
          <cell r="CS10">
            <v>20699</v>
          </cell>
          <cell r="CT10">
            <v>36235</v>
          </cell>
          <cell r="CU10">
            <v>14195</v>
          </cell>
        </row>
        <row r="11">
          <cell r="A11" t="str">
            <v>Customers - Residential</v>
          </cell>
          <cell r="B11" t="str">
            <v>YNR</v>
          </cell>
          <cell r="C11">
            <v>2005</v>
          </cell>
          <cell r="D11">
            <v>1482</v>
          </cell>
          <cell r="E11">
            <v>59186</v>
          </cell>
          <cell r="F11">
            <v>30859</v>
          </cell>
          <cell r="G11">
            <v>7733</v>
          </cell>
          <cell r="H11">
            <v>32594</v>
          </cell>
          <cell r="I11">
            <v>53983</v>
          </cell>
          <cell r="J11">
            <v>12232</v>
          </cell>
          <cell r="K11">
            <v>42188</v>
          </cell>
          <cell r="L11">
            <v>13818</v>
          </cell>
          <cell r="M11">
            <v>5409</v>
          </cell>
          <cell r="N11">
            <v>1171</v>
          </cell>
          <cell r="O11">
            <v>28303</v>
          </cell>
          <cell r="P11">
            <v>0</v>
          </cell>
          <cell r="Q11">
            <v>1589</v>
          </cell>
          <cell r="R11">
            <v>495</v>
          </cell>
          <cell r="S11">
            <v>9463</v>
          </cell>
          <cell r="T11">
            <v>75921</v>
          </cell>
          <cell r="U11">
            <v>3097</v>
          </cell>
          <cell r="V11">
            <v>157897</v>
          </cell>
          <cell r="W11">
            <v>12007</v>
          </cell>
          <cell r="X11">
            <v>2843</v>
          </cell>
          <cell r="Y11">
            <v>25266</v>
          </cell>
          <cell r="Z11">
            <v>16657</v>
          </cell>
          <cell r="AA11">
            <v>3530</v>
          </cell>
          <cell r="AB11">
            <v>593</v>
          </cell>
          <cell r="AC11">
            <v>10454</v>
          </cell>
          <cell r="AD11">
            <v>41389</v>
          </cell>
          <cell r="AE11">
            <v>38606</v>
          </cell>
          <cell r="AF11">
            <v>2783</v>
          </cell>
          <cell r="AG11">
            <v>8698</v>
          </cell>
          <cell r="AH11">
            <v>51302</v>
          </cell>
          <cell r="AI11">
            <v>49781</v>
          </cell>
          <cell r="AJ11">
            <v>1521</v>
          </cell>
          <cell r="AK11">
            <v>17893</v>
          </cell>
          <cell r="AL11">
            <v>18392</v>
          </cell>
          <cell r="AM11">
            <v>208193</v>
          </cell>
          <cell r="AN11">
            <v>2344</v>
          </cell>
          <cell r="AO11">
            <v>974</v>
          </cell>
          <cell r="AP11">
            <v>4611</v>
          </cell>
          <cell r="AQ11">
            <v>107609</v>
          </cell>
          <cell r="AR11">
            <v>1044116</v>
          </cell>
          <cell r="AS11">
            <v>1043286</v>
          </cell>
          <cell r="AT11">
            <v>830</v>
          </cell>
          <cell r="AU11">
            <v>252268</v>
          </cell>
          <cell r="AV11">
            <v>12821</v>
          </cell>
          <cell r="AW11">
            <v>4993</v>
          </cell>
          <cell r="AX11">
            <v>22426</v>
          </cell>
          <cell r="AY11">
            <v>71490</v>
          </cell>
          <cell r="AZ11">
            <v>7374</v>
          </cell>
          <cell r="BA11">
            <v>7354</v>
          </cell>
          <cell r="BB11">
            <v>124638</v>
          </cell>
          <cell r="BC11">
            <v>6057</v>
          </cell>
          <cell r="BD11">
            <v>5695</v>
          </cell>
          <cell r="BE11">
            <v>17611</v>
          </cell>
          <cell r="BF11">
            <v>160</v>
          </cell>
          <cell r="BG11">
            <v>26855</v>
          </cell>
          <cell r="BH11">
            <v>23155</v>
          </cell>
          <cell r="BI11">
            <v>3700</v>
          </cell>
          <cell r="BJ11">
            <v>43068</v>
          </cell>
          <cell r="BK11">
            <v>29713</v>
          </cell>
          <cell r="BL11">
            <v>13355</v>
          </cell>
          <cell r="BM11">
            <v>6124</v>
          </cell>
          <cell r="BN11">
            <v>15905</v>
          </cell>
          <cell r="BO11">
            <v>20463</v>
          </cell>
          <cell r="BP11">
            <v>5317</v>
          </cell>
          <cell r="BQ11">
            <v>48681</v>
          </cell>
          <cell r="BR11">
            <v>8865</v>
          </cell>
          <cell r="BS11">
            <v>10848</v>
          </cell>
          <cell r="BT11">
            <v>44917</v>
          </cell>
          <cell r="BU11">
            <v>8601</v>
          </cell>
          <cell r="BV11">
            <v>28646</v>
          </cell>
          <cell r="BW11">
            <v>2612</v>
          </cell>
          <cell r="BX11">
            <v>29400</v>
          </cell>
          <cell r="BY11">
            <v>8098</v>
          </cell>
          <cell r="BZ11">
            <v>192706</v>
          </cell>
          <cell r="CA11">
            <v>178139</v>
          </cell>
          <cell r="CB11">
            <v>14567</v>
          </cell>
          <cell r="CC11">
            <v>3531</v>
          </cell>
          <cell r="CD11">
            <v>4931</v>
          </cell>
          <cell r="CE11">
            <v>2300</v>
          </cell>
          <cell r="CF11">
            <v>13469</v>
          </cell>
          <cell r="CG11">
            <v>44418</v>
          </cell>
          <cell r="CH11">
            <v>5607</v>
          </cell>
          <cell r="CI11">
            <v>597469</v>
          </cell>
          <cell r="CJ11">
            <v>96322</v>
          </cell>
          <cell r="CK11">
            <v>91114</v>
          </cell>
          <cell r="CL11">
            <v>5208</v>
          </cell>
          <cell r="CM11">
            <v>9727</v>
          </cell>
          <cell r="CN11">
            <v>42322</v>
          </cell>
          <cell r="CO11">
            <v>19321</v>
          </cell>
          <cell r="CP11">
            <v>2909</v>
          </cell>
          <cell r="CQ11">
            <v>3226</v>
          </cell>
          <cell r="CR11">
            <v>1729</v>
          </cell>
          <cell r="CS11">
            <v>18022</v>
          </cell>
          <cell r="CT11">
            <v>33870</v>
          </cell>
          <cell r="CU11">
            <v>12826</v>
          </cell>
        </row>
        <row r="12">
          <cell r="A12" t="str">
            <v xml:space="preserve">Customers- General Service </v>
          </cell>
          <cell r="C12">
            <v>2005</v>
          </cell>
          <cell r="D12">
            <v>283</v>
          </cell>
          <cell r="E12">
            <v>6626</v>
          </cell>
          <cell r="F12">
            <v>4344</v>
          </cell>
          <cell r="G12">
            <v>1415</v>
          </cell>
          <cell r="H12">
            <v>3392</v>
          </cell>
          <cell r="I12">
            <v>5554</v>
          </cell>
          <cell r="J12">
            <v>1890</v>
          </cell>
          <cell r="K12">
            <v>5155</v>
          </cell>
          <cell r="L12">
            <v>1412</v>
          </cell>
          <cell r="M12">
            <v>677</v>
          </cell>
          <cell r="N12">
            <v>182</v>
          </cell>
          <cell r="O12">
            <v>3650</v>
          </cell>
          <cell r="P12">
            <v>1633</v>
          </cell>
          <cell r="Q12">
            <v>202</v>
          </cell>
          <cell r="R12">
            <v>91</v>
          </cell>
          <cell r="S12">
            <v>1092</v>
          </cell>
          <cell r="T12">
            <v>8324</v>
          </cell>
          <cell r="U12">
            <v>440</v>
          </cell>
          <cell r="V12">
            <v>20235</v>
          </cell>
          <cell r="W12">
            <v>1562</v>
          </cell>
          <cell r="X12">
            <v>472</v>
          </cell>
          <cell r="Y12">
            <v>2171</v>
          </cell>
          <cell r="Z12">
            <v>2202</v>
          </cell>
          <cell r="AA12">
            <v>510</v>
          </cell>
          <cell r="AB12">
            <v>89</v>
          </cell>
          <cell r="AC12">
            <v>1001</v>
          </cell>
          <cell r="AD12">
            <v>4526</v>
          </cell>
          <cell r="AE12">
            <v>4208</v>
          </cell>
          <cell r="AF12">
            <v>318</v>
          </cell>
          <cell r="AG12">
            <v>832</v>
          </cell>
          <cell r="AH12">
            <v>4871</v>
          </cell>
          <cell r="AI12">
            <v>4735</v>
          </cell>
          <cell r="AJ12">
            <v>136</v>
          </cell>
          <cell r="AK12">
            <v>2569</v>
          </cell>
          <cell r="AL12">
            <v>1481</v>
          </cell>
          <cell r="AM12">
            <v>22121</v>
          </cell>
          <cell r="AN12">
            <v>436</v>
          </cell>
          <cell r="AO12">
            <v>156</v>
          </cell>
          <cell r="AP12">
            <v>636</v>
          </cell>
          <cell r="AQ12">
            <v>8554</v>
          </cell>
          <cell r="AR12">
            <v>108787</v>
          </cell>
          <cell r="AS12">
            <v>108679</v>
          </cell>
          <cell r="AT12">
            <v>108</v>
          </cell>
          <cell r="AU12">
            <v>26303</v>
          </cell>
          <cell r="AV12">
            <v>972</v>
          </cell>
          <cell r="AW12">
            <v>854</v>
          </cell>
          <cell r="AX12">
            <v>3836</v>
          </cell>
          <cell r="AY12">
            <v>7993</v>
          </cell>
          <cell r="AZ12">
            <v>1177</v>
          </cell>
          <cell r="BA12">
            <v>1641</v>
          </cell>
          <cell r="BB12">
            <v>13405</v>
          </cell>
          <cell r="BC12">
            <v>771</v>
          </cell>
          <cell r="BD12">
            <v>821</v>
          </cell>
          <cell r="BE12">
            <v>2245</v>
          </cell>
          <cell r="BF12">
            <v>29</v>
          </cell>
          <cell r="BG12">
            <v>3311</v>
          </cell>
          <cell r="BH12">
            <v>3021</v>
          </cell>
          <cell r="BI12">
            <v>290</v>
          </cell>
          <cell r="BJ12">
            <v>5603</v>
          </cell>
          <cell r="BK12">
            <v>3970</v>
          </cell>
          <cell r="BL12">
            <v>1633</v>
          </cell>
          <cell r="BM12">
            <v>1342</v>
          </cell>
          <cell r="BN12">
            <v>2266</v>
          </cell>
          <cell r="BO12">
            <v>2942</v>
          </cell>
          <cell r="BP12">
            <v>885</v>
          </cell>
          <cell r="BQ12">
            <v>5995</v>
          </cell>
          <cell r="BR12">
            <v>1062</v>
          </cell>
          <cell r="BS12">
            <v>1526</v>
          </cell>
          <cell r="BT12">
            <v>4581</v>
          </cell>
          <cell r="BU12">
            <v>1589</v>
          </cell>
          <cell r="BV12">
            <v>3851</v>
          </cell>
          <cell r="BW12">
            <v>653</v>
          </cell>
          <cell r="BX12">
            <v>4129</v>
          </cell>
          <cell r="BY12">
            <v>1037</v>
          </cell>
          <cell r="BZ12">
            <v>27077</v>
          </cell>
          <cell r="CA12">
            <v>25605</v>
          </cell>
          <cell r="CB12">
            <v>1472</v>
          </cell>
          <cell r="CC12">
            <v>585</v>
          </cell>
          <cell r="CD12">
            <v>892</v>
          </cell>
          <cell r="CE12">
            <v>460</v>
          </cell>
          <cell r="CF12">
            <v>1773</v>
          </cell>
          <cell r="CG12">
            <v>5139</v>
          </cell>
          <cell r="CH12">
            <v>736</v>
          </cell>
          <cell r="CI12">
            <v>79162</v>
          </cell>
          <cell r="CJ12">
            <v>10404</v>
          </cell>
          <cell r="CK12">
            <v>9684</v>
          </cell>
          <cell r="CL12">
            <v>720</v>
          </cell>
          <cell r="CM12">
            <v>818</v>
          </cell>
          <cell r="CN12">
            <v>5717</v>
          </cell>
          <cell r="CO12">
            <v>2106</v>
          </cell>
          <cell r="CP12">
            <v>507</v>
          </cell>
          <cell r="CQ12">
            <v>546</v>
          </cell>
          <cell r="CR12">
            <v>247</v>
          </cell>
          <cell r="CS12">
            <v>2677</v>
          </cell>
          <cell r="CT12">
            <v>2365</v>
          </cell>
          <cell r="CU12">
            <v>1368</v>
          </cell>
        </row>
        <row r="13">
          <cell r="A13" t="str">
            <v>Customers- Large User, Sub- Transmission, Intermediate/ Embedded Distributor</v>
          </cell>
          <cell r="C13">
            <v>2005</v>
          </cell>
          <cell r="D13">
            <v>0</v>
          </cell>
          <cell r="E13">
            <v>0</v>
          </cell>
          <cell r="F13">
            <v>5</v>
          </cell>
          <cell r="G13">
            <v>1</v>
          </cell>
          <cell r="H13">
            <v>0</v>
          </cell>
          <cell r="I13">
            <v>0</v>
          </cell>
          <cell r="J13">
            <v>2</v>
          </cell>
          <cell r="K13">
            <v>3</v>
          </cell>
          <cell r="L13">
            <v>0</v>
          </cell>
          <cell r="M13">
            <v>0</v>
          </cell>
          <cell r="N13">
            <v>0</v>
          </cell>
          <cell r="O13">
            <v>2</v>
          </cell>
          <cell r="P13">
            <v>0</v>
          </cell>
          <cell r="Q13">
            <v>0</v>
          </cell>
          <cell r="R13">
            <v>0</v>
          </cell>
          <cell r="S13">
            <v>0</v>
          </cell>
          <cell r="T13">
            <v>9</v>
          </cell>
          <cell r="U13">
            <v>0</v>
          </cell>
          <cell r="V13">
            <v>8</v>
          </cell>
          <cell r="W13">
            <v>1</v>
          </cell>
          <cell r="X13">
            <v>0</v>
          </cell>
          <cell r="Y13">
            <v>0</v>
          </cell>
          <cell r="Z13">
            <v>1</v>
          </cell>
          <cell r="AA13">
            <v>0</v>
          </cell>
          <cell r="AB13">
            <v>0</v>
          </cell>
          <cell r="AC13">
            <v>2</v>
          </cell>
          <cell r="AD13">
            <v>0</v>
          </cell>
          <cell r="AE13">
            <v>0</v>
          </cell>
          <cell r="AF13">
            <v>0</v>
          </cell>
          <cell r="AG13">
            <v>0</v>
          </cell>
          <cell r="AH13">
            <v>4</v>
          </cell>
          <cell r="AI13">
            <v>4</v>
          </cell>
          <cell r="AJ13">
            <v>0</v>
          </cell>
          <cell r="AK13">
            <v>0</v>
          </cell>
          <cell r="AL13">
            <v>0</v>
          </cell>
          <cell r="AM13">
            <v>13</v>
          </cell>
          <cell r="AN13">
            <v>0</v>
          </cell>
          <cell r="AO13">
            <v>0</v>
          </cell>
          <cell r="AP13">
            <v>1</v>
          </cell>
          <cell r="AQ13">
            <v>3</v>
          </cell>
          <cell r="AR13">
            <v>24</v>
          </cell>
          <cell r="AS13">
            <v>24</v>
          </cell>
          <cell r="AT13">
            <v>0</v>
          </cell>
          <cell r="AU13">
            <v>10</v>
          </cell>
          <cell r="AV13">
            <v>0</v>
          </cell>
          <cell r="AW13">
            <v>0</v>
          </cell>
          <cell r="AX13">
            <v>3</v>
          </cell>
          <cell r="AY13">
            <v>4</v>
          </cell>
          <cell r="AZ13">
            <v>0</v>
          </cell>
          <cell r="BA13">
            <v>0</v>
          </cell>
          <cell r="BB13">
            <v>3</v>
          </cell>
          <cell r="BC13">
            <v>1</v>
          </cell>
          <cell r="BD13">
            <v>0</v>
          </cell>
          <cell r="BE13">
            <v>2</v>
          </cell>
          <cell r="BF13">
            <v>0</v>
          </cell>
          <cell r="BG13">
            <v>0</v>
          </cell>
          <cell r="BH13">
            <v>0</v>
          </cell>
          <cell r="BI13">
            <v>0</v>
          </cell>
          <cell r="BJ13">
            <v>0</v>
          </cell>
          <cell r="BK13">
            <v>0</v>
          </cell>
          <cell r="BL13">
            <v>0</v>
          </cell>
          <cell r="BM13">
            <v>0</v>
          </cell>
          <cell r="BN13">
            <v>0</v>
          </cell>
          <cell r="BO13">
            <v>0</v>
          </cell>
          <cell r="BP13">
            <v>0</v>
          </cell>
          <cell r="BQ13">
            <v>1</v>
          </cell>
          <cell r="BR13">
            <v>0</v>
          </cell>
          <cell r="BS13">
            <v>0</v>
          </cell>
          <cell r="BT13">
            <v>2</v>
          </cell>
          <cell r="BU13">
            <v>0</v>
          </cell>
          <cell r="BV13">
            <v>0</v>
          </cell>
          <cell r="BW13">
            <v>0</v>
          </cell>
          <cell r="BX13">
            <v>2</v>
          </cell>
          <cell r="BY13">
            <v>0</v>
          </cell>
          <cell r="BZ13">
            <v>5</v>
          </cell>
          <cell r="CA13">
            <v>5</v>
          </cell>
          <cell r="CB13">
            <v>0</v>
          </cell>
          <cell r="CC13">
            <v>0</v>
          </cell>
          <cell r="CD13">
            <v>0</v>
          </cell>
          <cell r="CE13">
            <v>0</v>
          </cell>
          <cell r="CF13">
            <v>1</v>
          </cell>
          <cell r="CG13">
            <v>1</v>
          </cell>
          <cell r="CH13">
            <v>0</v>
          </cell>
          <cell r="CI13">
            <v>47</v>
          </cell>
          <cell r="CJ13">
            <v>4</v>
          </cell>
          <cell r="CK13">
            <v>4</v>
          </cell>
          <cell r="CL13">
            <v>0</v>
          </cell>
          <cell r="CM13">
            <v>0</v>
          </cell>
          <cell r="CN13">
            <v>2</v>
          </cell>
          <cell r="CO13">
            <v>3</v>
          </cell>
          <cell r="CP13">
            <v>0</v>
          </cell>
          <cell r="CQ13">
            <v>1</v>
          </cell>
          <cell r="CR13">
            <v>0</v>
          </cell>
          <cell r="CS13">
            <v>0</v>
          </cell>
          <cell r="CT13">
            <v>0</v>
          </cell>
          <cell r="CU13">
            <v>1</v>
          </cell>
        </row>
        <row r="14">
          <cell r="A14" t="str">
            <v>Customers- Street Lighting</v>
          </cell>
          <cell r="B14" t="str">
            <v>YNST</v>
          </cell>
          <cell r="C14">
            <v>2005</v>
          </cell>
          <cell r="D14">
            <v>525637</v>
          </cell>
          <cell r="E14">
            <v>10477548</v>
          </cell>
          <cell r="F14">
            <v>8791501</v>
          </cell>
          <cell r="G14">
            <v>1644397</v>
          </cell>
          <cell r="H14">
            <v>6635712</v>
          </cell>
          <cell r="I14">
            <v>9532175</v>
          </cell>
          <cell r="J14">
            <v>1946331</v>
          </cell>
          <cell r="K14">
            <v>9912703</v>
          </cell>
          <cell r="L14">
            <v>2314975</v>
          </cell>
          <cell r="M14">
            <v>1193247</v>
          </cell>
          <cell r="N14">
            <v>222272</v>
          </cell>
          <cell r="O14">
            <v>7962220</v>
          </cell>
          <cell r="P14">
            <v>368062</v>
          </cell>
          <cell r="Q14">
            <v>378611</v>
          </cell>
          <cell r="R14">
            <v>123564</v>
          </cell>
          <cell r="S14">
            <v>0</v>
          </cell>
          <cell r="T14">
            <v>0</v>
          </cell>
          <cell r="U14">
            <v>579573</v>
          </cell>
          <cell r="V14">
            <v>39216977</v>
          </cell>
          <cell r="W14">
            <v>3234698</v>
          </cell>
          <cell r="X14">
            <v>613293</v>
          </cell>
          <cell r="Y14">
            <v>5636172</v>
          </cell>
          <cell r="Z14">
            <v>3668342</v>
          </cell>
          <cell r="AA14">
            <v>3017</v>
          </cell>
          <cell r="AB14">
            <v>103645</v>
          </cell>
          <cell r="AC14">
            <v>0</v>
          </cell>
          <cell r="AD14">
            <v>8392880</v>
          </cell>
          <cell r="AE14">
            <v>7733572</v>
          </cell>
          <cell r="AF14">
            <v>659308</v>
          </cell>
          <cell r="AG14">
            <v>0</v>
          </cell>
          <cell r="AH14">
            <v>8540031</v>
          </cell>
          <cell r="AI14">
            <v>8341768</v>
          </cell>
          <cell r="AJ14">
            <v>198263</v>
          </cell>
          <cell r="AK14">
            <v>2177588</v>
          </cell>
          <cell r="AL14">
            <v>3106513</v>
          </cell>
          <cell r="AM14">
            <v>39440325</v>
          </cell>
          <cell r="AN14">
            <v>1094897</v>
          </cell>
          <cell r="AO14">
            <v>345396</v>
          </cell>
          <cell r="AP14">
            <v>948741.11</v>
          </cell>
          <cell r="AQ14">
            <v>22688359</v>
          </cell>
          <cell r="AR14">
            <v>118607204</v>
          </cell>
          <cell r="AS14">
            <v>118314000</v>
          </cell>
          <cell r="AT14">
            <v>293204</v>
          </cell>
          <cell r="AU14">
            <v>0</v>
          </cell>
          <cell r="AV14">
            <v>0</v>
          </cell>
          <cell r="AW14">
            <v>1802995</v>
          </cell>
          <cell r="AX14">
            <v>4018997</v>
          </cell>
          <cell r="AY14">
            <v>15550040</v>
          </cell>
          <cell r="AZ14">
            <v>1913094</v>
          </cell>
          <cell r="BA14">
            <v>0</v>
          </cell>
          <cell r="BB14">
            <v>21874451</v>
          </cell>
          <cell r="BC14">
            <v>0</v>
          </cell>
          <cell r="BD14">
            <v>1100219</v>
          </cell>
          <cell r="BE14">
            <v>185095</v>
          </cell>
          <cell r="BF14">
            <v>66392</v>
          </cell>
          <cell r="BG14">
            <v>0</v>
          </cell>
          <cell r="BH14">
            <v>0</v>
          </cell>
          <cell r="BI14">
            <v>0</v>
          </cell>
          <cell r="BJ14">
            <v>1861917</v>
          </cell>
          <cell r="BK14">
            <v>15309</v>
          </cell>
          <cell r="BL14">
            <v>1846608</v>
          </cell>
          <cell r="BM14">
            <v>983596</v>
          </cell>
          <cell r="BN14">
            <v>3409153.49</v>
          </cell>
          <cell r="BO14">
            <v>3289523</v>
          </cell>
          <cell r="BP14">
            <v>1786858.62</v>
          </cell>
          <cell r="BQ14">
            <v>10899391</v>
          </cell>
          <cell r="BR14">
            <v>1653280</v>
          </cell>
          <cell r="BS14">
            <v>2520849</v>
          </cell>
          <cell r="BT14">
            <v>41058</v>
          </cell>
          <cell r="BU14">
            <v>2426246</v>
          </cell>
          <cell r="BV14">
            <v>281406</v>
          </cell>
          <cell r="BW14">
            <v>918701</v>
          </cell>
          <cell r="BX14">
            <v>5985582</v>
          </cell>
          <cell r="BY14">
            <v>1727721</v>
          </cell>
          <cell r="BZ14">
            <v>2868937</v>
          </cell>
          <cell r="CA14">
            <v>440542</v>
          </cell>
          <cell r="CB14">
            <v>2428395</v>
          </cell>
          <cell r="CC14">
            <v>1092429</v>
          </cell>
          <cell r="CD14">
            <v>1358999</v>
          </cell>
          <cell r="CE14">
            <v>492940.57</v>
          </cell>
          <cell r="CF14">
            <v>0</v>
          </cell>
          <cell r="CG14">
            <v>10779848</v>
          </cell>
          <cell r="CH14">
            <v>1280811.4099999999</v>
          </cell>
          <cell r="CI14">
            <v>109288346</v>
          </cell>
          <cell r="CJ14">
            <v>20297012</v>
          </cell>
          <cell r="CK14">
            <v>19738230</v>
          </cell>
          <cell r="CL14">
            <v>558782</v>
          </cell>
          <cell r="CM14">
            <v>1506679.03</v>
          </cell>
          <cell r="CN14">
            <v>7324552</v>
          </cell>
          <cell r="CO14">
            <v>4841853</v>
          </cell>
          <cell r="CP14">
            <v>728596</v>
          </cell>
          <cell r="CQ14">
            <v>1063727</v>
          </cell>
          <cell r="CR14">
            <v>15193</v>
          </cell>
          <cell r="CS14">
            <v>6577386</v>
          </cell>
          <cell r="CT14">
            <v>0</v>
          </cell>
          <cell r="CU14">
            <v>2525573</v>
          </cell>
        </row>
        <row r="15">
          <cell r="A15" t="str">
            <v>Customers- Sentinel Lighting</v>
          </cell>
          <cell r="B15" t="str">
            <v>YNSL</v>
          </cell>
          <cell r="C15">
            <v>2005</v>
          </cell>
          <cell r="D15">
            <v>2065</v>
          </cell>
          <cell r="E15">
            <v>0</v>
          </cell>
          <cell r="F15">
            <v>699473</v>
          </cell>
          <cell r="G15">
            <v>210113</v>
          </cell>
          <cell r="H15">
            <v>545615</v>
          </cell>
          <cell r="I15">
            <v>0</v>
          </cell>
          <cell r="J15">
            <v>0</v>
          </cell>
          <cell r="K15">
            <v>0</v>
          </cell>
          <cell r="L15">
            <v>817726</v>
          </cell>
          <cell r="M15">
            <v>49767</v>
          </cell>
          <cell r="N15">
            <v>23346</v>
          </cell>
          <cell r="O15">
            <v>432493</v>
          </cell>
          <cell r="P15">
            <v>47961</v>
          </cell>
          <cell r="Q15">
            <v>0</v>
          </cell>
          <cell r="R15">
            <v>1802</v>
          </cell>
          <cell r="S15">
            <v>0</v>
          </cell>
          <cell r="T15">
            <v>0</v>
          </cell>
          <cell r="U15">
            <v>69028</v>
          </cell>
          <cell r="V15">
            <v>0</v>
          </cell>
          <cell r="W15">
            <v>168820</v>
          </cell>
          <cell r="X15">
            <v>27408</v>
          </cell>
          <cell r="Y15">
            <v>420151</v>
          </cell>
          <cell r="Z15">
            <v>170856</v>
          </cell>
          <cell r="AA15">
            <v>0</v>
          </cell>
          <cell r="AB15">
            <v>0</v>
          </cell>
          <cell r="AC15">
            <v>0</v>
          </cell>
          <cell r="AD15">
            <v>578246</v>
          </cell>
          <cell r="AE15">
            <v>537190</v>
          </cell>
          <cell r="AF15">
            <v>41056</v>
          </cell>
          <cell r="AG15">
            <v>0</v>
          </cell>
          <cell r="AH15">
            <v>130002</v>
          </cell>
          <cell r="AI15">
            <v>129370</v>
          </cell>
          <cell r="AJ15">
            <v>632</v>
          </cell>
          <cell r="AK15">
            <v>539685</v>
          </cell>
          <cell r="AL15">
            <v>322737</v>
          </cell>
          <cell r="AM15">
            <v>600625</v>
          </cell>
          <cell r="AN15">
            <v>66131</v>
          </cell>
          <cell r="AO15">
            <v>0</v>
          </cell>
          <cell r="AP15">
            <v>113764.46</v>
          </cell>
          <cell r="AQ15">
            <v>66522.53</v>
          </cell>
          <cell r="AR15">
            <v>23577000</v>
          </cell>
          <cell r="AS15">
            <v>23577000</v>
          </cell>
          <cell r="AT15">
            <v>0</v>
          </cell>
          <cell r="AU15">
            <v>37437830</v>
          </cell>
          <cell r="AV15">
            <v>0</v>
          </cell>
          <cell r="AW15">
            <v>0</v>
          </cell>
          <cell r="AX15">
            <v>0</v>
          </cell>
          <cell r="AY15">
            <v>0</v>
          </cell>
          <cell r="AZ15">
            <v>41099</v>
          </cell>
          <cell r="BA15">
            <v>40993</v>
          </cell>
          <cell r="BB15">
            <v>904028</v>
          </cell>
          <cell r="BC15">
            <v>0</v>
          </cell>
          <cell r="BD15">
            <v>42991</v>
          </cell>
          <cell r="BE15">
            <v>11151</v>
          </cell>
          <cell r="BF15">
            <v>0</v>
          </cell>
          <cell r="BG15">
            <v>0</v>
          </cell>
          <cell r="BH15">
            <v>0</v>
          </cell>
          <cell r="BI15">
            <v>0</v>
          </cell>
          <cell r="BJ15">
            <v>303761</v>
          </cell>
          <cell r="BK15">
            <v>104</v>
          </cell>
          <cell r="BL15">
            <v>303657</v>
          </cell>
          <cell r="BM15">
            <v>141050</v>
          </cell>
          <cell r="BN15">
            <v>306916</v>
          </cell>
          <cell r="BO15">
            <v>621423</v>
          </cell>
          <cell r="BP15">
            <v>0</v>
          </cell>
          <cell r="BQ15">
            <v>155137</v>
          </cell>
          <cell r="BR15">
            <v>140975</v>
          </cell>
          <cell r="BS15">
            <v>433230</v>
          </cell>
          <cell r="BT15">
            <v>0</v>
          </cell>
          <cell r="BU15">
            <v>284332</v>
          </cell>
          <cell r="BV15">
            <v>6947864</v>
          </cell>
          <cell r="BW15">
            <v>16288</v>
          </cell>
          <cell r="BX15">
            <v>966991</v>
          </cell>
          <cell r="BY15">
            <v>14896</v>
          </cell>
          <cell r="BZ15">
            <v>36572706</v>
          </cell>
          <cell r="CA15">
            <v>36528576</v>
          </cell>
          <cell r="CB15">
            <v>44130</v>
          </cell>
          <cell r="CC15">
            <v>0</v>
          </cell>
          <cell r="CD15">
            <v>0</v>
          </cell>
          <cell r="CE15">
            <v>0</v>
          </cell>
          <cell r="CF15">
            <v>2895198</v>
          </cell>
          <cell r="CG15">
            <v>126496</v>
          </cell>
          <cell r="CH15">
            <v>111833.95</v>
          </cell>
          <cell r="CI15">
            <v>0</v>
          </cell>
          <cell r="CJ15">
            <v>1027166</v>
          </cell>
          <cell r="CK15">
            <v>980229</v>
          </cell>
          <cell r="CL15">
            <v>46937</v>
          </cell>
          <cell r="CM15">
            <v>3927</v>
          </cell>
          <cell r="CN15">
            <v>0</v>
          </cell>
          <cell r="CO15">
            <v>1145544</v>
          </cell>
          <cell r="CP15">
            <v>39379</v>
          </cell>
          <cell r="CQ15">
            <v>23382</v>
          </cell>
          <cell r="CR15">
            <v>434710</v>
          </cell>
          <cell r="CS15">
            <v>7546</v>
          </cell>
          <cell r="CT15">
            <v>0</v>
          </cell>
          <cell r="CU15">
            <v>0</v>
          </cell>
        </row>
        <row r="16">
          <cell r="A16" t="str">
            <v>kWh</v>
          </cell>
          <cell r="B16" t="str">
            <v>YV</v>
          </cell>
          <cell r="C16">
            <v>2005</v>
          </cell>
          <cell r="D16">
            <v>45002145</v>
          </cell>
          <cell r="E16">
            <v>1486446616</v>
          </cell>
          <cell r="F16">
            <v>1154632630</v>
          </cell>
          <cell r="G16">
            <v>220596967</v>
          </cell>
          <cell r="H16">
            <v>931155703</v>
          </cell>
          <cell r="I16">
            <v>1810325433</v>
          </cell>
          <cell r="J16">
            <v>353069346</v>
          </cell>
          <cell r="K16">
            <v>1627497173</v>
          </cell>
          <cell r="L16">
            <v>288717399</v>
          </cell>
          <cell r="M16">
            <v>160523822</v>
          </cell>
          <cell r="N16">
            <v>29440248</v>
          </cell>
          <cell r="O16">
            <v>946838236</v>
          </cell>
          <cell r="P16">
            <v>19730932</v>
          </cell>
          <cell r="Q16">
            <v>30467427</v>
          </cell>
          <cell r="R16">
            <v>8972237</v>
          </cell>
          <cell r="S16">
            <v>188200406</v>
          </cell>
          <cell r="T16">
            <v>961633772</v>
          </cell>
          <cell r="U16">
            <v>86515635</v>
          </cell>
          <cell r="V16">
            <v>8316326455</v>
          </cell>
          <cell r="W16">
            <v>396180246</v>
          </cell>
          <cell r="X16">
            <v>65748316</v>
          </cell>
          <cell r="Y16">
            <v>590255414</v>
          </cell>
          <cell r="Z16">
            <v>632444846</v>
          </cell>
          <cell r="AA16">
            <v>45760156</v>
          </cell>
          <cell r="AB16">
            <v>9244178</v>
          </cell>
          <cell r="AC16">
            <v>92629060</v>
          </cell>
          <cell r="AD16">
            <v>957243410</v>
          </cell>
          <cell r="AE16">
            <v>897742616</v>
          </cell>
          <cell r="AF16">
            <v>59500794</v>
          </cell>
          <cell r="AG16">
            <v>182318202.77000001</v>
          </cell>
          <cell r="AH16">
            <v>1624508601</v>
          </cell>
          <cell r="AI16">
            <v>1607712564</v>
          </cell>
          <cell r="AJ16">
            <v>16796037</v>
          </cell>
          <cell r="AK16">
            <v>373431336</v>
          </cell>
          <cell r="AL16">
            <v>483654085</v>
          </cell>
          <cell r="AM16">
            <v>5648818655.8400002</v>
          </cell>
          <cell r="AN16">
            <v>121037860</v>
          </cell>
          <cell r="AO16">
            <v>26270838</v>
          </cell>
          <cell r="AP16">
            <v>199656293.83000001</v>
          </cell>
          <cell r="AQ16">
            <v>3848132954.5300002</v>
          </cell>
          <cell r="AR16">
            <v>22976809392</v>
          </cell>
          <cell r="AS16">
            <v>22958378000</v>
          </cell>
          <cell r="AT16">
            <v>18431392</v>
          </cell>
          <cell r="AU16">
            <v>7663197036</v>
          </cell>
          <cell r="AV16">
            <v>193008478</v>
          </cell>
          <cell r="AW16">
            <v>112447624</v>
          </cell>
          <cell r="AX16">
            <v>730565274</v>
          </cell>
          <cell r="AY16">
            <v>2096185970</v>
          </cell>
          <cell r="AZ16">
            <v>282135179</v>
          </cell>
          <cell r="BA16">
            <v>130465148</v>
          </cell>
          <cell r="BB16">
            <v>3429289369</v>
          </cell>
          <cell r="BC16">
            <v>286255815</v>
          </cell>
          <cell r="BD16">
            <v>233239876</v>
          </cell>
          <cell r="BE16">
            <v>546558100</v>
          </cell>
          <cell r="BF16">
            <v>4251407</v>
          </cell>
          <cell r="BG16">
            <v>384947379</v>
          </cell>
          <cell r="BH16">
            <v>342344275</v>
          </cell>
          <cell r="BI16">
            <v>42603104</v>
          </cell>
          <cell r="BJ16">
            <v>1288232430</v>
          </cell>
          <cell r="BK16">
            <v>916344131</v>
          </cell>
          <cell r="BL16">
            <v>371888299</v>
          </cell>
          <cell r="BM16">
            <v>179455433</v>
          </cell>
          <cell r="BN16">
            <v>359438988.14999998</v>
          </cell>
          <cell r="BO16">
            <v>598747463</v>
          </cell>
          <cell r="BP16">
            <v>134684870.25999999</v>
          </cell>
          <cell r="BQ16">
            <v>1650320458</v>
          </cell>
          <cell r="BR16">
            <v>250828291</v>
          </cell>
          <cell r="BS16">
            <v>323017339</v>
          </cell>
          <cell r="BT16">
            <v>1128827182</v>
          </cell>
          <cell r="BU16">
            <v>200891724</v>
          </cell>
          <cell r="BV16">
            <v>717784001</v>
          </cell>
          <cell r="BW16">
            <v>93693596</v>
          </cell>
          <cell r="BX16">
            <v>822852234</v>
          </cell>
          <cell r="BY16">
            <v>189633718</v>
          </cell>
          <cell r="BZ16">
            <v>6839843019</v>
          </cell>
          <cell r="CA16">
            <v>6405015772</v>
          </cell>
          <cell r="CB16">
            <v>434827247</v>
          </cell>
          <cell r="CC16">
            <v>98424070</v>
          </cell>
          <cell r="CD16">
            <v>123510432</v>
          </cell>
          <cell r="CE16">
            <v>94428257.5</v>
          </cell>
          <cell r="CF16">
            <v>376178610</v>
          </cell>
          <cell r="CG16">
            <v>1054662883</v>
          </cell>
          <cell r="CH16">
            <v>235792985.46999997</v>
          </cell>
          <cell r="CI16">
            <v>26372168650</v>
          </cell>
          <cell r="CJ16">
            <v>2554393866</v>
          </cell>
          <cell r="CK16">
            <v>2460918603</v>
          </cell>
          <cell r="CL16">
            <v>93475263</v>
          </cell>
          <cell r="CM16">
            <v>105073227.97</v>
          </cell>
          <cell r="CN16">
            <v>1304073193</v>
          </cell>
          <cell r="CO16">
            <v>522014198</v>
          </cell>
          <cell r="CP16">
            <v>92239845</v>
          </cell>
          <cell r="CQ16">
            <v>150869466.86000001</v>
          </cell>
          <cell r="CR16">
            <v>62217604</v>
          </cell>
          <cell r="CS16">
            <v>363910371</v>
          </cell>
          <cell r="CT16">
            <v>423047546</v>
          </cell>
          <cell r="CU16">
            <v>435838216</v>
          </cell>
        </row>
        <row r="17">
          <cell r="A17" t="str">
            <v>kWh - Residential</v>
          </cell>
          <cell r="B17" t="str">
            <v>YVR</v>
          </cell>
          <cell r="C17">
            <v>2005</v>
          </cell>
          <cell r="D17">
            <v>11569234</v>
          </cell>
          <cell r="E17">
            <v>542827565</v>
          </cell>
          <cell r="F17">
            <v>273364168</v>
          </cell>
          <cell r="G17">
            <v>81427290</v>
          </cell>
          <cell r="H17">
            <v>267429851</v>
          </cell>
          <cell r="I17">
            <v>583725346</v>
          </cell>
          <cell r="J17">
            <v>119652548</v>
          </cell>
          <cell r="K17">
            <v>402124758</v>
          </cell>
          <cell r="L17">
            <v>110810182</v>
          </cell>
          <cell r="M17">
            <v>47935426</v>
          </cell>
          <cell r="N17">
            <v>15211690</v>
          </cell>
          <cell r="O17">
            <v>267121761</v>
          </cell>
          <cell r="P17">
            <v>0</v>
          </cell>
          <cell r="Q17">
            <v>20161977</v>
          </cell>
          <cell r="R17">
            <v>4976691</v>
          </cell>
          <cell r="S17">
            <v>97150870</v>
          </cell>
          <cell r="T17">
            <v>708455513</v>
          </cell>
          <cell r="U17">
            <v>29392189</v>
          </cell>
          <cell r="V17">
            <v>1702721148</v>
          </cell>
          <cell r="W17">
            <v>136114023</v>
          </cell>
          <cell r="X17">
            <v>33696585</v>
          </cell>
          <cell r="Y17">
            <v>290492846</v>
          </cell>
          <cell r="Z17">
            <v>147667028</v>
          </cell>
          <cell r="AA17">
            <v>45702800</v>
          </cell>
          <cell r="AB17">
            <v>5874838</v>
          </cell>
          <cell r="AC17">
            <v>92524010</v>
          </cell>
          <cell r="AD17">
            <v>408838126</v>
          </cell>
          <cell r="AE17">
            <v>379532699</v>
          </cell>
          <cell r="AF17">
            <v>29305427</v>
          </cell>
          <cell r="AG17">
            <v>96245989.75</v>
          </cell>
          <cell r="AH17">
            <v>354888035</v>
          </cell>
          <cell r="AI17">
            <v>341291161</v>
          </cell>
          <cell r="AJ17">
            <v>13596874</v>
          </cell>
          <cell r="AK17">
            <v>181464306</v>
          </cell>
          <cell r="AL17">
            <v>210303787</v>
          </cell>
          <cell r="AM17">
            <v>1767536174</v>
          </cell>
          <cell r="AN17">
            <v>28856113</v>
          </cell>
          <cell r="AO17">
            <v>14960327</v>
          </cell>
          <cell r="AP17">
            <v>54972595.310000002</v>
          </cell>
          <cell r="AQ17">
            <v>1104270425</v>
          </cell>
          <cell r="AR17">
            <v>12728099230</v>
          </cell>
          <cell r="AS17">
            <v>12717781000</v>
          </cell>
          <cell r="AT17">
            <v>10318230</v>
          </cell>
          <cell r="AU17">
            <v>2358151590</v>
          </cell>
          <cell r="AV17">
            <v>163178241</v>
          </cell>
          <cell r="AW17">
            <v>42160183</v>
          </cell>
          <cell r="AX17">
            <v>203351921</v>
          </cell>
          <cell r="AY17">
            <v>659625447</v>
          </cell>
          <cell r="AZ17">
            <v>75304918</v>
          </cell>
          <cell r="BA17">
            <v>82285609</v>
          </cell>
          <cell r="BB17">
            <v>1149377750</v>
          </cell>
          <cell r="BC17">
            <v>176126892</v>
          </cell>
          <cell r="BD17">
            <v>48370213</v>
          </cell>
          <cell r="BE17">
            <v>195066759</v>
          </cell>
          <cell r="BF17">
            <v>1714697</v>
          </cell>
          <cell r="BG17">
            <v>279763637</v>
          </cell>
          <cell r="BH17">
            <v>243141981</v>
          </cell>
          <cell r="BI17">
            <v>36621656</v>
          </cell>
          <cell r="BJ17">
            <v>491238460</v>
          </cell>
          <cell r="BK17">
            <v>284433553</v>
          </cell>
          <cell r="BL17">
            <v>206804907</v>
          </cell>
          <cell r="BM17">
            <v>67693051</v>
          </cell>
          <cell r="BN17">
            <v>144724830</v>
          </cell>
          <cell r="BO17">
            <v>215924636</v>
          </cell>
          <cell r="BP17">
            <v>52006839.219999999</v>
          </cell>
          <cell r="BQ17">
            <v>582122828</v>
          </cell>
          <cell r="BR17">
            <v>85230972</v>
          </cell>
          <cell r="BS17">
            <v>110976692</v>
          </cell>
          <cell r="BT17">
            <v>485942543</v>
          </cell>
          <cell r="BU17">
            <v>78865660</v>
          </cell>
          <cell r="BV17">
            <v>347274259</v>
          </cell>
          <cell r="BW17">
            <v>36691794</v>
          </cell>
          <cell r="BX17">
            <v>297081386</v>
          </cell>
          <cell r="BY17">
            <v>65358453</v>
          </cell>
          <cell r="BZ17">
            <v>2041954318</v>
          </cell>
          <cell r="CA17">
            <v>1879783570</v>
          </cell>
          <cell r="CB17">
            <v>162170748</v>
          </cell>
          <cell r="CC17">
            <v>32131824</v>
          </cell>
          <cell r="CD17">
            <v>46192526</v>
          </cell>
          <cell r="CE17">
            <v>32820792</v>
          </cell>
          <cell r="CF17">
            <v>117918983</v>
          </cell>
          <cell r="CG17">
            <v>357638570</v>
          </cell>
          <cell r="CH17">
            <v>55742813.189999998</v>
          </cell>
          <cell r="CI17">
            <v>5724299075</v>
          </cell>
          <cell r="CJ17">
            <v>962156040</v>
          </cell>
          <cell r="CK17">
            <v>915611860</v>
          </cell>
          <cell r="CL17">
            <v>46544180</v>
          </cell>
          <cell r="CM17">
            <v>74670218.299999997</v>
          </cell>
          <cell r="CN17">
            <v>408066674</v>
          </cell>
          <cell r="CO17">
            <v>179182296</v>
          </cell>
          <cell r="CP17">
            <v>25217181</v>
          </cell>
          <cell r="CQ17">
            <v>27719584</v>
          </cell>
          <cell r="CR17">
            <v>17044279</v>
          </cell>
          <cell r="CS17">
            <v>188311417</v>
          </cell>
          <cell r="CT17">
            <v>347571675</v>
          </cell>
          <cell r="CU17">
            <v>114732006</v>
          </cell>
        </row>
        <row r="18">
          <cell r="A18" t="str">
            <v xml:space="preserve">kWh- General Service </v>
          </cell>
          <cell r="C18">
            <v>2005</v>
          </cell>
          <cell r="D18">
            <v>13401038</v>
          </cell>
          <cell r="E18">
            <v>933141503</v>
          </cell>
          <cell r="F18">
            <v>520860707</v>
          </cell>
          <cell r="G18">
            <v>137315167</v>
          </cell>
          <cell r="H18">
            <v>656544525</v>
          </cell>
          <cell r="I18">
            <v>1217067912</v>
          </cell>
          <cell r="J18">
            <v>133456326</v>
          </cell>
          <cell r="K18">
            <v>956019822</v>
          </cell>
          <cell r="L18">
            <v>174774516</v>
          </cell>
          <cell r="M18">
            <v>111345382</v>
          </cell>
          <cell r="N18">
            <v>13982940</v>
          </cell>
          <cell r="O18">
            <v>617466451</v>
          </cell>
          <cell r="P18">
            <v>19314909</v>
          </cell>
          <cell r="Q18">
            <v>9926839</v>
          </cell>
          <cell r="R18">
            <v>3870180</v>
          </cell>
          <cell r="S18">
            <v>91049536</v>
          </cell>
          <cell r="T18">
            <v>253178259</v>
          </cell>
          <cell r="U18">
            <v>56474845</v>
          </cell>
          <cell r="V18">
            <v>5593729737</v>
          </cell>
          <cell r="W18">
            <v>165808473</v>
          </cell>
          <cell r="X18">
            <v>31411030</v>
          </cell>
          <cell r="Y18">
            <v>293706245</v>
          </cell>
          <cell r="Z18">
            <v>436543349</v>
          </cell>
          <cell r="AA18">
            <v>54339</v>
          </cell>
          <cell r="AB18">
            <v>3265695</v>
          </cell>
          <cell r="AC18">
            <v>9379</v>
          </cell>
          <cell r="AD18">
            <v>539434158</v>
          </cell>
          <cell r="AE18">
            <v>509939155</v>
          </cell>
          <cell r="AF18">
            <v>29495003</v>
          </cell>
          <cell r="AG18">
            <v>86072213.019999996</v>
          </cell>
          <cell r="AH18">
            <v>1006361598</v>
          </cell>
          <cell r="AI18">
            <v>1003361330</v>
          </cell>
          <cell r="AJ18">
            <v>3000268</v>
          </cell>
          <cell r="AK18">
            <v>189249757</v>
          </cell>
          <cell r="AL18">
            <v>269921048</v>
          </cell>
          <cell r="AM18">
            <v>2679748257.8400002</v>
          </cell>
          <cell r="AN18">
            <v>91020719</v>
          </cell>
          <cell r="AO18">
            <v>10965115</v>
          </cell>
          <cell r="AP18">
            <v>106011732.56</v>
          </cell>
          <cell r="AQ18">
            <v>2412532405</v>
          </cell>
          <cell r="AR18">
            <v>8446984958</v>
          </cell>
          <cell r="AS18">
            <v>8439165000</v>
          </cell>
          <cell r="AT18">
            <v>7819958</v>
          </cell>
          <cell r="AU18">
            <v>4641277631</v>
          </cell>
          <cell r="AV18">
            <v>29830237</v>
          </cell>
          <cell r="AW18">
            <v>68484446</v>
          </cell>
          <cell r="AX18">
            <v>370393080</v>
          </cell>
          <cell r="AY18">
            <v>1187722170</v>
          </cell>
          <cell r="AZ18">
            <v>204876068</v>
          </cell>
          <cell r="BA18">
            <v>48138546</v>
          </cell>
          <cell r="BB18">
            <v>2031496439</v>
          </cell>
          <cell r="BC18">
            <v>110128923</v>
          </cell>
          <cell r="BD18">
            <v>183726453</v>
          </cell>
          <cell r="BE18">
            <v>351110782</v>
          </cell>
          <cell r="BF18">
            <v>2470318</v>
          </cell>
          <cell r="BG18">
            <v>105183742</v>
          </cell>
          <cell r="BH18">
            <v>99202294</v>
          </cell>
          <cell r="BI18">
            <v>5981448</v>
          </cell>
          <cell r="BJ18">
            <v>794828292</v>
          </cell>
          <cell r="BK18">
            <v>631895165</v>
          </cell>
          <cell r="BL18">
            <v>162933127</v>
          </cell>
          <cell r="BM18">
            <v>110637736</v>
          </cell>
          <cell r="BN18">
            <v>210998088.66</v>
          </cell>
          <cell r="BO18">
            <v>378911881</v>
          </cell>
          <cell r="BP18">
            <v>80891172.420000002</v>
          </cell>
          <cell r="BQ18">
            <v>998060864</v>
          </cell>
          <cell r="BR18">
            <v>163803064</v>
          </cell>
          <cell r="BS18">
            <v>209086568</v>
          </cell>
          <cell r="BT18">
            <v>633701746</v>
          </cell>
          <cell r="BU18">
            <v>119315486</v>
          </cell>
          <cell r="BV18">
            <v>363280472</v>
          </cell>
          <cell r="BW18">
            <v>56066813</v>
          </cell>
          <cell r="BX18">
            <v>452166586</v>
          </cell>
          <cell r="BY18">
            <v>122532648</v>
          </cell>
          <cell r="BZ18">
            <v>4360476404</v>
          </cell>
          <cell r="CA18">
            <v>4090292430</v>
          </cell>
          <cell r="CB18">
            <v>270183974</v>
          </cell>
          <cell r="CC18">
            <v>65199817</v>
          </cell>
          <cell r="CD18">
            <v>75958907</v>
          </cell>
          <cell r="CE18">
            <v>61114524.93</v>
          </cell>
          <cell r="CF18">
            <v>217029986</v>
          </cell>
          <cell r="CG18">
            <v>659584718</v>
          </cell>
          <cell r="CH18">
            <v>178657526.91999999</v>
          </cell>
          <cell r="CI18">
            <v>17975481706</v>
          </cell>
          <cell r="CJ18">
            <v>1376910397</v>
          </cell>
          <cell r="CK18">
            <v>1330585033</v>
          </cell>
          <cell r="CL18">
            <v>46325364</v>
          </cell>
          <cell r="CM18">
            <v>28892403.640000001</v>
          </cell>
          <cell r="CN18">
            <v>788169735</v>
          </cell>
          <cell r="CO18">
            <v>210808234</v>
          </cell>
          <cell r="CP18">
            <v>66254689</v>
          </cell>
          <cell r="CQ18">
            <v>55524174</v>
          </cell>
          <cell r="CR18">
            <v>44723422</v>
          </cell>
          <cell r="CS18">
            <v>169014022</v>
          </cell>
          <cell r="CT18">
            <v>75475871</v>
          </cell>
          <cell r="CU18">
            <v>295021833</v>
          </cell>
        </row>
        <row r="19">
          <cell r="A19" t="str">
            <v>kWh- Large User, Sub- Transmission, Intermediate/ Embedded Distributor</v>
          </cell>
          <cell r="C19">
            <v>2005</v>
          </cell>
          <cell r="D19">
            <v>19504171</v>
          </cell>
          <cell r="E19">
            <v>0</v>
          </cell>
          <cell r="F19">
            <v>350916781</v>
          </cell>
          <cell r="G19">
            <v>0</v>
          </cell>
          <cell r="H19">
            <v>0</v>
          </cell>
          <cell r="I19">
            <v>0</v>
          </cell>
          <cell r="J19">
            <v>98014141</v>
          </cell>
          <cell r="K19">
            <v>259439890</v>
          </cell>
          <cell r="L19">
            <v>0</v>
          </cell>
          <cell r="M19">
            <v>0</v>
          </cell>
          <cell r="N19">
            <v>0</v>
          </cell>
          <cell r="O19">
            <v>53855311</v>
          </cell>
          <cell r="P19">
            <v>0</v>
          </cell>
          <cell r="Q19">
            <v>0</v>
          </cell>
          <cell r="R19">
            <v>0</v>
          </cell>
          <cell r="S19">
            <v>0</v>
          </cell>
          <cell r="T19">
            <v>0</v>
          </cell>
          <cell r="U19">
            <v>0</v>
          </cell>
          <cell r="V19">
            <v>980658593</v>
          </cell>
          <cell r="W19">
            <v>90854232</v>
          </cell>
          <cell r="X19">
            <v>0</v>
          </cell>
          <cell r="Y19">
            <v>0</v>
          </cell>
          <cell r="Z19">
            <v>44395271</v>
          </cell>
          <cell r="AA19">
            <v>0</v>
          </cell>
          <cell r="AB19">
            <v>0</v>
          </cell>
          <cell r="AC19">
            <v>95671</v>
          </cell>
          <cell r="AD19">
            <v>0</v>
          </cell>
          <cell r="AE19">
            <v>0</v>
          </cell>
          <cell r="AF19">
            <v>0</v>
          </cell>
          <cell r="AG19">
            <v>0</v>
          </cell>
          <cell r="AH19">
            <v>254588935</v>
          </cell>
          <cell r="AI19">
            <v>254588935</v>
          </cell>
          <cell r="AJ19">
            <v>0</v>
          </cell>
          <cell r="AK19">
            <v>0</v>
          </cell>
          <cell r="AL19">
            <v>0</v>
          </cell>
          <cell r="AM19">
            <v>1161493274</v>
          </cell>
          <cell r="AN19">
            <v>0</v>
          </cell>
          <cell r="AO19">
            <v>0</v>
          </cell>
          <cell r="AP19">
            <v>37609460.390000001</v>
          </cell>
          <cell r="AQ19">
            <v>308575243</v>
          </cell>
          <cell r="AR19">
            <v>1659541000</v>
          </cell>
          <cell r="AS19">
            <v>1659541000</v>
          </cell>
          <cell r="AT19">
            <v>0</v>
          </cell>
          <cell r="AU19">
            <v>626329985</v>
          </cell>
          <cell r="AV19">
            <v>0</v>
          </cell>
          <cell r="AW19">
            <v>0</v>
          </cell>
          <cell r="AX19">
            <v>152801276</v>
          </cell>
          <cell r="AY19">
            <v>233288313</v>
          </cell>
          <cell r="AZ19">
            <v>0</v>
          </cell>
          <cell r="BA19">
            <v>0</v>
          </cell>
          <cell r="BB19">
            <v>225636701</v>
          </cell>
          <cell r="BC19">
            <v>0</v>
          </cell>
          <cell r="BD19">
            <v>0</v>
          </cell>
          <cell r="BE19">
            <v>184313</v>
          </cell>
          <cell r="BF19">
            <v>0</v>
          </cell>
          <cell r="BG19">
            <v>0</v>
          </cell>
          <cell r="BH19">
            <v>0</v>
          </cell>
          <cell r="BI19">
            <v>0</v>
          </cell>
          <cell r="BJ19">
            <v>0</v>
          </cell>
          <cell r="BK19">
            <v>0</v>
          </cell>
          <cell r="BL19">
            <v>0</v>
          </cell>
          <cell r="BM19">
            <v>0</v>
          </cell>
          <cell r="BN19">
            <v>0</v>
          </cell>
          <cell r="BO19">
            <v>0</v>
          </cell>
          <cell r="BP19">
            <v>0</v>
          </cell>
          <cell r="BQ19">
            <v>59082238</v>
          </cell>
          <cell r="BR19">
            <v>0</v>
          </cell>
          <cell r="BS19">
            <v>0</v>
          </cell>
          <cell r="BT19">
            <v>9141835</v>
          </cell>
          <cell r="BU19">
            <v>0</v>
          </cell>
          <cell r="BV19">
            <v>0</v>
          </cell>
          <cell r="BW19">
            <v>0</v>
          </cell>
          <cell r="BX19">
            <v>66651689</v>
          </cell>
          <cell r="BY19">
            <v>0</v>
          </cell>
          <cell r="BZ19">
            <v>397970654</v>
          </cell>
          <cell r="CA19">
            <v>397970654</v>
          </cell>
          <cell r="CB19">
            <v>0</v>
          </cell>
          <cell r="CC19">
            <v>0</v>
          </cell>
          <cell r="CD19">
            <v>0</v>
          </cell>
          <cell r="CE19">
            <v>0</v>
          </cell>
          <cell r="CF19">
            <v>38334443</v>
          </cell>
          <cell r="CG19">
            <v>26533251</v>
          </cell>
          <cell r="CH19">
            <v>0</v>
          </cell>
          <cell r="CI19">
            <v>2563099523</v>
          </cell>
          <cell r="CJ19">
            <v>194003251</v>
          </cell>
          <cell r="CK19">
            <v>194003251</v>
          </cell>
          <cell r="CL19">
            <v>0</v>
          </cell>
          <cell r="CM19">
            <v>0</v>
          </cell>
          <cell r="CN19">
            <v>100512232</v>
          </cell>
          <cell r="CO19">
            <v>126036271</v>
          </cell>
          <cell r="CP19">
            <v>0</v>
          </cell>
          <cell r="CQ19">
            <v>66538599.859999999</v>
          </cell>
          <cell r="CR19">
            <v>0</v>
          </cell>
          <cell r="CS19">
            <v>0</v>
          </cell>
          <cell r="CT19">
            <v>0</v>
          </cell>
          <cell r="CU19">
            <v>23558804</v>
          </cell>
        </row>
        <row r="20">
          <cell r="A20" t="str">
            <v>kWh- Street Lighting</v>
          </cell>
          <cell r="B20" t="str">
            <v>YVST</v>
          </cell>
          <cell r="C20">
            <v>2005</v>
          </cell>
          <cell r="D20">
            <v>525637</v>
          </cell>
          <cell r="E20">
            <v>10477548</v>
          </cell>
          <cell r="F20">
            <v>8791501</v>
          </cell>
          <cell r="G20">
            <v>1644397</v>
          </cell>
          <cell r="H20">
            <v>6635712</v>
          </cell>
          <cell r="I20">
            <v>9532175</v>
          </cell>
          <cell r="J20">
            <v>1946331</v>
          </cell>
          <cell r="K20">
            <v>9912703</v>
          </cell>
          <cell r="L20">
            <v>2314975</v>
          </cell>
          <cell r="M20">
            <v>1193247</v>
          </cell>
          <cell r="N20">
            <v>222272</v>
          </cell>
          <cell r="O20">
            <v>7962220</v>
          </cell>
          <cell r="P20">
            <v>368062</v>
          </cell>
          <cell r="Q20">
            <v>378611</v>
          </cell>
          <cell r="R20">
            <v>123564</v>
          </cell>
          <cell r="S20">
            <v>0</v>
          </cell>
          <cell r="T20">
            <v>0</v>
          </cell>
          <cell r="U20">
            <v>579573</v>
          </cell>
          <cell r="V20">
            <v>39216977</v>
          </cell>
          <cell r="W20">
            <v>3234698</v>
          </cell>
          <cell r="X20">
            <v>613293</v>
          </cell>
          <cell r="Y20">
            <v>5636172</v>
          </cell>
          <cell r="Z20">
            <v>3668342</v>
          </cell>
          <cell r="AA20">
            <v>3017</v>
          </cell>
          <cell r="AB20">
            <v>103645</v>
          </cell>
          <cell r="AC20">
            <v>0</v>
          </cell>
          <cell r="AD20">
            <v>8392880</v>
          </cell>
          <cell r="AE20">
            <v>7733572</v>
          </cell>
          <cell r="AF20">
            <v>659308</v>
          </cell>
          <cell r="AG20">
            <v>0</v>
          </cell>
          <cell r="AH20">
            <v>8540031</v>
          </cell>
          <cell r="AI20">
            <v>8341768</v>
          </cell>
          <cell r="AJ20">
            <v>198263</v>
          </cell>
          <cell r="AK20">
            <v>2177588</v>
          </cell>
          <cell r="AL20">
            <v>3106513</v>
          </cell>
          <cell r="AM20">
            <v>39440325</v>
          </cell>
          <cell r="AN20">
            <v>1094897</v>
          </cell>
          <cell r="AO20">
            <v>345396</v>
          </cell>
          <cell r="AP20">
            <v>948741.11</v>
          </cell>
          <cell r="AQ20">
            <v>22688359</v>
          </cell>
          <cell r="AR20">
            <v>118607204</v>
          </cell>
          <cell r="AS20">
            <v>118314000</v>
          </cell>
          <cell r="AT20">
            <v>293204</v>
          </cell>
          <cell r="AU20">
            <v>0</v>
          </cell>
          <cell r="AV20">
            <v>0</v>
          </cell>
          <cell r="AW20">
            <v>1802995</v>
          </cell>
          <cell r="AX20">
            <v>4018997</v>
          </cell>
          <cell r="AY20">
            <v>15550040</v>
          </cell>
          <cell r="AZ20">
            <v>1913094</v>
          </cell>
          <cell r="BA20">
            <v>0</v>
          </cell>
          <cell r="BB20">
            <v>21874451</v>
          </cell>
          <cell r="BC20">
            <v>0</v>
          </cell>
          <cell r="BD20">
            <v>1100219</v>
          </cell>
          <cell r="BE20">
            <v>185095</v>
          </cell>
          <cell r="BF20">
            <v>66392</v>
          </cell>
          <cell r="BG20">
            <v>0</v>
          </cell>
          <cell r="BH20">
            <v>0</v>
          </cell>
          <cell r="BI20">
            <v>0</v>
          </cell>
          <cell r="BJ20">
            <v>1861917</v>
          </cell>
          <cell r="BK20">
            <v>15309</v>
          </cell>
          <cell r="BL20">
            <v>1846608</v>
          </cell>
          <cell r="BM20">
            <v>983596</v>
          </cell>
          <cell r="BN20">
            <v>3409153.49</v>
          </cell>
          <cell r="BO20">
            <v>3289523</v>
          </cell>
          <cell r="BP20">
            <v>1786858.62</v>
          </cell>
          <cell r="BQ20">
            <v>10899391</v>
          </cell>
          <cell r="BR20">
            <v>1653280</v>
          </cell>
          <cell r="BS20">
            <v>2520849</v>
          </cell>
          <cell r="BT20">
            <v>41058</v>
          </cell>
          <cell r="BU20">
            <v>2426246</v>
          </cell>
          <cell r="BV20">
            <v>281406</v>
          </cell>
          <cell r="BW20">
            <v>918701</v>
          </cell>
          <cell r="BX20">
            <v>5985582</v>
          </cell>
          <cell r="BY20">
            <v>1727721</v>
          </cell>
          <cell r="BZ20">
            <v>2868937</v>
          </cell>
          <cell r="CA20">
            <v>440542</v>
          </cell>
          <cell r="CB20">
            <v>2428395</v>
          </cell>
          <cell r="CC20">
            <v>1092429</v>
          </cell>
          <cell r="CD20">
            <v>1358999</v>
          </cell>
          <cell r="CE20">
            <v>492940.57</v>
          </cell>
          <cell r="CF20">
            <v>0</v>
          </cell>
          <cell r="CG20">
            <v>10779848</v>
          </cell>
          <cell r="CH20">
            <v>1280811.4099999999</v>
          </cell>
          <cell r="CI20">
            <v>109288346</v>
          </cell>
          <cell r="CJ20">
            <v>20297012</v>
          </cell>
          <cell r="CK20">
            <v>19738230</v>
          </cell>
          <cell r="CL20">
            <v>558782</v>
          </cell>
          <cell r="CM20">
            <v>1506679.03</v>
          </cell>
          <cell r="CN20">
            <v>7324552</v>
          </cell>
          <cell r="CO20">
            <v>4841853</v>
          </cell>
          <cell r="CP20">
            <v>728596</v>
          </cell>
          <cell r="CQ20">
            <v>1063727</v>
          </cell>
          <cell r="CR20">
            <v>15193</v>
          </cell>
          <cell r="CS20">
            <v>6577386</v>
          </cell>
          <cell r="CT20">
            <v>0</v>
          </cell>
          <cell r="CU20">
            <v>2525573</v>
          </cell>
        </row>
        <row r="21">
          <cell r="A21" t="str">
            <v>kWh- Sentinel Lighting</v>
          </cell>
          <cell r="B21" t="str">
            <v>YVSL</v>
          </cell>
          <cell r="C21">
            <v>2005</v>
          </cell>
          <cell r="D21">
            <v>2065</v>
          </cell>
          <cell r="E21">
            <v>0</v>
          </cell>
          <cell r="F21">
            <v>699473</v>
          </cell>
          <cell r="G21">
            <v>210113</v>
          </cell>
          <cell r="H21">
            <v>545615</v>
          </cell>
          <cell r="I21">
            <v>0</v>
          </cell>
          <cell r="J21">
            <v>0</v>
          </cell>
          <cell r="K21">
            <v>0</v>
          </cell>
          <cell r="L21">
            <v>817726</v>
          </cell>
          <cell r="M21">
            <v>49767</v>
          </cell>
          <cell r="N21">
            <v>23346</v>
          </cell>
          <cell r="O21">
            <v>432493</v>
          </cell>
          <cell r="P21">
            <v>47961</v>
          </cell>
          <cell r="Q21">
            <v>0</v>
          </cell>
          <cell r="R21">
            <v>1802</v>
          </cell>
          <cell r="S21">
            <v>0</v>
          </cell>
          <cell r="T21">
            <v>0</v>
          </cell>
          <cell r="U21">
            <v>69028</v>
          </cell>
          <cell r="V21">
            <v>0</v>
          </cell>
          <cell r="W21">
            <v>168820</v>
          </cell>
          <cell r="X21">
            <v>27408</v>
          </cell>
          <cell r="Y21">
            <v>420151</v>
          </cell>
          <cell r="Z21">
            <v>170856</v>
          </cell>
          <cell r="AA21">
            <v>0</v>
          </cell>
          <cell r="AB21">
            <v>0</v>
          </cell>
          <cell r="AC21">
            <v>0</v>
          </cell>
          <cell r="AD21">
            <v>578246</v>
          </cell>
          <cell r="AE21">
            <v>537190</v>
          </cell>
          <cell r="AF21">
            <v>41056</v>
          </cell>
          <cell r="AG21">
            <v>0</v>
          </cell>
          <cell r="AH21">
            <v>130002</v>
          </cell>
          <cell r="AI21">
            <v>129370</v>
          </cell>
          <cell r="AJ21">
            <v>632</v>
          </cell>
          <cell r="AK21">
            <v>539685</v>
          </cell>
          <cell r="AL21">
            <v>322737</v>
          </cell>
          <cell r="AM21">
            <v>600625</v>
          </cell>
          <cell r="AN21">
            <v>66131</v>
          </cell>
          <cell r="AO21">
            <v>0</v>
          </cell>
          <cell r="AP21">
            <v>113764.46</v>
          </cell>
          <cell r="AQ21">
            <v>66522.53</v>
          </cell>
          <cell r="AR21">
            <v>23577000</v>
          </cell>
          <cell r="AS21">
            <v>23577000</v>
          </cell>
          <cell r="AT21">
            <v>0</v>
          </cell>
          <cell r="AU21">
            <v>37437830</v>
          </cell>
          <cell r="AV21">
            <v>0</v>
          </cell>
          <cell r="AW21">
            <v>0</v>
          </cell>
          <cell r="AX21">
            <v>0</v>
          </cell>
          <cell r="AY21">
            <v>0</v>
          </cell>
          <cell r="AZ21">
            <v>41099</v>
          </cell>
          <cell r="BA21">
            <v>40993</v>
          </cell>
          <cell r="BB21">
            <v>904028</v>
          </cell>
          <cell r="BC21">
            <v>0</v>
          </cell>
          <cell r="BD21">
            <v>42991</v>
          </cell>
          <cell r="BE21">
            <v>11151</v>
          </cell>
          <cell r="BF21">
            <v>0</v>
          </cell>
          <cell r="BG21">
            <v>0</v>
          </cell>
          <cell r="BH21">
            <v>0</v>
          </cell>
          <cell r="BI21">
            <v>0</v>
          </cell>
          <cell r="BJ21">
            <v>303761</v>
          </cell>
          <cell r="BK21">
            <v>104</v>
          </cell>
          <cell r="BL21">
            <v>303657</v>
          </cell>
          <cell r="BM21">
            <v>141050</v>
          </cell>
          <cell r="BN21">
            <v>306916</v>
          </cell>
          <cell r="BO21">
            <v>621423</v>
          </cell>
          <cell r="BP21">
            <v>0</v>
          </cell>
          <cell r="BQ21">
            <v>155137</v>
          </cell>
          <cell r="BR21">
            <v>140975</v>
          </cell>
          <cell r="BS21">
            <v>433230</v>
          </cell>
          <cell r="BT21">
            <v>0</v>
          </cell>
          <cell r="BU21">
            <v>284332</v>
          </cell>
          <cell r="BV21">
            <v>6947864</v>
          </cell>
          <cell r="BW21">
            <v>16288</v>
          </cell>
          <cell r="BX21">
            <v>966991</v>
          </cell>
          <cell r="BY21">
            <v>14896</v>
          </cell>
          <cell r="BZ21">
            <v>36572706</v>
          </cell>
          <cell r="CA21">
            <v>36528576</v>
          </cell>
          <cell r="CB21">
            <v>44130</v>
          </cell>
          <cell r="CC21">
            <v>0</v>
          </cell>
          <cell r="CD21">
            <v>0</v>
          </cell>
          <cell r="CE21">
            <v>0</v>
          </cell>
          <cell r="CF21">
            <v>2895198</v>
          </cell>
          <cell r="CG21">
            <v>126496</v>
          </cell>
          <cell r="CH21">
            <v>111833.95</v>
          </cell>
          <cell r="CI21">
            <v>0</v>
          </cell>
          <cell r="CJ21">
            <v>1027166</v>
          </cell>
          <cell r="CK21">
            <v>980229</v>
          </cell>
          <cell r="CL21">
            <v>46937</v>
          </cell>
          <cell r="CM21">
            <v>3927</v>
          </cell>
          <cell r="CN21">
            <v>0</v>
          </cell>
          <cell r="CO21">
            <v>1145544</v>
          </cell>
          <cell r="CP21">
            <v>39379</v>
          </cell>
          <cell r="CQ21">
            <v>23382</v>
          </cell>
          <cell r="CR21">
            <v>434710</v>
          </cell>
          <cell r="CS21">
            <v>7546</v>
          </cell>
          <cell r="CT21">
            <v>0</v>
          </cell>
          <cell r="CU21">
            <v>0</v>
          </cell>
        </row>
        <row r="22">
          <cell r="A22" t="str">
            <v>kW</v>
          </cell>
          <cell r="B22" t="str">
            <v>YD</v>
          </cell>
          <cell r="C22">
            <v>2005</v>
          </cell>
          <cell r="D22">
            <v>55559</v>
          </cell>
          <cell r="E22">
            <v>1907707</v>
          </cell>
          <cell r="F22">
            <v>1541743</v>
          </cell>
          <cell r="G22">
            <v>493405</v>
          </cell>
          <cell r="H22">
            <v>1461810</v>
          </cell>
          <cell r="I22">
            <v>2539571</v>
          </cell>
          <cell r="J22">
            <v>442668</v>
          </cell>
          <cell r="K22">
            <v>2596896</v>
          </cell>
          <cell r="L22">
            <v>386143</v>
          </cell>
          <cell r="M22">
            <v>223349</v>
          </cell>
          <cell r="N22">
            <v>22788</v>
          </cell>
          <cell r="O22">
            <v>1374784</v>
          </cell>
          <cell r="P22">
            <v>10029</v>
          </cell>
          <cell r="Q22">
            <v>15285</v>
          </cell>
          <cell r="R22">
            <v>0</v>
          </cell>
          <cell r="S22">
            <v>0</v>
          </cell>
          <cell r="T22">
            <v>4894173</v>
          </cell>
          <cell r="U22">
            <v>109050</v>
          </cell>
          <cell r="V22">
            <v>0</v>
          </cell>
          <cell r="W22">
            <v>523594</v>
          </cell>
          <cell r="X22">
            <v>38980</v>
          </cell>
          <cell r="Y22">
            <v>533424</v>
          </cell>
          <cell r="Z22">
            <v>976615</v>
          </cell>
          <cell r="AA22">
            <v>51537069</v>
          </cell>
          <cell r="AB22">
            <v>5759</v>
          </cell>
          <cell r="AC22">
            <v>106906699</v>
          </cell>
          <cell r="AD22">
            <v>1034165</v>
          </cell>
          <cell r="AE22">
            <v>925136</v>
          </cell>
          <cell r="AF22">
            <v>109029</v>
          </cell>
          <cell r="AG22">
            <v>179329</v>
          </cell>
          <cell r="AH22">
            <v>2490044</v>
          </cell>
          <cell r="AI22">
            <v>2489521</v>
          </cell>
          <cell r="AJ22">
            <v>523</v>
          </cell>
          <cell r="AK22">
            <v>389535</v>
          </cell>
          <cell r="AL22">
            <v>748518</v>
          </cell>
          <cell r="AM22">
            <v>9598466</v>
          </cell>
          <cell r="AN22">
            <v>175320</v>
          </cell>
          <cell r="AO22">
            <v>13210</v>
          </cell>
          <cell r="AP22">
            <v>278292</v>
          </cell>
          <cell r="AQ22">
            <v>5650821</v>
          </cell>
          <cell r="AR22">
            <v>24836426</v>
          </cell>
          <cell r="AS22">
            <v>24821262</v>
          </cell>
          <cell r="AT22">
            <v>15164</v>
          </cell>
          <cell r="AU22">
            <v>10246631</v>
          </cell>
          <cell r="AV22">
            <v>126359</v>
          </cell>
          <cell r="AW22">
            <v>150139</v>
          </cell>
          <cell r="AX22">
            <v>981195</v>
          </cell>
          <cell r="AY22">
            <v>2831785</v>
          </cell>
          <cell r="AZ22">
            <v>261293</v>
          </cell>
          <cell r="BA22">
            <v>223472</v>
          </cell>
          <cell r="BB22">
            <v>4553209</v>
          </cell>
          <cell r="BC22">
            <v>303380</v>
          </cell>
          <cell r="BD22">
            <v>360616</v>
          </cell>
          <cell r="BE22">
            <v>94292501</v>
          </cell>
          <cell r="BF22">
            <v>8622</v>
          </cell>
          <cell r="BG22">
            <v>859957</v>
          </cell>
          <cell r="BH22">
            <v>851246</v>
          </cell>
          <cell r="BI22">
            <v>8711</v>
          </cell>
          <cell r="BJ22">
            <v>7813208</v>
          </cell>
          <cell r="BK22">
            <v>7380152</v>
          </cell>
          <cell r="BL22">
            <v>433056</v>
          </cell>
          <cell r="BM22">
            <v>186682</v>
          </cell>
          <cell r="BN22">
            <v>378506</v>
          </cell>
          <cell r="BO22">
            <v>807264</v>
          </cell>
          <cell r="BP22">
            <v>165364</v>
          </cell>
          <cell r="BQ22">
            <v>2231057</v>
          </cell>
          <cell r="BR22">
            <v>297196</v>
          </cell>
          <cell r="BS22">
            <v>404421</v>
          </cell>
          <cell r="BT22">
            <v>1234902</v>
          </cell>
          <cell r="BU22">
            <v>216433</v>
          </cell>
          <cell r="BV22">
            <v>704274</v>
          </cell>
          <cell r="BW22">
            <v>0</v>
          </cell>
          <cell r="BX22">
            <v>920151</v>
          </cell>
          <cell r="BY22">
            <v>371413</v>
          </cell>
          <cell r="BZ22">
            <v>9672781</v>
          </cell>
          <cell r="CA22">
            <v>9211551</v>
          </cell>
          <cell r="CB22">
            <v>461230</v>
          </cell>
          <cell r="CC22">
            <v>150279</v>
          </cell>
          <cell r="CD22">
            <v>143455</v>
          </cell>
          <cell r="CE22">
            <v>105723</v>
          </cell>
          <cell r="CF22">
            <v>0</v>
          </cell>
          <cell r="CG22">
            <v>1475643</v>
          </cell>
          <cell r="CH22">
            <v>352579</v>
          </cell>
          <cell r="CI22">
            <v>43747648</v>
          </cell>
          <cell r="CJ22">
            <v>3017486</v>
          </cell>
          <cell r="CK22">
            <v>2939178</v>
          </cell>
          <cell r="CL22">
            <v>78308</v>
          </cell>
          <cell r="CM22">
            <v>47169</v>
          </cell>
          <cell r="CN22">
            <v>1777889</v>
          </cell>
          <cell r="CO22">
            <v>729471</v>
          </cell>
          <cell r="CP22">
            <v>145144</v>
          </cell>
          <cell r="CQ22">
            <v>239458</v>
          </cell>
          <cell r="CR22">
            <v>82490</v>
          </cell>
          <cell r="CS22">
            <v>0</v>
          </cell>
          <cell r="CT22">
            <v>1019212</v>
          </cell>
          <cell r="CU22">
            <v>588541</v>
          </cell>
        </row>
        <row r="23">
          <cell r="A23" t="str">
            <v>kW - Residential</v>
          </cell>
          <cell r="B23" t="str">
            <v>YDR</v>
          </cell>
          <cell r="C23">
            <v>2005</v>
          </cell>
          <cell r="D23">
            <v>0</v>
          </cell>
          <cell r="E23">
            <v>0</v>
          </cell>
          <cell r="F23">
            <v>0</v>
          </cell>
          <cell r="G23">
            <v>0</v>
          </cell>
          <cell r="H23">
            <v>0</v>
          </cell>
          <cell r="I23">
            <v>0</v>
          </cell>
          <cell r="J23">
            <v>0</v>
          </cell>
          <cell r="K23">
            <v>0</v>
          </cell>
          <cell r="L23">
            <v>0</v>
          </cell>
          <cell r="M23">
            <v>0</v>
          </cell>
          <cell r="N23">
            <v>0</v>
          </cell>
          <cell r="O23">
            <v>0</v>
          </cell>
          <cell r="P23">
            <v>0</v>
          </cell>
          <cell r="Q23">
            <v>0</v>
          </cell>
          <cell r="R23">
            <v>0</v>
          </cell>
          <cell r="S23">
            <v>0</v>
          </cell>
          <cell r="T23">
            <v>0</v>
          </cell>
          <cell r="U23">
            <v>0</v>
          </cell>
          <cell r="V23">
            <v>0</v>
          </cell>
          <cell r="W23">
            <v>0</v>
          </cell>
          <cell r="X23">
            <v>0</v>
          </cell>
          <cell r="Y23">
            <v>0</v>
          </cell>
          <cell r="Z23">
            <v>0</v>
          </cell>
          <cell r="AA23">
            <v>0</v>
          </cell>
          <cell r="AB23">
            <v>0</v>
          </cell>
          <cell r="AC23">
            <v>0</v>
          </cell>
          <cell r="AD23">
            <v>0</v>
          </cell>
          <cell r="AE23">
            <v>0</v>
          </cell>
          <cell r="AF23">
            <v>0</v>
          </cell>
          <cell r="AG23">
            <v>0</v>
          </cell>
          <cell r="AH23">
            <v>0</v>
          </cell>
          <cell r="AI23">
            <v>0</v>
          </cell>
          <cell r="AJ23">
            <v>0</v>
          </cell>
          <cell r="AK23">
            <v>0</v>
          </cell>
          <cell r="AL23">
            <v>0</v>
          </cell>
          <cell r="AM23">
            <v>0</v>
          </cell>
          <cell r="AN23">
            <v>0</v>
          </cell>
          <cell r="AO23">
            <v>0</v>
          </cell>
          <cell r="AP23">
            <v>0</v>
          </cell>
          <cell r="AQ23">
            <v>0</v>
          </cell>
          <cell r="AR23">
            <v>0</v>
          </cell>
          <cell r="AS23">
            <v>0</v>
          </cell>
          <cell r="AT23">
            <v>0</v>
          </cell>
          <cell r="AU23">
            <v>0</v>
          </cell>
          <cell r="AV23">
            <v>0</v>
          </cell>
          <cell r="AW23">
            <v>0</v>
          </cell>
          <cell r="AX23">
            <v>0</v>
          </cell>
          <cell r="AY23">
            <v>0</v>
          </cell>
          <cell r="AZ23">
            <v>0</v>
          </cell>
          <cell r="BA23">
            <v>0</v>
          </cell>
          <cell r="BB23">
            <v>0</v>
          </cell>
          <cell r="BC23">
            <v>0</v>
          </cell>
          <cell r="BD23">
            <v>0</v>
          </cell>
          <cell r="BE23">
            <v>0</v>
          </cell>
          <cell r="BF23">
            <v>0</v>
          </cell>
          <cell r="BG23">
            <v>0</v>
          </cell>
          <cell r="BH23">
            <v>0</v>
          </cell>
          <cell r="BI23">
            <v>0</v>
          </cell>
          <cell r="BJ23">
            <v>0</v>
          </cell>
          <cell r="BK23">
            <v>0</v>
          </cell>
          <cell r="BL23">
            <v>0</v>
          </cell>
          <cell r="BM23">
            <v>0</v>
          </cell>
          <cell r="BN23">
            <v>0</v>
          </cell>
          <cell r="BO23">
            <v>0</v>
          </cell>
          <cell r="BP23">
            <v>0</v>
          </cell>
          <cell r="BQ23">
            <v>0</v>
          </cell>
          <cell r="BR23">
            <v>0</v>
          </cell>
          <cell r="BS23">
            <v>0</v>
          </cell>
          <cell r="BT23">
            <v>0</v>
          </cell>
          <cell r="BU23">
            <v>0</v>
          </cell>
          <cell r="BV23">
            <v>0</v>
          </cell>
          <cell r="BW23">
            <v>0</v>
          </cell>
          <cell r="BX23">
            <v>0</v>
          </cell>
          <cell r="BY23">
            <v>0</v>
          </cell>
          <cell r="BZ23">
            <v>0</v>
          </cell>
          <cell r="CA23">
            <v>0</v>
          </cell>
          <cell r="CB23">
            <v>0</v>
          </cell>
          <cell r="CC23">
            <v>0</v>
          </cell>
          <cell r="CD23">
            <v>0</v>
          </cell>
          <cell r="CE23">
            <v>0</v>
          </cell>
          <cell r="CF23">
            <v>0</v>
          </cell>
          <cell r="CG23">
            <v>0</v>
          </cell>
          <cell r="CH23">
            <v>0</v>
          </cell>
          <cell r="CI23">
            <v>0</v>
          </cell>
          <cell r="CJ23">
            <v>0</v>
          </cell>
          <cell r="CK23">
            <v>0</v>
          </cell>
          <cell r="CL23">
            <v>0</v>
          </cell>
          <cell r="CM23">
            <v>0</v>
          </cell>
          <cell r="CN23">
            <v>0</v>
          </cell>
          <cell r="CO23">
            <v>0</v>
          </cell>
          <cell r="CP23">
            <v>0</v>
          </cell>
          <cell r="CQ23">
            <v>0</v>
          </cell>
          <cell r="CR23">
            <v>0</v>
          </cell>
          <cell r="CS23">
            <v>0</v>
          </cell>
          <cell r="CT23">
            <v>0</v>
          </cell>
          <cell r="CU23">
            <v>0</v>
          </cell>
        </row>
        <row r="24">
          <cell r="A24" t="str">
            <v>kW- General Service</v>
          </cell>
          <cell r="C24">
            <v>2005</v>
          </cell>
          <cell r="D24">
            <v>20152</v>
          </cell>
          <cell r="E24">
            <v>1876766</v>
          </cell>
          <cell r="F24">
            <v>961530</v>
          </cell>
          <cell r="G24">
            <v>322400</v>
          </cell>
          <cell r="H24">
            <v>1439690</v>
          </cell>
          <cell r="I24">
            <v>2514137</v>
          </cell>
          <cell r="J24">
            <v>234816</v>
          </cell>
          <cell r="K24">
            <v>2047219</v>
          </cell>
          <cell r="L24">
            <v>388663</v>
          </cell>
          <cell r="M24">
            <v>220083</v>
          </cell>
          <cell r="N24">
            <v>21943</v>
          </cell>
          <cell r="O24">
            <v>1231881</v>
          </cell>
          <cell r="P24">
            <v>8931</v>
          </cell>
          <cell r="Q24">
            <v>14288</v>
          </cell>
          <cell r="R24">
            <v>0</v>
          </cell>
          <cell r="S24">
            <v>202355</v>
          </cell>
          <cell r="T24">
            <v>2984709</v>
          </cell>
          <cell r="U24">
            <v>107108</v>
          </cell>
          <cell r="V24">
            <v>11663097</v>
          </cell>
          <cell r="W24">
            <v>365147</v>
          </cell>
          <cell r="X24">
            <v>37219</v>
          </cell>
          <cell r="Y24">
            <v>519605</v>
          </cell>
          <cell r="Z24">
            <v>885095</v>
          </cell>
          <cell r="AA24">
            <v>50276418</v>
          </cell>
          <cell r="AB24">
            <v>5472</v>
          </cell>
          <cell r="AC24">
            <v>62736815</v>
          </cell>
          <cell r="AD24">
            <v>1009068</v>
          </cell>
          <cell r="AE24">
            <v>902212</v>
          </cell>
          <cell r="AF24">
            <v>106856</v>
          </cell>
          <cell r="AG24">
            <v>174383</v>
          </cell>
          <cell r="AH24">
            <v>2002441</v>
          </cell>
          <cell r="AI24">
            <v>2002441</v>
          </cell>
          <cell r="AJ24">
            <v>0</v>
          </cell>
          <cell r="AK24">
            <v>382385</v>
          </cell>
          <cell r="AL24">
            <v>740269</v>
          </cell>
          <cell r="AM24">
            <v>5437621</v>
          </cell>
          <cell r="AN24">
            <v>172114</v>
          </cell>
          <cell r="AO24">
            <v>12302</v>
          </cell>
          <cell r="AP24">
            <v>198609</v>
          </cell>
          <cell r="AQ24">
            <v>5069328</v>
          </cell>
          <cell r="AR24">
            <v>14309</v>
          </cell>
          <cell r="AS24">
            <v>18076099</v>
          </cell>
          <cell r="AT24">
            <v>14309</v>
          </cell>
          <cell r="AU24">
            <v>9012558</v>
          </cell>
          <cell r="AV24">
            <v>121854</v>
          </cell>
          <cell r="AW24">
            <v>144847</v>
          </cell>
          <cell r="AX24">
            <v>663658</v>
          </cell>
          <cell r="AY24">
            <v>2343889</v>
          </cell>
          <cell r="AZ24">
            <v>257755</v>
          </cell>
          <cell r="BA24">
            <v>218320</v>
          </cell>
          <cell r="BB24">
            <v>4047633</v>
          </cell>
          <cell r="BC24">
            <v>223073</v>
          </cell>
          <cell r="BD24">
            <v>357933</v>
          </cell>
          <cell r="BE24">
            <v>689195</v>
          </cell>
          <cell r="BF24">
            <v>8444</v>
          </cell>
          <cell r="BG24">
            <v>845837</v>
          </cell>
          <cell r="BH24">
            <v>838396</v>
          </cell>
          <cell r="BI24">
            <v>7441</v>
          </cell>
          <cell r="BJ24">
            <v>1719941</v>
          </cell>
          <cell r="BK24">
            <v>1292153</v>
          </cell>
          <cell r="BL24">
            <v>427788</v>
          </cell>
          <cell r="BM24">
            <v>183705</v>
          </cell>
          <cell r="BN24">
            <v>369082</v>
          </cell>
          <cell r="BO24">
            <v>796355</v>
          </cell>
          <cell r="BP24">
            <v>165364</v>
          </cell>
          <cell r="BQ24">
            <v>1989992</v>
          </cell>
          <cell r="BR24">
            <v>292401</v>
          </cell>
          <cell r="BS24">
            <v>396182</v>
          </cell>
          <cell r="BT24">
            <v>1056085</v>
          </cell>
          <cell r="BU24">
            <v>208872</v>
          </cell>
          <cell r="BV24">
            <v>682195</v>
          </cell>
          <cell r="BW24">
            <v>0</v>
          </cell>
          <cell r="BX24">
            <v>764986</v>
          </cell>
          <cell r="BY24">
            <v>365465</v>
          </cell>
          <cell r="BZ24">
            <v>8854597</v>
          </cell>
          <cell r="CA24">
            <v>8400430</v>
          </cell>
          <cell r="CB24">
            <v>454167</v>
          </cell>
          <cell r="CC24">
            <v>147227</v>
          </cell>
          <cell r="CD24">
            <v>139429</v>
          </cell>
          <cell r="CE24">
            <v>104253</v>
          </cell>
          <cell r="CF24">
            <v>408245</v>
          </cell>
          <cell r="CG24">
            <v>1376667</v>
          </cell>
          <cell r="CH24">
            <v>348784</v>
          </cell>
          <cell r="CI24">
            <v>38106341</v>
          </cell>
          <cell r="CJ24">
            <v>2621049</v>
          </cell>
          <cell r="CK24">
            <v>2544626</v>
          </cell>
          <cell r="CL24">
            <v>76423</v>
          </cell>
          <cell r="CM24">
            <v>42950</v>
          </cell>
          <cell r="CN24">
            <v>1559940</v>
          </cell>
          <cell r="CO24">
            <v>418237</v>
          </cell>
          <cell r="CP24">
            <v>143037</v>
          </cell>
          <cell r="CQ24">
            <v>111937</v>
          </cell>
          <cell r="CR24">
            <v>82490</v>
          </cell>
          <cell r="CS24">
            <v>0</v>
          </cell>
          <cell r="CT24">
            <v>996880</v>
          </cell>
          <cell r="CU24">
            <v>519148</v>
          </cell>
        </row>
        <row r="25">
          <cell r="A25" t="str">
            <v>kW- Large User, Sub- Transmission, Intermediate/ Embedded Distributor</v>
          </cell>
          <cell r="C25">
            <v>2005</v>
          </cell>
          <cell r="D25">
            <v>33896</v>
          </cell>
          <cell r="E25">
            <v>0</v>
          </cell>
          <cell r="F25">
            <v>553899</v>
          </cell>
          <cell r="G25">
            <v>166298</v>
          </cell>
          <cell r="H25">
            <v>0</v>
          </cell>
          <cell r="I25">
            <v>0</v>
          </cell>
          <cell r="J25">
            <v>202414</v>
          </cell>
          <cell r="K25">
            <v>522734</v>
          </cell>
          <cell r="L25">
            <v>0</v>
          </cell>
          <cell r="M25">
            <v>0</v>
          </cell>
          <cell r="N25">
            <v>0</v>
          </cell>
          <cell r="O25">
            <v>118961</v>
          </cell>
          <cell r="P25">
            <v>0</v>
          </cell>
          <cell r="Q25">
            <v>0</v>
          </cell>
          <cell r="R25">
            <v>0</v>
          </cell>
          <cell r="S25">
            <v>0</v>
          </cell>
          <cell r="T25">
            <v>1909464</v>
          </cell>
          <cell r="U25">
            <v>0</v>
          </cell>
          <cell r="V25">
            <v>1612869</v>
          </cell>
          <cell r="W25">
            <v>149974</v>
          </cell>
          <cell r="X25">
            <v>0</v>
          </cell>
          <cell r="Y25">
            <v>0</v>
          </cell>
          <cell r="Z25">
            <v>80495</v>
          </cell>
          <cell r="AA25">
            <v>0</v>
          </cell>
          <cell r="AB25">
            <v>0</v>
          </cell>
          <cell r="AC25">
            <v>42215410</v>
          </cell>
          <cell r="AD25">
            <v>0</v>
          </cell>
          <cell r="AE25">
            <v>0</v>
          </cell>
          <cell r="AF25">
            <v>0</v>
          </cell>
          <cell r="AG25">
            <v>0</v>
          </cell>
          <cell r="AH25">
            <v>463386</v>
          </cell>
          <cell r="AI25">
            <v>463386</v>
          </cell>
          <cell r="AJ25">
            <v>0</v>
          </cell>
          <cell r="AK25">
            <v>0</v>
          </cell>
          <cell r="AL25">
            <v>0</v>
          </cell>
          <cell r="AM25">
            <v>4049286</v>
          </cell>
          <cell r="AN25">
            <v>0</v>
          </cell>
          <cell r="AO25">
            <v>0</v>
          </cell>
          <cell r="AP25">
            <v>76540</v>
          </cell>
          <cell r="AQ25">
            <v>515784</v>
          </cell>
          <cell r="AR25">
            <v>6745163</v>
          </cell>
          <cell r="AS25">
            <v>6745163</v>
          </cell>
          <cell r="AT25">
            <v>0</v>
          </cell>
          <cell r="AU25">
            <v>1130272</v>
          </cell>
          <cell r="AV25">
            <v>0</v>
          </cell>
          <cell r="AW25">
            <v>0</v>
          </cell>
          <cell r="AX25">
            <v>306824</v>
          </cell>
          <cell r="AY25">
            <v>445748</v>
          </cell>
          <cell r="AZ25">
            <v>0</v>
          </cell>
          <cell r="BA25">
            <v>0</v>
          </cell>
          <cell r="BB25">
            <v>440796</v>
          </cell>
          <cell r="BC25">
            <v>75882</v>
          </cell>
          <cell r="BD25">
            <v>0</v>
          </cell>
          <cell r="BE25">
            <v>89641173</v>
          </cell>
          <cell r="BF25">
            <v>0</v>
          </cell>
          <cell r="BG25">
            <v>0</v>
          </cell>
          <cell r="BH25">
            <v>0</v>
          </cell>
          <cell r="BI25">
            <v>0</v>
          </cell>
          <cell r="BJ25">
            <v>0</v>
          </cell>
          <cell r="BK25">
            <v>0</v>
          </cell>
          <cell r="BL25">
            <v>0</v>
          </cell>
          <cell r="BM25">
            <v>0</v>
          </cell>
          <cell r="BN25">
            <v>0</v>
          </cell>
          <cell r="BO25">
            <v>0</v>
          </cell>
          <cell r="BP25">
            <v>0</v>
          </cell>
          <cell r="BQ25">
            <v>211702</v>
          </cell>
          <cell r="BR25">
            <v>0</v>
          </cell>
          <cell r="BS25">
            <v>0</v>
          </cell>
          <cell r="BT25">
            <v>154704</v>
          </cell>
          <cell r="BU25">
            <v>0</v>
          </cell>
          <cell r="BV25">
            <v>0</v>
          </cell>
          <cell r="BW25">
            <v>0</v>
          </cell>
          <cell r="BX25">
            <v>136079</v>
          </cell>
          <cell r="BY25">
            <v>0</v>
          </cell>
          <cell r="BZ25">
            <v>709878</v>
          </cell>
          <cell r="CA25">
            <v>709878</v>
          </cell>
          <cell r="CB25">
            <v>0</v>
          </cell>
          <cell r="CC25">
            <v>0</v>
          </cell>
          <cell r="CD25">
            <v>0</v>
          </cell>
          <cell r="CE25">
            <v>0</v>
          </cell>
          <cell r="CF25">
            <v>68146</v>
          </cell>
          <cell r="CG25">
            <v>68367</v>
          </cell>
          <cell r="CH25">
            <v>0</v>
          </cell>
          <cell r="CI25">
            <v>5323781</v>
          </cell>
          <cell r="CJ25">
            <v>343836</v>
          </cell>
          <cell r="CK25">
            <v>343836</v>
          </cell>
          <cell r="CL25">
            <v>0</v>
          </cell>
          <cell r="CM25">
            <v>0</v>
          </cell>
          <cell r="CN25">
            <v>197766</v>
          </cell>
          <cell r="CO25">
            <v>296105</v>
          </cell>
          <cell r="CP25">
            <v>0</v>
          </cell>
          <cell r="CQ25">
            <v>124517</v>
          </cell>
          <cell r="CR25">
            <v>0</v>
          </cell>
          <cell r="CS25">
            <v>0</v>
          </cell>
          <cell r="CT25">
            <v>0</v>
          </cell>
          <cell r="CU25">
            <v>62704</v>
          </cell>
        </row>
        <row r="26">
          <cell r="A26" t="str">
            <v>kW- Street Lighting</v>
          </cell>
          <cell r="C26">
            <v>2005</v>
          </cell>
          <cell r="D26">
            <v>1511</v>
          </cell>
          <cell r="E26">
            <v>30941</v>
          </cell>
          <cell r="F26">
            <v>24463</v>
          </cell>
          <cell r="G26">
            <v>4707</v>
          </cell>
          <cell r="H26">
            <v>20301</v>
          </cell>
          <cell r="I26">
            <v>25434</v>
          </cell>
          <cell r="J26">
            <v>5438</v>
          </cell>
          <cell r="K26">
            <v>26943</v>
          </cell>
          <cell r="L26">
            <v>-1800</v>
          </cell>
          <cell r="M26">
            <v>3128</v>
          </cell>
          <cell r="N26">
            <v>780</v>
          </cell>
          <cell r="O26">
            <v>22741</v>
          </cell>
          <cell r="P26">
            <v>1001</v>
          </cell>
          <cell r="Q26">
            <v>997</v>
          </cell>
          <cell r="R26">
            <v>0</v>
          </cell>
          <cell r="S26">
            <v>0</v>
          </cell>
          <cell r="T26">
            <v>0</v>
          </cell>
          <cell r="U26">
            <v>1691</v>
          </cell>
          <cell r="V26">
            <v>108179</v>
          </cell>
          <cell r="W26">
            <v>8473</v>
          </cell>
          <cell r="X26">
            <v>1718</v>
          </cell>
          <cell r="Y26">
            <v>12726</v>
          </cell>
          <cell r="Z26">
            <v>10550</v>
          </cell>
          <cell r="AA26">
            <v>1260651</v>
          </cell>
          <cell r="AB26">
            <v>287</v>
          </cell>
          <cell r="AC26">
            <v>1954474</v>
          </cell>
          <cell r="AD26">
            <v>23670</v>
          </cell>
          <cell r="AE26">
            <v>21611</v>
          </cell>
          <cell r="AF26">
            <v>2059</v>
          </cell>
          <cell r="AG26">
            <v>4946</v>
          </cell>
          <cell r="AH26">
            <v>23860</v>
          </cell>
          <cell r="AI26">
            <v>23339</v>
          </cell>
          <cell r="AJ26">
            <v>521</v>
          </cell>
          <cell r="AK26">
            <v>5668</v>
          </cell>
          <cell r="AL26">
            <v>7406</v>
          </cell>
          <cell r="AM26">
            <v>109892</v>
          </cell>
          <cell r="AN26">
            <v>3037</v>
          </cell>
          <cell r="AO26">
            <v>908</v>
          </cell>
          <cell r="AP26">
            <v>2843</v>
          </cell>
          <cell r="AQ26">
            <v>65522</v>
          </cell>
          <cell r="AR26">
            <v>855</v>
          </cell>
          <cell r="AS26">
            <v>0</v>
          </cell>
          <cell r="AT26">
            <v>855</v>
          </cell>
          <cell r="AU26">
            <v>103801</v>
          </cell>
          <cell r="AV26">
            <v>385</v>
          </cell>
          <cell r="AW26">
            <v>5292</v>
          </cell>
          <cell r="AX26">
            <v>10713</v>
          </cell>
          <cell r="AY26">
            <v>42148</v>
          </cell>
          <cell r="AZ26">
            <v>3466</v>
          </cell>
          <cell r="BA26">
            <v>5152</v>
          </cell>
          <cell r="BB26">
            <v>62334</v>
          </cell>
          <cell r="BC26">
            <v>4309</v>
          </cell>
          <cell r="BD26">
            <v>2595</v>
          </cell>
          <cell r="BE26">
            <v>514</v>
          </cell>
          <cell r="BF26">
            <v>178</v>
          </cell>
          <cell r="BG26">
            <v>13151</v>
          </cell>
          <cell r="BH26">
            <v>11905</v>
          </cell>
          <cell r="BI26">
            <v>1246</v>
          </cell>
          <cell r="BJ26">
            <v>6036702</v>
          </cell>
          <cell r="BK26">
            <v>6032228</v>
          </cell>
          <cell r="BL26">
            <v>4474</v>
          </cell>
          <cell r="BM26">
            <v>2627</v>
          </cell>
          <cell r="BN26">
            <v>9128</v>
          </cell>
          <cell r="BO26">
            <v>9192</v>
          </cell>
          <cell r="BP26">
            <v>0</v>
          </cell>
          <cell r="BQ26">
            <v>29363</v>
          </cell>
          <cell r="BR26">
            <v>4431</v>
          </cell>
          <cell r="BS26">
            <v>7037</v>
          </cell>
          <cell r="BT26">
            <v>23979</v>
          </cell>
          <cell r="BU26">
            <v>6773</v>
          </cell>
          <cell r="BV26">
            <v>21295</v>
          </cell>
          <cell r="BW26">
            <v>0</v>
          </cell>
          <cell r="BX26">
            <v>16365</v>
          </cell>
          <cell r="BY26">
            <v>5893</v>
          </cell>
          <cell r="BZ26">
            <v>106945</v>
          </cell>
          <cell r="CA26">
            <v>100103</v>
          </cell>
          <cell r="CB26">
            <v>6842</v>
          </cell>
          <cell r="CC26">
            <v>3052</v>
          </cell>
          <cell r="CD26">
            <v>3765</v>
          </cell>
          <cell r="CE26">
            <v>1470</v>
          </cell>
          <cell r="CF26">
            <v>0</v>
          </cell>
          <cell r="CG26">
            <v>30609</v>
          </cell>
          <cell r="CH26">
            <v>3463</v>
          </cell>
          <cell r="CI26">
            <v>317526</v>
          </cell>
          <cell r="CJ26">
            <v>49760</v>
          </cell>
          <cell r="CK26">
            <v>48005</v>
          </cell>
          <cell r="CL26">
            <v>1755</v>
          </cell>
          <cell r="CM26">
            <v>4205</v>
          </cell>
          <cell r="CN26">
            <v>20183</v>
          </cell>
          <cell r="CO26">
            <v>13039</v>
          </cell>
          <cell r="CP26">
            <v>1998</v>
          </cell>
          <cell r="CQ26">
            <v>2940</v>
          </cell>
          <cell r="CR26">
            <v>0</v>
          </cell>
          <cell r="CS26">
            <v>0</v>
          </cell>
          <cell r="CT26">
            <v>22245</v>
          </cell>
          <cell r="CU26">
            <v>6689</v>
          </cell>
        </row>
        <row r="27">
          <cell r="A27" t="str">
            <v>kW- Sentinel Lighting</v>
          </cell>
          <cell r="C27">
            <v>2005</v>
          </cell>
          <cell r="D27">
            <v>0</v>
          </cell>
          <cell r="E27">
            <v>0</v>
          </cell>
          <cell r="F27">
            <v>1851</v>
          </cell>
          <cell r="G27">
            <v>0</v>
          </cell>
          <cell r="H27">
            <v>1819</v>
          </cell>
          <cell r="I27">
            <v>0</v>
          </cell>
          <cell r="J27">
            <v>0</v>
          </cell>
          <cell r="K27">
            <v>0</v>
          </cell>
          <cell r="L27">
            <v>-720</v>
          </cell>
          <cell r="M27">
            <v>138</v>
          </cell>
          <cell r="N27">
            <v>65</v>
          </cell>
          <cell r="O27">
            <v>1201</v>
          </cell>
          <cell r="P27">
            <v>97</v>
          </cell>
          <cell r="Q27">
            <v>0</v>
          </cell>
          <cell r="R27">
            <v>0</v>
          </cell>
          <cell r="S27">
            <v>0</v>
          </cell>
          <cell r="T27">
            <v>0</v>
          </cell>
          <cell r="U27">
            <v>251</v>
          </cell>
          <cell r="V27">
            <v>0</v>
          </cell>
          <cell r="W27">
            <v>0</v>
          </cell>
          <cell r="X27">
            <v>43</v>
          </cell>
          <cell r="Y27">
            <v>1093</v>
          </cell>
          <cell r="Z27">
            <v>475</v>
          </cell>
          <cell r="AA27">
            <v>0</v>
          </cell>
          <cell r="AB27">
            <v>0</v>
          </cell>
          <cell r="AC27">
            <v>0</v>
          </cell>
          <cell r="AD27">
            <v>1427</v>
          </cell>
          <cell r="AE27">
            <v>1313</v>
          </cell>
          <cell r="AF27">
            <v>114</v>
          </cell>
          <cell r="AG27">
            <v>0</v>
          </cell>
          <cell r="AH27">
            <v>357</v>
          </cell>
          <cell r="AI27">
            <v>355</v>
          </cell>
          <cell r="AJ27">
            <v>2</v>
          </cell>
          <cell r="AK27">
            <v>1482</v>
          </cell>
          <cell r="AL27">
            <v>843</v>
          </cell>
          <cell r="AM27">
            <v>1667</v>
          </cell>
          <cell r="AN27">
            <v>169</v>
          </cell>
          <cell r="AO27">
            <v>0</v>
          </cell>
          <cell r="AP27">
            <v>300</v>
          </cell>
          <cell r="AQ27">
            <v>187</v>
          </cell>
          <cell r="AR27">
            <v>0</v>
          </cell>
          <cell r="AS27">
            <v>0</v>
          </cell>
          <cell r="AT27">
            <v>0</v>
          </cell>
          <cell r="AU27">
            <v>0</v>
          </cell>
          <cell r="AV27">
            <v>4120</v>
          </cell>
          <cell r="AW27">
            <v>0</v>
          </cell>
          <cell r="AX27">
            <v>0</v>
          </cell>
          <cell r="AY27">
            <v>0</v>
          </cell>
          <cell r="AZ27">
            <v>72</v>
          </cell>
          <cell r="BA27">
            <v>0</v>
          </cell>
          <cell r="BB27">
            <v>2446</v>
          </cell>
          <cell r="BC27">
            <v>116</v>
          </cell>
          <cell r="BD27">
            <v>88</v>
          </cell>
          <cell r="BE27">
            <v>3961619</v>
          </cell>
          <cell r="BF27">
            <v>0</v>
          </cell>
          <cell r="BG27">
            <v>969</v>
          </cell>
          <cell r="BH27">
            <v>945</v>
          </cell>
          <cell r="BI27">
            <v>24</v>
          </cell>
          <cell r="BJ27">
            <v>56565</v>
          </cell>
          <cell r="BK27">
            <v>55771</v>
          </cell>
          <cell r="BL27">
            <v>794</v>
          </cell>
          <cell r="BM27">
            <v>350</v>
          </cell>
          <cell r="BN27">
            <v>296</v>
          </cell>
          <cell r="BO27">
            <v>1717</v>
          </cell>
          <cell r="BP27">
            <v>0</v>
          </cell>
          <cell r="BQ27">
            <v>0</v>
          </cell>
          <cell r="BR27">
            <v>364</v>
          </cell>
          <cell r="BS27">
            <v>1202</v>
          </cell>
          <cell r="BT27">
            <v>134</v>
          </cell>
          <cell r="BU27">
            <v>788</v>
          </cell>
          <cell r="BV27">
            <v>784</v>
          </cell>
          <cell r="BW27">
            <v>0</v>
          </cell>
          <cell r="BX27">
            <v>2721</v>
          </cell>
          <cell r="BY27">
            <v>55</v>
          </cell>
          <cell r="BZ27">
            <v>1361</v>
          </cell>
          <cell r="CA27">
            <v>1140</v>
          </cell>
          <cell r="CB27">
            <v>221</v>
          </cell>
          <cell r="CC27">
            <v>0</v>
          </cell>
          <cell r="CD27">
            <v>261</v>
          </cell>
          <cell r="CE27">
            <v>0</v>
          </cell>
          <cell r="CF27">
            <v>8082</v>
          </cell>
          <cell r="CG27">
            <v>0</v>
          </cell>
          <cell r="CH27">
            <v>332</v>
          </cell>
          <cell r="CI27">
            <v>0</v>
          </cell>
          <cell r="CJ27">
            <v>2841</v>
          </cell>
          <cell r="CK27">
            <v>2711</v>
          </cell>
          <cell r="CL27">
            <v>130</v>
          </cell>
          <cell r="CM27">
            <v>14</v>
          </cell>
          <cell r="CN27">
            <v>0</v>
          </cell>
          <cell r="CO27">
            <v>2090</v>
          </cell>
          <cell r="CP27">
            <v>109</v>
          </cell>
          <cell r="CQ27">
            <v>64</v>
          </cell>
          <cell r="CR27">
            <v>0</v>
          </cell>
          <cell r="CS27">
            <v>0</v>
          </cell>
          <cell r="CT27">
            <v>87</v>
          </cell>
          <cell r="CU27">
            <v>0</v>
          </cell>
        </row>
        <row r="28">
          <cell r="A28" t="str">
            <v>Billed Total Distribution Revenues</v>
          </cell>
          <cell r="B28" t="str">
            <v>RTOT</v>
          </cell>
          <cell r="C28">
            <v>2005</v>
          </cell>
          <cell r="D28">
            <v>793499.5</v>
          </cell>
          <cell r="E28">
            <v>31675471</v>
          </cell>
          <cell r="F28">
            <v>13240923</v>
          </cell>
          <cell r="G28">
            <v>4293189.45</v>
          </cell>
          <cell r="H28">
            <v>13237987.91</v>
          </cell>
          <cell r="I28">
            <v>26795252.629999999</v>
          </cell>
          <cell r="J28">
            <v>3768276.65</v>
          </cell>
          <cell r="K28">
            <v>19637600</v>
          </cell>
          <cell r="L28">
            <v>6833989.2199999997</v>
          </cell>
          <cell r="M28">
            <v>2444823</v>
          </cell>
          <cell r="N28">
            <v>494186.03</v>
          </cell>
          <cell r="O28">
            <v>11753156.130000001</v>
          </cell>
          <cell r="P28">
            <v>430205.67</v>
          </cell>
          <cell r="Q28">
            <v>477547.78</v>
          </cell>
          <cell r="R28">
            <v>119517.01</v>
          </cell>
          <cell r="S28">
            <v>3902635.8</v>
          </cell>
          <cell r="T28">
            <v>36574280</v>
          </cell>
          <cell r="U28">
            <v>1790199.32</v>
          </cell>
          <cell r="V28">
            <v>103495246</v>
          </cell>
          <cell r="W28">
            <v>5549275.8100000005</v>
          </cell>
          <cell r="X28">
            <v>928923.53</v>
          </cell>
          <cell r="Y28">
            <v>8717673.6899999995</v>
          </cell>
          <cell r="Z28">
            <v>8359082.6900000004</v>
          </cell>
          <cell r="AA28">
            <v>1277413.75</v>
          </cell>
          <cell r="AB28">
            <v>167765.70000000001</v>
          </cell>
          <cell r="AC28">
            <v>12718000</v>
          </cell>
          <cell r="AD28">
            <v>16841302.539999999</v>
          </cell>
          <cell r="AE28">
            <v>16011159</v>
          </cell>
          <cell r="AF28">
            <v>830143.54</v>
          </cell>
          <cell r="AG28">
            <v>3054450.81</v>
          </cell>
          <cell r="AH28">
            <v>21548941.77</v>
          </cell>
          <cell r="AI28">
            <v>21110005.91</v>
          </cell>
          <cell r="AJ28">
            <v>438935.86</v>
          </cell>
          <cell r="AK28">
            <v>9056017.7599999998</v>
          </cell>
          <cell r="AL28">
            <v>8264018</v>
          </cell>
          <cell r="AM28">
            <v>79773553.290000007</v>
          </cell>
          <cell r="AN28">
            <v>639440.34</v>
          </cell>
          <cell r="AO28">
            <v>299588.78999999998</v>
          </cell>
          <cell r="AP28">
            <v>1224508.94</v>
          </cell>
          <cell r="AQ28">
            <v>55128685.020000003</v>
          </cell>
          <cell r="AR28">
            <v>691515647.34000003</v>
          </cell>
          <cell r="AS28">
            <v>691075400</v>
          </cell>
          <cell r="AT28">
            <v>440247.34</v>
          </cell>
          <cell r="AU28">
            <v>89810458.739999995</v>
          </cell>
          <cell r="AV28">
            <v>5495280.5599999996</v>
          </cell>
          <cell r="AW28">
            <v>1389372.4</v>
          </cell>
          <cell r="AX28">
            <v>8064491</v>
          </cell>
          <cell r="AY28">
            <v>31527574.98</v>
          </cell>
          <cell r="AZ28">
            <v>3487682.59</v>
          </cell>
          <cell r="BA28">
            <v>3948950.03</v>
          </cell>
          <cell r="BB28">
            <v>44384226.170000002</v>
          </cell>
          <cell r="BC28">
            <v>2390897.4300000002</v>
          </cell>
          <cell r="BD28">
            <v>2827407.7</v>
          </cell>
          <cell r="BE28">
            <v>9454816.5299999993</v>
          </cell>
          <cell r="BF28">
            <v>0</v>
          </cell>
          <cell r="BG28">
            <v>1413020.07</v>
          </cell>
          <cell r="BH28">
            <v>90075</v>
          </cell>
          <cell r="BI28">
            <v>1322945.07</v>
          </cell>
          <cell r="BJ28">
            <v>78442765</v>
          </cell>
          <cell r="BK28">
            <v>70123911</v>
          </cell>
          <cell r="BL28">
            <v>8318854</v>
          </cell>
          <cell r="BM28">
            <v>3643028.85</v>
          </cell>
          <cell r="BN28">
            <v>7798294.4199999999</v>
          </cell>
          <cell r="BO28">
            <v>10149515</v>
          </cell>
          <cell r="BP28">
            <v>2124077.0099999998</v>
          </cell>
          <cell r="BQ28">
            <v>26511149.469999999</v>
          </cell>
          <cell r="BR28">
            <v>4026193.9</v>
          </cell>
          <cell r="BS28">
            <v>6667607</v>
          </cell>
          <cell r="BT28">
            <v>17413400</v>
          </cell>
          <cell r="BU28">
            <v>3777887.83</v>
          </cell>
          <cell r="BV28">
            <v>10951917.77</v>
          </cell>
          <cell r="BW28">
            <v>1597494.74</v>
          </cell>
          <cell r="BX28">
            <v>13368454.220000001</v>
          </cell>
          <cell r="BY28">
            <v>2680967.48</v>
          </cell>
          <cell r="BZ28">
            <v>101917691.95</v>
          </cell>
          <cell r="CA28">
            <v>96445662.400000006</v>
          </cell>
          <cell r="CB28">
            <v>5472029.5499999998</v>
          </cell>
          <cell r="CC28">
            <v>1337962.76</v>
          </cell>
          <cell r="CD28">
            <v>1551221.99</v>
          </cell>
          <cell r="CE28">
            <v>1268289.77</v>
          </cell>
          <cell r="CF28">
            <v>5573566.8400000008</v>
          </cell>
          <cell r="CG28">
            <v>15416077</v>
          </cell>
          <cell r="CH28">
            <v>1731173.07</v>
          </cell>
          <cell r="CI28">
            <v>2410995.17</v>
          </cell>
          <cell r="CJ28">
            <v>39464161</v>
          </cell>
          <cell r="CK28">
            <v>37262655</v>
          </cell>
          <cell r="CL28">
            <v>2201506</v>
          </cell>
          <cell r="CM28">
            <v>2708423.81</v>
          </cell>
          <cell r="CN28">
            <v>21705646.789999999</v>
          </cell>
          <cell r="CO28">
            <v>5196176</v>
          </cell>
          <cell r="CP28">
            <v>1107409.8999999999</v>
          </cell>
          <cell r="CQ28">
            <v>1563519</v>
          </cell>
          <cell r="CR28">
            <v>782658.68</v>
          </cell>
          <cell r="CS28">
            <v>7121637</v>
          </cell>
          <cell r="CT28">
            <v>18116560.23</v>
          </cell>
          <cell r="CU28">
            <v>5376323.9199999999</v>
          </cell>
        </row>
        <row r="29">
          <cell r="A29" t="str">
            <v>Billed Residential Distribution Revenue</v>
          </cell>
          <cell r="B29" t="str">
            <v>RR</v>
          </cell>
          <cell r="C29">
            <v>2005</v>
          </cell>
          <cell r="D29">
            <v>528534.04</v>
          </cell>
          <cell r="E29">
            <v>17313847</v>
          </cell>
          <cell r="F29">
            <v>6975629</v>
          </cell>
          <cell r="G29">
            <v>2085281</v>
          </cell>
          <cell r="H29">
            <v>8139157</v>
          </cell>
          <cell r="I29">
            <v>16306496.1</v>
          </cell>
          <cell r="J29">
            <v>2648454</v>
          </cell>
          <cell r="K29">
            <v>9499683</v>
          </cell>
          <cell r="L29">
            <v>11751896.529999999</v>
          </cell>
          <cell r="M29">
            <v>1527388.76</v>
          </cell>
          <cell r="N29">
            <v>353141.81</v>
          </cell>
          <cell r="O29">
            <v>25774034.600000001</v>
          </cell>
          <cell r="P29">
            <v>0</v>
          </cell>
          <cell r="Q29">
            <v>332214.98</v>
          </cell>
          <cell r="R29">
            <v>49857.86</v>
          </cell>
          <cell r="S29">
            <v>2429358.36</v>
          </cell>
          <cell r="T29">
            <v>17436312</v>
          </cell>
          <cell r="U29">
            <v>2813725.83</v>
          </cell>
          <cell r="V29">
            <v>39614411</v>
          </cell>
          <cell r="W29">
            <v>2559981.52</v>
          </cell>
          <cell r="X29">
            <v>598644.9</v>
          </cell>
          <cell r="Y29">
            <v>6241879.8700000001</v>
          </cell>
          <cell r="Z29">
            <v>4651216.55</v>
          </cell>
          <cell r="AA29">
            <v>662528.69999999995</v>
          </cell>
          <cell r="AB29">
            <v>116303.57</v>
          </cell>
          <cell r="AC29">
            <v>7513964.4900000002</v>
          </cell>
          <cell r="AD29">
            <v>9639929.75</v>
          </cell>
          <cell r="AE29">
            <v>9000407.9299999997</v>
          </cell>
          <cell r="AF29">
            <v>639521.81999999995</v>
          </cell>
          <cell r="AG29">
            <v>2083745.35</v>
          </cell>
          <cell r="AH29">
            <v>13160013.470000001</v>
          </cell>
          <cell r="AI29">
            <v>12820736.560000001</v>
          </cell>
          <cell r="AJ29">
            <v>339276.91</v>
          </cell>
          <cell r="AK29">
            <v>5987541.8200000003</v>
          </cell>
          <cell r="AL29">
            <v>4152262</v>
          </cell>
          <cell r="AM29">
            <v>57755101</v>
          </cell>
          <cell r="AN29">
            <v>343780</v>
          </cell>
          <cell r="AO29">
            <v>217100.04</v>
          </cell>
          <cell r="AP29">
            <v>451502.99</v>
          </cell>
          <cell r="AQ29">
            <v>28324913</v>
          </cell>
          <cell r="AR29">
            <v>453380330.97000003</v>
          </cell>
          <cell r="AS29">
            <v>453086000</v>
          </cell>
          <cell r="AT29">
            <v>294330.96999999997</v>
          </cell>
          <cell r="AU29">
            <v>55295736.740000002</v>
          </cell>
          <cell r="AV29">
            <v>4283058.6900000004</v>
          </cell>
          <cell r="AW29">
            <v>873580.28</v>
          </cell>
          <cell r="AX29">
            <v>4285612</v>
          </cell>
          <cell r="AY29">
            <v>15353945.550000001</v>
          </cell>
          <cell r="AZ29">
            <v>1650048</v>
          </cell>
          <cell r="BA29">
            <v>2155214</v>
          </cell>
          <cell r="BB29">
            <v>25118165</v>
          </cell>
          <cell r="BC29">
            <v>16379168.18</v>
          </cell>
          <cell r="BD29">
            <v>1738610.61</v>
          </cell>
          <cell r="BE29">
            <v>5607073.3200000003</v>
          </cell>
          <cell r="BF29">
            <v>113409</v>
          </cell>
          <cell r="BG29">
            <v>7553443.8599999994</v>
          </cell>
          <cell r="BH29">
            <v>6473022.9199999999</v>
          </cell>
          <cell r="BI29">
            <v>1080420.94</v>
          </cell>
          <cell r="BJ29">
            <v>19722351</v>
          </cell>
          <cell r="BK29">
            <v>15426642</v>
          </cell>
          <cell r="BL29">
            <v>4295709</v>
          </cell>
          <cell r="BM29">
            <v>1748703.81</v>
          </cell>
          <cell r="BN29">
            <v>5321368.43</v>
          </cell>
          <cell r="BO29">
            <v>6032429</v>
          </cell>
          <cell r="BP29">
            <v>1418689</v>
          </cell>
          <cell r="BQ29">
            <v>15818225</v>
          </cell>
          <cell r="BR29">
            <v>2777049</v>
          </cell>
          <cell r="BS29">
            <v>3332493</v>
          </cell>
          <cell r="BT29">
            <v>9079188</v>
          </cell>
          <cell r="BU29">
            <v>2179722</v>
          </cell>
          <cell r="BV29">
            <v>5763799</v>
          </cell>
          <cell r="BW29">
            <v>891116.71</v>
          </cell>
          <cell r="BX29">
            <v>8570470.6699999999</v>
          </cell>
          <cell r="BY29">
            <v>6382047.3399999999</v>
          </cell>
          <cell r="BZ29">
            <v>51771990.740000002</v>
          </cell>
          <cell r="CA29">
            <v>47554165.740000002</v>
          </cell>
          <cell r="CB29">
            <v>4217825</v>
          </cell>
          <cell r="CC29">
            <v>743332</v>
          </cell>
          <cell r="CD29">
            <v>941449.11</v>
          </cell>
          <cell r="CE29">
            <v>748754.4</v>
          </cell>
          <cell r="CF29">
            <v>3738433.2</v>
          </cell>
          <cell r="CG29">
            <v>10066710</v>
          </cell>
          <cell r="CH29">
            <v>1256775.74</v>
          </cell>
          <cell r="CI29">
            <v>184133091</v>
          </cell>
          <cell r="CJ29">
            <v>24390379</v>
          </cell>
          <cell r="CK29">
            <v>22563814</v>
          </cell>
          <cell r="CL29">
            <v>1826565</v>
          </cell>
          <cell r="CM29">
            <v>2123017.0099999998</v>
          </cell>
          <cell r="CN29">
            <v>11616665</v>
          </cell>
          <cell r="CO29">
            <v>3784602</v>
          </cell>
          <cell r="CP29">
            <v>587584.47</v>
          </cell>
          <cell r="CQ29">
            <v>650162.84</v>
          </cell>
          <cell r="CR29">
            <v>391924.06</v>
          </cell>
          <cell r="CS29">
            <v>9735434</v>
          </cell>
          <cell r="CT29">
            <v>11901694</v>
          </cell>
          <cell r="CU29">
            <v>3202238.45</v>
          </cell>
        </row>
        <row r="30">
          <cell r="A30" t="str">
            <v>Billed General Service Customers Distribution Revenue</v>
          </cell>
          <cell r="B30" t="str">
            <v>RGS</v>
          </cell>
          <cell r="C30">
            <v>2005</v>
          </cell>
          <cell r="D30">
            <v>203987.65000000002</v>
          </cell>
          <cell r="E30">
            <v>10001982</v>
          </cell>
          <cell r="F30">
            <v>5012577</v>
          </cell>
          <cell r="G30">
            <v>11280896</v>
          </cell>
          <cell r="H30">
            <v>6819700</v>
          </cell>
          <cell r="I30">
            <v>10446675.26</v>
          </cell>
          <cell r="J30">
            <v>784779</v>
          </cell>
          <cell r="K30">
            <v>9470407</v>
          </cell>
          <cell r="L30">
            <v>16046098.470000001</v>
          </cell>
          <cell r="M30">
            <v>906689.76</v>
          </cell>
          <cell r="N30">
            <v>135399.56</v>
          </cell>
          <cell r="O30">
            <v>55064643.390000001</v>
          </cell>
          <cell r="P30">
            <v>232727.91</v>
          </cell>
          <cell r="Q30">
            <v>139731.77000000002</v>
          </cell>
          <cell r="R30">
            <v>18129.89</v>
          </cell>
          <cell r="S30">
            <v>1473277.4400000002</v>
          </cell>
          <cell r="T30">
            <v>14904488</v>
          </cell>
          <cell r="U30">
            <v>5317395.53</v>
          </cell>
          <cell r="V30">
            <v>58763026</v>
          </cell>
          <cell r="W30">
            <v>2576709.84</v>
          </cell>
          <cell r="X30">
            <v>322266.56000000006</v>
          </cell>
          <cell r="Y30">
            <v>2376256.4699999997</v>
          </cell>
          <cell r="Z30">
            <v>3543131.65</v>
          </cell>
          <cell r="AA30">
            <v>587523.87</v>
          </cell>
          <cell r="AB30">
            <v>49433.29</v>
          </cell>
          <cell r="AC30">
            <v>2150270.09</v>
          </cell>
          <cell r="AD30">
            <v>7161001.4700000007</v>
          </cell>
          <cell r="AE30">
            <v>6973362.0299999993</v>
          </cell>
          <cell r="AF30">
            <v>187639.44</v>
          </cell>
          <cell r="AG30">
            <v>914335.62</v>
          </cell>
          <cell r="AH30">
            <v>7984830.2200000007</v>
          </cell>
          <cell r="AI30">
            <v>7891940.6799999997</v>
          </cell>
          <cell r="AJ30">
            <v>92889.54</v>
          </cell>
          <cell r="AK30">
            <v>2984336.08</v>
          </cell>
          <cell r="AL30">
            <v>3037885</v>
          </cell>
          <cell r="AM30">
            <v>19842102.770000003</v>
          </cell>
          <cell r="AN30">
            <v>283723.14</v>
          </cell>
          <cell r="AO30">
            <v>87968.84</v>
          </cell>
          <cell r="AP30">
            <v>151916.4</v>
          </cell>
          <cell r="AQ30">
            <v>25028757</v>
          </cell>
          <cell r="AR30">
            <v>203524821.38999999</v>
          </cell>
          <cell r="AS30">
            <v>203392000</v>
          </cell>
          <cell r="AT30">
            <v>132821.39000000001</v>
          </cell>
          <cell r="AU30">
            <v>43263889.890000001</v>
          </cell>
          <cell r="AV30">
            <v>1135358.1499999999</v>
          </cell>
          <cell r="AW30">
            <v>491424.66000000003</v>
          </cell>
          <cell r="AX30">
            <v>3496262</v>
          </cell>
          <cell r="AY30">
            <v>14426261.550000001</v>
          </cell>
          <cell r="AZ30">
            <v>1828034</v>
          </cell>
          <cell r="BA30">
            <v>1735720</v>
          </cell>
          <cell r="BB30">
            <v>14171682</v>
          </cell>
          <cell r="BC30">
            <v>9769955.9100000001</v>
          </cell>
          <cell r="BD30">
            <v>1515067.48</v>
          </cell>
          <cell r="BE30">
            <v>3391127.6900000004</v>
          </cell>
          <cell r="BF30">
            <v>236347</v>
          </cell>
          <cell r="BG30">
            <v>6402719.8300000001</v>
          </cell>
          <cell r="BH30">
            <v>6185666.0099999998</v>
          </cell>
          <cell r="BI30">
            <v>217053.82</v>
          </cell>
          <cell r="BJ30">
            <v>44264525</v>
          </cell>
          <cell r="BK30">
            <v>40544511</v>
          </cell>
          <cell r="BL30">
            <v>3720014</v>
          </cell>
          <cell r="BM30">
            <v>1858234.92</v>
          </cell>
          <cell r="BN30">
            <v>3437164.74</v>
          </cell>
          <cell r="BO30">
            <v>4018202</v>
          </cell>
          <cell r="BP30">
            <v>840404.35</v>
          </cell>
          <cell r="BQ30">
            <v>9547080</v>
          </cell>
          <cell r="BR30">
            <v>1245319</v>
          </cell>
          <cell r="BS30">
            <v>3228381</v>
          </cell>
          <cell r="BT30">
            <v>7369336</v>
          </cell>
          <cell r="BU30">
            <v>1541661</v>
          </cell>
          <cell r="BV30">
            <v>5062799</v>
          </cell>
          <cell r="BW30">
            <v>692134.5</v>
          </cell>
          <cell r="BX30">
            <v>5210865.8900000006</v>
          </cell>
          <cell r="BY30">
            <v>11253820.41</v>
          </cell>
          <cell r="BZ30">
            <v>48809599.950000003</v>
          </cell>
          <cell r="CA30">
            <v>46070308.950000003</v>
          </cell>
          <cell r="CB30">
            <v>2739291</v>
          </cell>
          <cell r="CC30">
            <v>517514</v>
          </cell>
          <cell r="CD30">
            <v>562780.67999999993</v>
          </cell>
          <cell r="CE30">
            <v>530876.41999999993</v>
          </cell>
          <cell r="CF30">
            <v>1854883.58</v>
          </cell>
          <cell r="CG30">
            <v>5172036</v>
          </cell>
          <cell r="CH30">
            <v>443594.52</v>
          </cell>
          <cell r="CI30">
            <v>258102935.71000001</v>
          </cell>
          <cell r="CJ30">
            <v>14369455</v>
          </cell>
          <cell r="CK30">
            <v>13683141</v>
          </cell>
          <cell r="CL30">
            <v>686314</v>
          </cell>
          <cell r="CM30">
            <v>592669.85</v>
          </cell>
          <cell r="CN30">
            <v>9426416</v>
          </cell>
          <cell r="CO30">
            <v>1152173</v>
          </cell>
          <cell r="CP30">
            <v>510979.22</v>
          </cell>
          <cell r="CQ30">
            <v>609307.14999999991</v>
          </cell>
          <cell r="CR30">
            <v>387381.6</v>
          </cell>
          <cell r="CS30">
            <v>10238657</v>
          </cell>
          <cell r="CT30">
            <v>5853412</v>
          </cell>
          <cell r="CU30">
            <v>1867271.92</v>
          </cell>
        </row>
        <row r="31">
          <cell r="A31" t="str">
            <v>Billed Large User, Sub- Transmission, Intermediate/ Embedded Distributor Distribution Revenue</v>
          </cell>
          <cell r="B31" t="str">
            <v>RLG</v>
          </cell>
          <cell r="C31">
            <v>2005</v>
          </cell>
          <cell r="D31">
            <v>42919.26</v>
          </cell>
          <cell r="E31">
            <v>0</v>
          </cell>
          <cell r="F31">
            <v>1129464</v>
          </cell>
          <cell r="G31">
            <v>108693</v>
          </cell>
          <cell r="H31">
            <v>0</v>
          </cell>
          <cell r="I31">
            <v>0</v>
          </cell>
          <cell r="J31">
            <v>311945</v>
          </cell>
          <cell r="K31">
            <v>594930</v>
          </cell>
          <cell r="L31">
            <v>0</v>
          </cell>
          <cell r="M31">
            <v>0</v>
          </cell>
          <cell r="N31">
            <v>0</v>
          </cell>
          <cell r="O31">
            <v>5158649.97</v>
          </cell>
          <cell r="P31">
            <v>0</v>
          </cell>
          <cell r="Q31">
            <v>0</v>
          </cell>
          <cell r="R31">
            <v>0</v>
          </cell>
          <cell r="S31">
            <v>0</v>
          </cell>
          <cell r="T31">
            <v>5564736</v>
          </cell>
          <cell r="U31">
            <v>0</v>
          </cell>
          <cell r="V31">
            <v>4575551</v>
          </cell>
          <cell r="W31">
            <v>361850.43</v>
          </cell>
          <cell r="X31">
            <v>0</v>
          </cell>
          <cell r="Y31">
            <v>0</v>
          </cell>
          <cell r="Z31">
            <v>132794.92000000001</v>
          </cell>
          <cell r="AA31">
            <v>0</v>
          </cell>
          <cell r="AB31">
            <v>0</v>
          </cell>
          <cell r="AC31">
            <v>703086.73</v>
          </cell>
          <cell r="AD31">
            <v>0</v>
          </cell>
          <cell r="AE31">
            <v>0</v>
          </cell>
          <cell r="AF31">
            <v>0</v>
          </cell>
          <cell r="AG31">
            <v>0</v>
          </cell>
          <cell r="AH31">
            <v>343851.2</v>
          </cell>
          <cell r="AI31">
            <v>343851.2</v>
          </cell>
          <cell r="AJ31">
            <v>0</v>
          </cell>
          <cell r="AK31">
            <v>0</v>
          </cell>
          <cell r="AL31">
            <v>0</v>
          </cell>
          <cell r="AM31">
            <v>1791645</v>
          </cell>
          <cell r="AN31">
            <v>0</v>
          </cell>
          <cell r="AO31">
            <v>0</v>
          </cell>
          <cell r="AP31">
            <v>108014.43</v>
          </cell>
          <cell r="AQ31">
            <v>1589502</v>
          </cell>
          <cell r="AR31">
            <v>7945000</v>
          </cell>
          <cell r="AS31">
            <v>7945000</v>
          </cell>
          <cell r="AT31">
            <v>0</v>
          </cell>
          <cell r="AU31">
            <v>3590724.54</v>
          </cell>
          <cell r="AV31">
            <v>0</v>
          </cell>
          <cell r="AW31">
            <v>0</v>
          </cell>
          <cell r="AX31">
            <v>203774</v>
          </cell>
          <cell r="AY31">
            <v>972644.4</v>
          </cell>
          <cell r="AZ31">
            <v>0</v>
          </cell>
          <cell r="BA31">
            <v>0</v>
          </cell>
          <cell r="BB31">
            <v>637762</v>
          </cell>
          <cell r="BC31">
            <v>362291.05</v>
          </cell>
          <cell r="BD31">
            <v>0</v>
          </cell>
          <cell r="BE31">
            <v>435067.57</v>
          </cell>
          <cell r="BF31">
            <v>0</v>
          </cell>
          <cell r="BG31">
            <v>0</v>
          </cell>
          <cell r="BH31">
            <v>0</v>
          </cell>
          <cell r="BI31">
            <v>0</v>
          </cell>
          <cell r="BJ31">
            <v>0</v>
          </cell>
          <cell r="BK31">
            <v>0</v>
          </cell>
          <cell r="BL31">
            <v>0</v>
          </cell>
          <cell r="BM31">
            <v>0</v>
          </cell>
          <cell r="BN31">
            <v>0</v>
          </cell>
          <cell r="BO31">
            <v>0</v>
          </cell>
          <cell r="BP31">
            <v>0</v>
          </cell>
          <cell r="BQ31">
            <v>1021571</v>
          </cell>
          <cell r="BR31">
            <v>0</v>
          </cell>
          <cell r="BS31">
            <v>0</v>
          </cell>
          <cell r="BT31">
            <v>713103</v>
          </cell>
          <cell r="BU31">
            <v>0</v>
          </cell>
          <cell r="BV31">
            <v>0</v>
          </cell>
          <cell r="BW31">
            <v>0</v>
          </cell>
          <cell r="BX31">
            <v>115272.16</v>
          </cell>
          <cell r="BY31">
            <v>0</v>
          </cell>
          <cell r="BZ31">
            <v>590802.22</v>
          </cell>
          <cell r="CA31">
            <v>590802.22</v>
          </cell>
          <cell r="CB31">
            <v>0</v>
          </cell>
          <cell r="CC31">
            <v>0</v>
          </cell>
          <cell r="CD31">
            <v>0</v>
          </cell>
          <cell r="CE31">
            <v>0</v>
          </cell>
          <cell r="CF31">
            <v>-37259.050000000003</v>
          </cell>
          <cell r="CG31">
            <v>287824</v>
          </cell>
          <cell r="CH31">
            <v>0</v>
          </cell>
          <cell r="CI31">
            <v>18537643.780000001</v>
          </cell>
          <cell r="CJ31">
            <v>527874</v>
          </cell>
          <cell r="CK31">
            <v>527874</v>
          </cell>
          <cell r="CL31">
            <v>0</v>
          </cell>
          <cell r="CM31">
            <v>0</v>
          </cell>
          <cell r="CN31">
            <v>520904</v>
          </cell>
          <cell r="CO31">
            <v>469512</v>
          </cell>
          <cell r="CP31">
            <v>0</v>
          </cell>
          <cell r="CQ31">
            <v>327263.14</v>
          </cell>
          <cell r="CR31">
            <v>0</v>
          </cell>
          <cell r="CS31">
            <v>0</v>
          </cell>
          <cell r="CT31">
            <v>0</v>
          </cell>
          <cell r="CU31">
            <v>226223.55</v>
          </cell>
        </row>
        <row r="32">
          <cell r="A32" t="str">
            <v>Billed Street lighting Distribution Revenue</v>
          </cell>
          <cell r="B32" t="str">
            <v>RST</v>
          </cell>
          <cell r="C32">
            <v>2005</v>
          </cell>
          <cell r="D32">
            <v>17839.2</v>
          </cell>
          <cell r="E32">
            <v>90966</v>
          </cell>
          <cell r="F32">
            <v>211647</v>
          </cell>
          <cell r="G32">
            <v>50226</v>
          </cell>
          <cell r="H32">
            <v>67426</v>
          </cell>
          <cell r="I32">
            <v>42081.27</v>
          </cell>
          <cell r="J32">
            <v>23100</v>
          </cell>
          <cell r="K32">
            <v>72580</v>
          </cell>
          <cell r="L32">
            <v>200980.57</v>
          </cell>
          <cell r="M32">
            <v>10295.33</v>
          </cell>
          <cell r="N32">
            <v>5328.69</v>
          </cell>
          <cell r="O32">
            <v>708003.87</v>
          </cell>
          <cell r="P32">
            <v>1314</v>
          </cell>
          <cell r="Q32">
            <v>6113.02</v>
          </cell>
          <cell r="R32">
            <v>87.36</v>
          </cell>
          <cell r="S32">
            <v>0</v>
          </cell>
          <cell r="T32">
            <v>478995</v>
          </cell>
          <cell r="U32">
            <v>55519.32</v>
          </cell>
          <cell r="V32">
            <v>542258</v>
          </cell>
          <cell r="W32">
            <v>42523.41</v>
          </cell>
          <cell r="X32">
            <v>7148.1</v>
          </cell>
          <cell r="Y32">
            <v>92881.32</v>
          </cell>
          <cell r="Z32">
            <v>65501.24</v>
          </cell>
          <cell r="AA32">
            <v>13717.85</v>
          </cell>
          <cell r="AB32">
            <v>2028.84</v>
          </cell>
          <cell r="AC32">
            <v>19534.3</v>
          </cell>
          <cell r="AD32">
            <v>48977.21</v>
          </cell>
          <cell r="AE32">
            <v>31801.599999999999</v>
          </cell>
          <cell r="AF32">
            <v>17175.61</v>
          </cell>
          <cell r="AG32">
            <v>29701.7</v>
          </cell>
          <cell r="AH32">
            <v>55873.07</v>
          </cell>
          <cell r="AI32">
            <v>49121.59</v>
          </cell>
          <cell r="AJ32">
            <v>6751.48</v>
          </cell>
          <cell r="AK32">
            <v>69366.78</v>
          </cell>
          <cell r="AL32">
            <v>47079</v>
          </cell>
          <cell r="AM32">
            <v>371230</v>
          </cell>
          <cell r="AN32">
            <v>9886.5300000000007</v>
          </cell>
          <cell r="AO32">
            <v>4552.6099999999997</v>
          </cell>
          <cell r="AP32">
            <v>9226.82</v>
          </cell>
          <cell r="AQ32">
            <v>177089</v>
          </cell>
          <cell r="AR32">
            <v>4096404.98</v>
          </cell>
          <cell r="AS32">
            <v>4083310</v>
          </cell>
          <cell r="AT32">
            <v>13094.98</v>
          </cell>
          <cell r="AU32">
            <v>370333.98</v>
          </cell>
          <cell r="AV32">
            <v>30960.94</v>
          </cell>
          <cell r="AW32">
            <v>24367.47</v>
          </cell>
          <cell r="AX32">
            <v>78843</v>
          </cell>
          <cell r="AY32">
            <v>375323.48</v>
          </cell>
          <cell r="AZ32">
            <v>9124</v>
          </cell>
          <cell r="BA32">
            <v>41702</v>
          </cell>
          <cell r="BB32">
            <v>147574</v>
          </cell>
          <cell r="BC32">
            <v>143085.89000000001</v>
          </cell>
          <cell r="BD32">
            <v>24022.58</v>
          </cell>
          <cell r="BE32">
            <v>4184.8</v>
          </cell>
          <cell r="BF32">
            <v>9344</v>
          </cell>
          <cell r="BG32">
            <v>56014.87</v>
          </cell>
          <cell r="BH32">
            <v>45317.53</v>
          </cell>
          <cell r="BI32">
            <v>10697.34</v>
          </cell>
          <cell r="BJ32">
            <v>369815</v>
          </cell>
          <cell r="BK32">
            <v>350377</v>
          </cell>
          <cell r="BL32">
            <v>19438</v>
          </cell>
          <cell r="BM32">
            <v>30879.95</v>
          </cell>
          <cell r="BN32">
            <v>52595.6</v>
          </cell>
          <cell r="BO32">
            <v>70626</v>
          </cell>
          <cell r="BP32">
            <v>33369</v>
          </cell>
          <cell r="BQ32">
            <v>111940</v>
          </cell>
          <cell r="BR32">
            <v>2289</v>
          </cell>
          <cell r="BS32">
            <v>86148</v>
          </cell>
          <cell r="BT32">
            <v>249709</v>
          </cell>
          <cell r="BU32">
            <v>46667</v>
          </cell>
          <cell r="BV32">
            <v>112414</v>
          </cell>
          <cell r="BW32">
            <v>13963.11</v>
          </cell>
          <cell r="BX32">
            <v>142978.25</v>
          </cell>
          <cell r="BY32">
            <v>162938.73000000001</v>
          </cell>
          <cell r="BZ32">
            <v>732481.45</v>
          </cell>
          <cell r="CA32">
            <v>665112.44999999995</v>
          </cell>
          <cell r="CB32">
            <v>67369</v>
          </cell>
          <cell r="CC32">
            <v>16256</v>
          </cell>
          <cell r="CD32">
            <v>45260.67</v>
          </cell>
          <cell r="CE32">
            <v>7676.22</v>
          </cell>
          <cell r="CF32">
            <v>0</v>
          </cell>
          <cell r="CG32">
            <v>88208</v>
          </cell>
          <cell r="CH32">
            <v>25235.41</v>
          </cell>
          <cell r="CI32">
            <v>1738217.84</v>
          </cell>
          <cell r="CJ32">
            <v>313103</v>
          </cell>
          <cell r="CK32">
            <v>307990</v>
          </cell>
          <cell r="CL32">
            <v>5113</v>
          </cell>
          <cell r="CM32">
            <v>8161.2</v>
          </cell>
          <cell r="CN32">
            <v>141661</v>
          </cell>
          <cell r="CO32">
            <v>18938</v>
          </cell>
          <cell r="CP32">
            <v>8220.08</v>
          </cell>
          <cell r="CQ32">
            <v>20157.03</v>
          </cell>
          <cell r="CR32">
            <v>93.86</v>
          </cell>
          <cell r="CS32">
            <v>368612</v>
          </cell>
          <cell r="CT32">
            <v>230910</v>
          </cell>
          <cell r="CU32">
            <v>54029.919999999998</v>
          </cell>
        </row>
        <row r="33">
          <cell r="A33" t="str">
            <v>Billed Sentinel Lighting Distribution Revenue</v>
          </cell>
          <cell r="B33" t="str">
            <v>RSL</v>
          </cell>
          <cell r="C33">
            <v>2005</v>
          </cell>
          <cell r="D33">
            <v>219.35</v>
          </cell>
          <cell r="E33">
            <v>0</v>
          </cell>
          <cell r="F33">
            <v>18205</v>
          </cell>
          <cell r="G33">
            <v>7266</v>
          </cell>
          <cell r="H33">
            <v>5367</v>
          </cell>
          <cell r="I33">
            <v>0</v>
          </cell>
          <cell r="J33">
            <v>0</v>
          </cell>
          <cell r="K33">
            <v>0</v>
          </cell>
          <cell r="L33">
            <v>60485.95</v>
          </cell>
          <cell r="M33">
            <v>449.15</v>
          </cell>
          <cell r="N33">
            <v>502.22</v>
          </cell>
          <cell r="O33">
            <v>47030.69</v>
          </cell>
          <cell r="P33">
            <v>170.05</v>
          </cell>
          <cell r="Q33">
            <v>0</v>
          </cell>
          <cell r="R33">
            <v>7.44</v>
          </cell>
          <cell r="S33">
            <v>0</v>
          </cell>
          <cell r="T33">
            <v>33642</v>
          </cell>
          <cell r="U33">
            <v>8853.4500000000007</v>
          </cell>
          <cell r="V33">
            <v>0</v>
          </cell>
          <cell r="W33">
            <v>8210.5499999999993</v>
          </cell>
          <cell r="X33">
            <v>863.97</v>
          </cell>
          <cell r="Y33">
            <v>6656.03</v>
          </cell>
          <cell r="Z33">
            <v>3324.93</v>
          </cell>
          <cell r="AA33">
            <v>0</v>
          </cell>
          <cell r="AB33">
            <v>0</v>
          </cell>
          <cell r="AC33">
            <v>0</v>
          </cell>
          <cell r="AD33">
            <v>6075.59</v>
          </cell>
          <cell r="AE33">
            <v>5587.36</v>
          </cell>
          <cell r="AF33">
            <v>488.23</v>
          </cell>
          <cell r="AG33">
            <v>0</v>
          </cell>
          <cell r="AH33">
            <v>4373.8100000000004</v>
          </cell>
          <cell r="AI33">
            <v>4355.88</v>
          </cell>
          <cell r="AJ33">
            <v>17.93</v>
          </cell>
          <cell r="AK33">
            <v>14773.08</v>
          </cell>
          <cell r="AL33">
            <v>8441</v>
          </cell>
          <cell r="AM33">
            <v>14223</v>
          </cell>
          <cell r="AN33">
            <v>2050.86</v>
          </cell>
          <cell r="AO33">
            <v>0</v>
          </cell>
          <cell r="AP33">
            <v>1475.02</v>
          </cell>
          <cell r="AQ33">
            <v>8424</v>
          </cell>
          <cell r="AR33">
            <v>885690</v>
          </cell>
          <cell r="AS33">
            <v>885690</v>
          </cell>
          <cell r="AT33">
            <v>0</v>
          </cell>
          <cell r="AU33">
            <v>0</v>
          </cell>
          <cell r="AV33">
            <v>4321.67</v>
          </cell>
          <cell r="AW33">
            <v>0</v>
          </cell>
          <cell r="AX33">
            <v>0</v>
          </cell>
          <cell r="AY33">
            <v>0</v>
          </cell>
          <cell r="AZ33">
            <v>477</v>
          </cell>
          <cell r="BA33">
            <v>1344</v>
          </cell>
          <cell r="BB33">
            <v>6961</v>
          </cell>
          <cell r="BC33">
            <v>3577.31</v>
          </cell>
          <cell r="BD33">
            <v>1145.07</v>
          </cell>
          <cell r="BE33">
            <v>17363.150000000001</v>
          </cell>
          <cell r="BF33">
            <v>0</v>
          </cell>
          <cell r="BG33">
            <v>11650.6</v>
          </cell>
          <cell r="BH33">
            <v>11202.84</v>
          </cell>
          <cell r="BI33">
            <v>447.76</v>
          </cell>
          <cell r="BJ33">
            <v>7669</v>
          </cell>
          <cell r="BK33">
            <v>2841</v>
          </cell>
          <cell r="BL33">
            <v>4828</v>
          </cell>
          <cell r="BM33">
            <v>5210.17</v>
          </cell>
          <cell r="BN33">
            <v>6222.58</v>
          </cell>
          <cell r="BO33">
            <v>28257</v>
          </cell>
          <cell r="BP33">
            <v>290.88</v>
          </cell>
          <cell r="BQ33">
            <v>12333</v>
          </cell>
          <cell r="BR33">
            <v>1537</v>
          </cell>
          <cell r="BS33">
            <v>20585</v>
          </cell>
          <cell r="BT33">
            <v>2064</v>
          </cell>
          <cell r="BU33">
            <v>9838</v>
          </cell>
          <cell r="BV33">
            <v>12757</v>
          </cell>
          <cell r="BW33">
            <v>280.42</v>
          </cell>
          <cell r="BX33">
            <v>17100.189999999999</v>
          </cell>
          <cell r="BY33">
            <v>5565.9</v>
          </cell>
          <cell r="BZ33">
            <v>6333.86</v>
          </cell>
          <cell r="CA33">
            <v>3738.86</v>
          </cell>
          <cell r="CB33">
            <v>2595</v>
          </cell>
          <cell r="CC33">
            <v>0</v>
          </cell>
          <cell r="CD33">
            <v>1731.53</v>
          </cell>
          <cell r="CE33">
            <v>0</v>
          </cell>
          <cell r="CF33">
            <v>17509.11</v>
          </cell>
          <cell r="CG33">
            <v>964</v>
          </cell>
          <cell r="CH33">
            <v>5567.4</v>
          </cell>
          <cell r="CI33">
            <v>0</v>
          </cell>
          <cell r="CJ33">
            <v>30667</v>
          </cell>
          <cell r="CK33">
            <v>29993</v>
          </cell>
          <cell r="CL33">
            <v>674</v>
          </cell>
          <cell r="CM33">
            <v>132.15</v>
          </cell>
          <cell r="CN33">
            <v>0</v>
          </cell>
          <cell r="CO33">
            <v>4126</v>
          </cell>
          <cell r="CP33">
            <v>626.13</v>
          </cell>
          <cell r="CQ33">
            <v>1067.98</v>
          </cell>
          <cell r="CR33">
            <v>3259.16</v>
          </cell>
          <cell r="CS33">
            <v>369</v>
          </cell>
          <cell r="CT33">
            <v>1882</v>
          </cell>
          <cell r="CU33">
            <v>0</v>
          </cell>
        </row>
        <row r="34">
          <cell r="A34" t="str">
            <v>Total service area</v>
          </cell>
          <cell r="B34" t="str">
            <v>AREA</v>
          </cell>
          <cell r="C34">
            <v>2005</v>
          </cell>
          <cell r="D34">
            <v>380</v>
          </cell>
          <cell r="E34">
            <v>374</v>
          </cell>
          <cell r="F34">
            <v>201</v>
          </cell>
          <cell r="G34">
            <v>257</v>
          </cell>
          <cell r="H34">
            <v>74</v>
          </cell>
          <cell r="I34">
            <v>188</v>
          </cell>
          <cell r="J34">
            <v>58</v>
          </cell>
          <cell r="K34">
            <v>303</v>
          </cell>
          <cell r="L34">
            <v>168</v>
          </cell>
          <cell r="M34">
            <v>10</v>
          </cell>
          <cell r="N34">
            <v>2</v>
          </cell>
          <cell r="O34">
            <v>70</v>
          </cell>
          <cell r="P34">
            <v>4</v>
          </cell>
          <cell r="Q34">
            <v>5</v>
          </cell>
          <cell r="R34">
            <v>2</v>
          </cell>
          <cell r="S34">
            <v>21</v>
          </cell>
          <cell r="T34">
            <v>120</v>
          </cell>
          <cell r="U34">
            <v>66</v>
          </cell>
          <cell r="V34">
            <v>287</v>
          </cell>
          <cell r="W34">
            <v>46</v>
          </cell>
          <cell r="X34">
            <v>99</v>
          </cell>
          <cell r="Y34">
            <v>104</v>
          </cell>
          <cell r="Z34">
            <v>45</v>
          </cell>
          <cell r="AA34">
            <v>26</v>
          </cell>
          <cell r="AB34">
            <v>1</v>
          </cell>
          <cell r="AC34">
            <v>14200</v>
          </cell>
          <cell r="AD34">
            <v>410</v>
          </cell>
          <cell r="AE34">
            <v>401</v>
          </cell>
          <cell r="AF34">
            <v>9</v>
          </cell>
          <cell r="AG34">
            <v>67</v>
          </cell>
          <cell r="AH34">
            <v>93</v>
          </cell>
          <cell r="AI34">
            <v>89</v>
          </cell>
          <cell r="AJ34">
            <v>4</v>
          </cell>
          <cell r="AK34">
            <v>1252</v>
          </cell>
          <cell r="AL34">
            <v>280</v>
          </cell>
          <cell r="AM34">
            <v>426</v>
          </cell>
          <cell r="AN34">
            <v>93</v>
          </cell>
          <cell r="AO34">
            <v>9</v>
          </cell>
          <cell r="AP34">
            <v>8</v>
          </cell>
          <cell r="AQ34">
            <v>269</v>
          </cell>
          <cell r="AR34">
            <v>650006</v>
          </cell>
          <cell r="AS34">
            <v>650000</v>
          </cell>
          <cell r="AT34">
            <v>6</v>
          </cell>
          <cell r="AU34">
            <v>1104</v>
          </cell>
          <cell r="AV34">
            <v>292</v>
          </cell>
          <cell r="AW34">
            <v>24</v>
          </cell>
          <cell r="AX34">
            <v>31</v>
          </cell>
          <cell r="AY34">
            <v>404</v>
          </cell>
          <cell r="AZ34">
            <v>27</v>
          </cell>
          <cell r="BA34">
            <v>77</v>
          </cell>
          <cell r="BB34">
            <v>421</v>
          </cell>
          <cell r="BC34">
            <v>21</v>
          </cell>
          <cell r="BD34">
            <v>20</v>
          </cell>
          <cell r="BE34">
            <v>370</v>
          </cell>
          <cell r="BF34">
            <v>4</v>
          </cell>
          <cell r="BG34">
            <v>88</v>
          </cell>
          <cell r="BH34">
            <v>41</v>
          </cell>
          <cell r="BI34">
            <v>47</v>
          </cell>
          <cell r="BJ34">
            <v>776</v>
          </cell>
          <cell r="BK34">
            <v>209</v>
          </cell>
          <cell r="BL34">
            <v>567</v>
          </cell>
          <cell r="BM34">
            <v>125</v>
          </cell>
          <cell r="BN34">
            <v>693</v>
          </cell>
          <cell r="BO34">
            <v>330</v>
          </cell>
          <cell r="BP34">
            <v>28</v>
          </cell>
          <cell r="BQ34">
            <v>143</v>
          </cell>
          <cell r="BR34">
            <v>16</v>
          </cell>
          <cell r="BS34">
            <v>27</v>
          </cell>
          <cell r="BT34">
            <v>143</v>
          </cell>
          <cell r="BU34">
            <v>35</v>
          </cell>
          <cell r="BV34">
            <v>342</v>
          </cell>
          <cell r="BW34">
            <v>15</v>
          </cell>
          <cell r="BX34">
            <v>64</v>
          </cell>
          <cell r="BY34">
            <v>122</v>
          </cell>
          <cell r="BZ34">
            <v>636</v>
          </cell>
          <cell r="CA34">
            <v>587</v>
          </cell>
          <cell r="CB34">
            <v>49</v>
          </cell>
          <cell r="CC34">
            <v>13</v>
          </cell>
          <cell r="CD34">
            <v>18</v>
          </cell>
          <cell r="CE34">
            <v>536</v>
          </cell>
          <cell r="CF34">
            <v>32</v>
          </cell>
          <cell r="CG34">
            <v>381</v>
          </cell>
          <cell r="CH34">
            <v>9</v>
          </cell>
          <cell r="CI34">
            <v>630</v>
          </cell>
          <cell r="CJ34">
            <v>639</v>
          </cell>
          <cell r="CK34">
            <v>418</v>
          </cell>
          <cell r="CL34">
            <v>221</v>
          </cell>
          <cell r="CM34">
            <v>61</v>
          </cell>
          <cell r="CN34">
            <v>656</v>
          </cell>
          <cell r="CO34">
            <v>86</v>
          </cell>
          <cell r="CP34">
            <v>14</v>
          </cell>
          <cell r="CQ34">
            <v>11</v>
          </cell>
          <cell r="CR34">
            <v>0</v>
          </cell>
          <cell r="CS34">
            <v>49</v>
          </cell>
          <cell r="CT34">
            <v>147</v>
          </cell>
          <cell r="CU34">
            <v>31</v>
          </cell>
        </row>
        <row r="35">
          <cell r="A35" t="str">
            <v>Urban service area</v>
          </cell>
          <cell r="B35" t="str">
            <v>AREAURB</v>
          </cell>
          <cell r="C35">
            <v>2005</v>
          </cell>
          <cell r="D35">
            <v>380</v>
          </cell>
          <cell r="E35">
            <v>363</v>
          </cell>
          <cell r="F35">
            <v>54</v>
          </cell>
          <cell r="G35">
            <v>17</v>
          </cell>
          <cell r="H35">
            <v>74</v>
          </cell>
          <cell r="I35">
            <v>98</v>
          </cell>
          <cell r="J35">
            <v>58</v>
          </cell>
          <cell r="K35">
            <v>90</v>
          </cell>
          <cell r="L35">
            <v>35</v>
          </cell>
          <cell r="M35">
            <v>10</v>
          </cell>
          <cell r="N35">
            <v>2</v>
          </cell>
          <cell r="O35">
            <v>0</v>
          </cell>
          <cell r="P35">
            <v>4</v>
          </cell>
          <cell r="Q35">
            <v>5</v>
          </cell>
          <cell r="R35">
            <v>2</v>
          </cell>
          <cell r="S35">
            <v>21</v>
          </cell>
          <cell r="T35">
            <v>120</v>
          </cell>
          <cell r="U35">
            <v>18</v>
          </cell>
          <cell r="V35">
            <v>287</v>
          </cell>
          <cell r="W35">
            <v>46</v>
          </cell>
          <cell r="X35">
            <v>26</v>
          </cell>
          <cell r="Y35">
            <v>66</v>
          </cell>
          <cell r="Z35">
            <v>45</v>
          </cell>
          <cell r="AA35">
            <v>26</v>
          </cell>
          <cell r="AB35">
            <v>1</v>
          </cell>
          <cell r="AC35">
            <v>3</v>
          </cell>
          <cell r="AD35">
            <v>290</v>
          </cell>
          <cell r="AE35">
            <v>281</v>
          </cell>
          <cell r="AF35">
            <v>9</v>
          </cell>
          <cell r="AG35">
            <v>22</v>
          </cell>
          <cell r="AH35">
            <v>93</v>
          </cell>
          <cell r="AI35">
            <v>89</v>
          </cell>
          <cell r="AJ35">
            <v>4</v>
          </cell>
          <cell r="AK35">
            <v>36</v>
          </cell>
          <cell r="AL35">
            <v>25</v>
          </cell>
          <cell r="AM35">
            <v>311</v>
          </cell>
          <cell r="AN35">
            <v>93</v>
          </cell>
          <cell r="AO35">
            <v>9</v>
          </cell>
          <cell r="AP35">
            <v>8</v>
          </cell>
          <cell r="AQ35">
            <v>269</v>
          </cell>
          <cell r="AR35">
            <v>6</v>
          </cell>
          <cell r="AS35">
            <v>0</v>
          </cell>
          <cell r="AT35">
            <v>6</v>
          </cell>
          <cell r="AU35">
            <v>1104</v>
          </cell>
          <cell r="AV35">
            <v>59</v>
          </cell>
          <cell r="AW35">
            <v>24</v>
          </cell>
          <cell r="AX35">
            <v>31</v>
          </cell>
          <cell r="AY35">
            <v>124</v>
          </cell>
          <cell r="AZ35">
            <v>27</v>
          </cell>
          <cell r="BA35">
            <v>20</v>
          </cell>
          <cell r="BB35">
            <v>163</v>
          </cell>
          <cell r="BC35">
            <v>5</v>
          </cell>
          <cell r="BD35">
            <v>20</v>
          </cell>
          <cell r="BE35">
            <v>57</v>
          </cell>
          <cell r="BF35">
            <v>0</v>
          </cell>
          <cell r="BG35">
            <v>66</v>
          </cell>
          <cell r="BH35">
            <v>41</v>
          </cell>
          <cell r="BI35">
            <v>25</v>
          </cell>
          <cell r="BJ35">
            <v>265</v>
          </cell>
          <cell r="BK35">
            <v>209</v>
          </cell>
          <cell r="BL35">
            <v>56</v>
          </cell>
          <cell r="BM35">
            <v>14</v>
          </cell>
          <cell r="BN35">
            <v>144</v>
          </cell>
          <cell r="BO35">
            <v>51</v>
          </cell>
          <cell r="BP35">
            <v>28</v>
          </cell>
          <cell r="BQ35">
            <v>102</v>
          </cell>
          <cell r="BR35">
            <v>16</v>
          </cell>
          <cell r="BS35">
            <v>27</v>
          </cell>
          <cell r="BT35">
            <v>65</v>
          </cell>
          <cell r="BU35">
            <v>35</v>
          </cell>
          <cell r="BV35">
            <v>58</v>
          </cell>
          <cell r="BW35">
            <v>15</v>
          </cell>
          <cell r="BX35">
            <v>64</v>
          </cell>
          <cell r="BY35">
            <v>20</v>
          </cell>
          <cell r="BZ35">
            <v>411</v>
          </cell>
          <cell r="CA35">
            <v>383</v>
          </cell>
          <cell r="CB35">
            <v>28</v>
          </cell>
          <cell r="CC35">
            <v>13</v>
          </cell>
          <cell r="CD35">
            <v>11</v>
          </cell>
          <cell r="CE35">
            <v>6</v>
          </cell>
          <cell r="CF35">
            <v>0</v>
          </cell>
          <cell r="CG35">
            <v>55</v>
          </cell>
          <cell r="CH35">
            <v>8</v>
          </cell>
          <cell r="CI35">
            <v>630</v>
          </cell>
          <cell r="CJ35">
            <v>253</v>
          </cell>
          <cell r="CK35">
            <v>243</v>
          </cell>
          <cell r="CL35">
            <v>10</v>
          </cell>
          <cell r="CM35">
            <v>53</v>
          </cell>
          <cell r="CN35">
            <v>66</v>
          </cell>
          <cell r="CO35">
            <v>86</v>
          </cell>
          <cell r="CP35">
            <v>14</v>
          </cell>
          <cell r="CQ35">
            <v>11</v>
          </cell>
          <cell r="CR35">
            <v>0</v>
          </cell>
          <cell r="CS35">
            <v>49</v>
          </cell>
          <cell r="CT35">
            <v>71</v>
          </cell>
          <cell r="CU35">
            <v>31</v>
          </cell>
        </row>
        <row r="36">
          <cell r="A36" t="str">
            <v>Rural service area</v>
          </cell>
          <cell r="B36" t="str">
            <v>AREARUR</v>
          </cell>
          <cell r="C36">
            <v>2005</v>
          </cell>
          <cell r="D36">
            <v>0</v>
          </cell>
          <cell r="E36">
            <v>11</v>
          </cell>
          <cell r="F36">
            <v>147</v>
          </cell>
          <cell r="G36">
            <v>240</v>
          </cell>
          <cell r="H36">
            <v>0</v>
          </cell>
          <cell r="I36">
            <v>90</v>
          </cell>
          <cell r="J36">
            <v>0</v>
          </cell>
          <cell r="K36">
            <v>213</v>
          </cell>
          <cell r="L36">
            <v>133</v>
          </cell>
          <cell r="M36">
            <v>0</v>
          </cell>
          <cell r="N36">
            <v>0</v>
          </cell>
          <cell r="O36">
            <v>70</v>
          </cell>
          <cell r="P36">
            <v>0</v>
          </cell>
          <cell r="Q36">
            <v>0</v>
          </cell>
          <cell r="R36">
            <v>0</v>
          </cell>
          <cell r="S36">
            <v>0</v>
          </cell>
          <cell r="T36">
            <v>0</v>
          </cell>
          <cell r="U36">
            <v>48</v>
          </cell>
          <cell r="V36">
            <v>0</v>
          </cell>
          <cell r="W36">
            <v>0</v>
          </cell>
          <cell r="X36">
            <v>73</v>
          </cell>
          <cell r="Y36">
            <v>38</v>
          </cell>
          <cell r="Z36">
            <v>0</v>
          </cell>
          <cell r="AA36">
            <v>0</v>
          </cell>
          <cell r="AB36">
            <v>0</v>
          </cell>
          <cell r="AC36">
            <v>14197</v>
          </cell>
          <cell r="AD36">
            <v>120</v>
          </cell>
          <cell r="AE36">
            <v>120</v>
          </cell>
          <cell r="AF36">
            <v>0</v>
          </cell>
          <cell r="AG36">
            <v>45</v>
          </cell>
          <cell r="AH36">
            <v>0</v>
          </cell>
          <cell r="AI36">
            <v>0</v>
          </cell>
          <cell r="AJ36">
            <v>0</v>
          </cell>
          <cell r="AK36">
            <v>1216</v>
          </cell>
          <cell r="AL36">
            <v>255</v>
          </cell>
          <cell r="AM36">
            <v>115</v>
          </cell>
          <cell r="AN36">
            <v>0</v>
          </cell>
          <cell r="AO36">
            <v>0</v>
          </cell>
          <cell r="AP36">
            <v>0</v>
          </cell>
          <cell r="AQ36">
            <v>0</v>
          </cell>
          <cell r="AR36">
            <v>650000</v>
          </cell>
          <cell r="AS36">
            <v>650000</v>
          </cell>
          <cell r="AT36">
            <v>0</v>
          </cell>
          <cell r="AU36">
            <v>0</v>
          </cell>
          <cell r="AV36">
            <v>233</v>
          </cell>
          <cell r="AW36">
            <v>0</v>
          </cell>
          <cell r="AX36">
            <v>0</v>
          </cell>
          <cell r="AY36">
            <v>280</v>
          </cell>
          <cell r="AZ36">
            <v>0</v>
          </cell>
          <cell r="BA36">
            <v>57</v>
          </cell>
          <cell r="BB36">
            <v>258</v>
          </cell>
          <cell r="BC36">
            <v>16</v>
          </cell>
          <cell r="BD36">
            <v>0</v>
          </cell>
          <cell r="BE36">
            <v>313</v>
          </cell>
          <cell r="BF36">
            <v>4</v>
          </cell>
          <cell r="BG36">
            <v>22</v>
          </cell>
          <cell r="BH36">
            <v>0</v>
          </cell>
          <cell r="BI36">
            <v>22</v>
          </cell>
          <cell r="BJ36">
            <v>511</v>
          </cell>
          <cell r="BK36">
            <v>0</v>
          </cell>
          <cell r="BL36">
            <v>511</v>
          </cell>
          <cell r="BM36">
            <v>111</v>
          </cell>
          <cell r="BN36">
            <v>549</v>
          </cell>
          <cell r="BO36">
            <v>279</v>
          </cell>
          <cell r="BP36">
            <v>0</v>
          </cell>
          <cell r="BQ36">
            <v>41</v>
          </cell>
          <cell r="BR36">
            <v>0</v>
          </cell>
          <cell r="BS36">
            <v>0</v>
          </cell>
          <cell r="BT36">
            <v>78</v>
          </cell>
          <cell r="BU36">
            <v>0</v>
          </cell>
          <cell r="BV36">
            <v>284</v>
          </cell>
          <cell r="BW36">
            <v>0</v>
          </cell>
          <cell r="BX36">
            <v>0</v>
          </cell>
          <cell r="BY36">
            <v>102</v>
          </cell>
          <cell r="BZ36">
            <v>225</v>
          </cell>
          <cell r="CA36">
            <v>204</v>
          </cell>
          <cell r="CB36">
            <v>21</v>
          </cell>
          <cell r="CC36">
            <v>0</v>
          </cell>
          <cell r="CD36">
            <v>7</v>
          </cell>
          <cell r="CE36">
            <v>530</v>
          </cell>
          <cell r="CF36">
            <v>32</v>
          </cell>
          <cell r="CG36">
            <v>326</v>
          </cell>
          <cell r="CH36">
            <v>1</v>
          </cell>
          <cell r="CI36">
            <v>0</v>
          </cell>
          <cell r="CJ36">
            <v>386</v>
          </cell>
          <cell r="CK36">
            <v>175</v>
          </cell>
          <cell r="CL36">
            <v>211</v>
          </cell>
          <cell r="CM36">
            <v>8</v>
          </cell>
          <cell r="CN36">
            <v>590</v>
          </cell>
          <cell r="CO36">
            <v>0</v>
          </cell>
          <cell r="CP36">
            <v>0</v>
          </cell>
          <cell r="CQ36">
            <v>0</v>
          </cell>
          <cell r="CR36">
            <v>0</v>
          </cell>
          <cell r="CS36">
            <v>0</v>
          </cell>
          <cell r="CT36">
            <v>76</v>
          </cell>
          <cell r="CU36">
            <v>0</v>
          </cell>
        </row>
        <row r="37">
          <cell r="A37" t="str">
            <v>Service area population</v>
          </cell>
          <cell r="B37" t="str">
            <v>POP</v>
          </cell>
          <cell r="C37">
            <v>2005</v>
          </cell>
          <cell r="D37">
            <v>3000</v>
          </cell>
          <cell r="E37">
            <v>177661</v>
          </cell>
          <cell r="F37">
            <v>83178</v>
          </cell>
          <cell r="G37">
            <v>25000</v>
          </cell>
          <cell r="H37">
            <v>88300</v>
          </cell>
          <cell r="I37">
            <v>161700</v>
          </cell>
          <cell r="J37">
            <v>22500</v>
          </cell>
          <cell r="K37">
            <v>129440</v>
          </cell>
          <cell r="L37">
            <v>27750</v>
          </cell>
          <cell r="M37">
            <v>17800</v>
          </cell>
          <cell r="N37">
            <v>2600</v>
          </cell>
          <cell r="O37">
            <v>94769</v>
          </cell>
          <cell r="P37">
            <v>3150</v>
          </cell>
          <cell r="Q37">
            <v>4000</v>
          </cell>
          <cell r="R37">
            <v>1475</v>
          </cell>
          <cell r="S37">
            <v>20997</v>
          </cell>
          <cell r="T37">
            <v>208402</v>
          </cell>
          <cell r="U37">
            <v>6700</v>
          </cell>
          <cell r="V37">
            <v>700000</v>
          </cell>
          <cell r="W37">
            <v>32542</v>
          </cell>
          <cell r="X37">
            <v>7138</v>
          </cell>
          <cell r="Y37">
            <v>69335</v>
          </cell>
          <cell r="Z37">
            <v>43632</v>
          </cell>
          <cell r="AA37">
            <v>8315</v>
          </cell>
          <cell r="AB37">
            <v>1600</v>
          </cell>
          <cell r="AC37">
            <v>18347</v>
          </cell>
          <cell r="AD37">
            <v>103918</v>
          </cell>
          <cell r="AE37">
            <v>97200</v>
          </cell>
          <cell r="AF37">
            <v>6718</v>
          </cell>
          <cell r="AG37">
            <v>21500</v>
          </cell>
          <cell r="AH37">
            <v>123872</v>
          </cell>
          <cell r="AI37">
            <v>120287</v>
          </cell>
          <cell r="AJ37">
            <v>3585</v>
          </cell>
          <cell r="AK37">
            <v>43728</v>
          </cell>
          <cell r="AL37">
            <v>50000</v>
          </cell>
          <cell r="AM37">
            <v>630800</v>
          </cell>
          <cell r="AN37">
            <v>5635</v>
          </cell>
          <cell r="AO37">
            <v>2460</v>
          </cell>
          <cell r="AP37">
            <v>10500</v>
          </cell>
          <cell r="AQ37">
            <v>412503</v>
          </cell>
          <cell r="AR37">
            <v>2866889</v>
          </cell>
          <cell r="AS37">
            <v>2865000</v>
          </cell>
          <cell r="AT37">
            <v>1889</v>
          </cell>
          <cell r="AU37">
            <v>773850</v>
          </cell>
          <cell r="AV37">
            <v>31270</v>
          </cell>
          <cell r="AW37">
            <v>12000</v>
          </cell>
          <cell r="AX37">
            <v>57800</v>
          </cell>
          <cell r="AY37">
            <v>224780</v>
          </cell>
          <cell r="AZ37">
            <v>22000</v>
          </cell>
          <cell r="BA37">
            <v>21007</v>
          </cell>
          <cell r="BB37">
            <v>336500</v>
          </cell>
          <cell r="BC37">
            <v>6763</v>
          </cell>
          <cell r="BD37">
            <v>16000</v>
          </cell>
          <cell r="BE37">
            <v>60000</v>
          </cell>
          <cell r="BF37">
            <v>402</v>
          </cell>
          <cell r="BG37">
            <v>81599</v>
          </cell>
          <cell r="BH37">
            <v>77114</v>
          </cell>
          <cell r="BI37">
            <v>4485</v>
          </cell>
          <cell r="BJ37">
            <v>123641</v>
          </cell>
          <cell r="BK37">
            <v>83941</v>
          </cell>
          <cell r="BL37">
            <v>39700</v>
          </cell>
          <cell r="BM37">
            <v>14000</v>
          </cell>
          <cell r="BN37">
            <v>31200</v>
          </cell>
          <cell r="BO37">
            <v>55000</v>
          </cell>
          <cell r="BP37">
            <v>14000</v>
          </cell>
          <cell r="BQ37">
            <v>158700</v>
          </cell>
          <cell r="BR37">
            <v>27865</v>
          </cell>
          <cell r="BS37">
            <v>30000</v>
          </cell>
          <cell r="BT37">
            <v>155000</v>
          </cell>
          <cell r="BU37">
            <v>20200</v>
          </cell>
          <cell r="BV37">
            <v>77566</v>
          </cell>
          <cell r="BW37">
            <v>6500</v>
          </cell>
          <cell r="BX37">
            <v>79850</v>
          </cell>
          <cell r="BY37">
            <v>18450</v>
          </cell>
          <cell r="BZ37">
            <v>715000</v>
          </cell>
          <cell r="CA37">
            <v>667000</v>
          </cell>
          <cell r="CB37">
            <v>48000</v>
          </cell>
          <cell r="CC37">
            <v>8125</v>
          </cell>
          <cell r="CD37">
            <v>9900</v>
          </cell>
          <cell r="CE37">
            <v>5336</v>
          </cell>
          <cell r="CF37">
            <v>33000</v>
          </cell>
          <cell r="CG37">
            <v>110716</v>
          </cell>
          <cell r="CH37">
            <v>15140</v>
          </cell>
          <cell r="CI37">
            <v>2500000</v>
          </cell>
          <cell r="CJ37">
            <v>309688</v>
          </cell>
          <cell r="CK37">
            <v>298276</v>
          </cell>
          <cell r="CL37">
            <v>11412</v>
          </cell>
          <cell r="CM37">
            <v>16000</v>
          </cell>
          <cell r="CN37">
            <v>142670</v>
          </cell>
          <cell r="CO37">
            <v>47161</v>
          </cell>
          <cell r="CP37">
            <v>6400</v>
          </cell>
          <cell r="CQ37">
            <v>7412</v>
          </cell>
          <cell r="CR37">
            <v>0</v>
          </cell>
          <cell r="CS37">
            <v>35319</v>
          </cell>
          <cell r="CT37">
            <v>110000</v>
          </cell>
          <cell r="CU37">
            <v>34350</v>
          </cell>
        </row>
        <row r="38">
          <cell r="A38" t="str">
            <v>Municipal population</v>
          </cell>
          <cell r="B38" t="str">
            <v>POPCITY</v>
          </cell>
          <cell r="C38">
            <v>2005</v>
          </cell>
          <cell r="D38">
            <v>3000</v>
          </cell>
          <cell r="E38">
            <v>193108</v>
          </cell>
          <cell r="F38">
            <v>85488</v>
          </cell>
          <cell r="G38">
            <v>30000</v>
          </cell>
          <cell r="H38">
            <v>88300</v>
          </cell>
          <cell r="I38">
            <v>161700</v>
          </cell>
          <cell r="J38">
            <v>22500</v>
          </cell>
          <cell r="K38">
            <v>129440</v>
          </cell>
          <cell r="L38">
            <v>27750</v>
          </cell>
          <cell r="M38">
            <v>26000</v>
          </cell>
          <cell r="N38">
            <v>2600</v>
          </cell>
          <cell r="O38">
            <v>107341</v>
          </cell>
          <cell r="P38">
            <v>7500</v>
          </cell>
          <cell r="Q38">
            <v>12500</v>
          </cell>
          <cell r="R38">
            <v>4500</v>
          </cell>
          <cell r="S38">
            <v>68450</v>
          </cell>
          <cell r="T38">
            <v>208402</v>
          </cell>
          <cell r="U38">
            <v>5000</v>
          </cell>
          <cell r="V38">
            <v>700000</v>
          </cell>
          <cell r="W38">
            <v>62569</v>
          </cell>
          <cell r="X38">
            <v>8700</v>
          </cell>
          <cell r="Y38">
            <v>97807</v>
          </cell>
          <cell r="Z38">
            <v>43632</v>
          </cell>
          <cell r="AA38">
            <v>8315</v>
          </cell>
          <cell r="AB38">
            <v>1600</v>
          </cell>
          <cell r="AC38">
            <v>4090</v>
          </cell>
          <cell r="AD38">
            <v>177000</v>
          </cell>
          <cell r="AE38">
            <v>162000</v>
          </cell>
          <cell r="AF38">
            <v>15000</v>
          </cell>
          <cell r="AG38">
            <v>21500</v>
          </cell>
          <cell r="AH38">
            <v>123872</v>
          </cell>
          <cell r="AI38">
            <v>120287</v>
          </cell>
          <cell r="AJ38">
            <v>3585</v>
          </cell>
          <cell r="AK38">
            <v>43728</v>
          </cell>
          <cell r="AL38">
            <v>50000</v>
          </cell>
          <cell r="AM38">
            <v>664300</v>
          </cell>
          <cell r="AN38">
            <v>5635</v>
          </cell>
          <cell r="AO38">
            <v>9314</v>
          </cell>
          <cell r="AP38">
            <v>10500</v>
          </cell>
          <cell r="AQ38">
            <v>412503</v>
          </cell>
          <cell r="AR38">
            <v>2866889</v>
          </cell>
          <cell r="AS38">
            <v>2865000</v>
          </cell>
          <cell r="AT38">
            <v>1889</v>
          </cell>
          <cell r="AU38">
            <v>858800</v>
          </cell>
          <cell r="AV38">
            <v>31270</v>
          </cell>
          <cell r="AW38">
            <v>16500</v>
          </cell>
          <cell r="AX38">
            <v>119000</v>
          </cell>
          <cell r="AY38">
            <v>224780</v>
          </cell>
          <cell r="AZ38">
            <v>22000</v>
          </cell>
          <cell r="BA38">
            <v>34035</v>
          </cell>
          <cell r="BB38">
            <v>336500</v>
          </cell>
          <cell r="BC38">
            <v>18231</v>
          </cell>
          <cell r="BD38">
            <v>17000</v>
          </cell>
          <cell r="BE38">
            <v>60000</v>
          </cell>
          <cell r="BF38">
            <v>402</v>
          </cell>
          <cell r="BG38">
            <v>108843</v>
          </cell>
          <cell r="BH38">
            <v>99493</v>
          </cell>
          <cell r="BI38">
            <v>9350</v>
          </cell>
          <cell r="BJ38">
            <v>88681</v>
          </cell>
          <cell r="BK38">
            <v>83941</v>
          </cell>
          <cell r="BL38">
            <v>4740</v>
          </cell>
          <cell r="BM38">
            <v>14000</v>
          </cell>
          <cell r="BN38">
            <v>61900</v>
          </cell>
          <cell r="BO38">
            <v>55000</v>
          </cell>
          <cell r="BP38">
            <v>18777</v>
          </cell>
          <cell r="BQ38">
            <v>158700</v>
          </cell>
          <cell r="BR38">
            <v>27865</v>
          </cell>
          <cell r="BS38">
            <v>30000</v>
          </cell>
          <cell r="BT38">
            <v>155000</v>
          </cell>
          <cell r="BU38">
            <v>20200</v>
          </cell>
          <cell r="BV38">
            <v>74566</v>
          </cell>
          <cell r="BW38">
            <v>6500</v>
          </cell>
          <cell r="BX38">
            <v>79850</v>
          </cell>
          <cell r="BY38">
            <v>18450</v>
          </cell>
          <cell r="BZ38">
            <v>715000</v>
          </cell>
          <cell r="CA38">
            <v>667000</v>
          </cell>
          <cell r="CB38">
            <v>48000</v>
          </cell>
          <cell r="CC38">
            <v>8125</v>
          </cell>
          <cell r="CD38">
            <v>16700</v>
          </cell>
          <cell r="CE38">
            <v>5336</v>
          </cell>
          <cell r="CF38">
            <v>33000</v>
          </cell>
          <cell r="CG38">
            <v>109016</v>
          </cell>
          <cell r="CH38">
            <v>15000</v>
          </cell>
          <cell r="CI38">
            <v>0</v>
          </cell>
          <cell r="CJ38">
            <v>382728</v>
          </cell>
          <cell r="CK38">
            <v>356070</v>
          </cell>
          <cell r="CL38">
            <v>26658</v>
          </cell>
          <cell r="CM38">
            <v>16000</v>
          </cell>
          <cell r="CN38">
            <v>142670</v>
          </cell>
          <cell r="CO38">
            <v>47161</v>
          </cell>
          <cell r="CP38">
            <v>11000</v>
          </cell>
          <cell r="CQ38">
            <v>7412</v>
          </cell>
          <cell r="CR38">
            <v>0</v>
          </cell>
          <cell r="CS38">
            <v>75854</v>
          </cell>
          <cell r="CT38">
            <v>110000</v>
          </cell>
          <cell r="CU38">
            <v>34550</v>
          </cell>
        </row>
        <row r="39">
          <cell r="A39" t="str">
            <v>No seasonal occupacy customers</v>
          </cell>
          <cell r="B39" t="str">
            <v>YNSUM</v>
          </cell>
          <cell r="C39">
            <v>2005</v>
          </cell>
          <cell r="D39">
            <v>0</v>
          </cell>
          <cell r="E39">
            <v>187</v>
          </cell>
          <cell r="F39">
            <v>0</v>
          </cell>
          <cell r="G39">
            <v>0</v>
          </cell>
          <cell r="H39">
            <v>0</v>
          </cell>
          <cell r="I39">
            <v>0</v>
          </cell>
          <cell r="J39">
            <v>0</v>
          </cell>
          <cell r="K39">
            <v>0</v>
          </cell>
          <cell r="L39">
            <v>0</v>
          </cell>
          <cell r="M39">
            <v>0</v>
          </cell>
          <cell r="N39">
            <v>3</v>
          </cell>
          <cell r="O39">
            <v>0</v>
          </cell>
          <cell r="P39">
            <v>0</v>
          </cell>
          <cell r="Q39">
            <v>0</v>
          </cell>
          <cell r="R39">
            <v>0</v>
          </cell>
          <cell r="S39">
            <v>0</v>
          </cell>
          <cell r="T39">
            <v>0</v>
          </cell>
          <cell r="U39">
            <v>200</v>
          </cell>
          <cell r="V39">
            <v>0</v>
          </cell>
          <cell r="W39">
            <v>235</v>
          </cell>
          <cell r="X39">
            <v>65</v>
          </cell>
          <cell r="Y39">
            <v>0</v>
          </cell>
          <cell r="Z39">
            <v>0</v>
          </cell>
          <cell r="AA39">
            <v>0</v>
          </cell>
          <cell r="AB39">
            <v>0</v>
          </cell>
          <cell r="AC39">
            <v>0</v>
          </cell>
          <cell r="AD39">
            <v>148</v>
          </cell>
          <cell r="AE39">
            <v>142</v>
          </cell>
          <cell r="AF39">
            <v>6</v>
          </cell>
          <cell r="AG39">
            <v>0</v>
          </cell>
          <cell r="AH39">
            <v>0</v>
          </cell>
          <cell r="AI39">
            <v>0</v>
          </cell>
          <cell r="AJ39">
            <v>0</v>
          </cell>
          <cell r="AK39">
            <v>0</v>
          </cell>
          <cell r="AL39">
            <v>0</v>
          </cell>
          <cell r="AM39">
            <v>0</v>
          </cell>
          <cell r="AN39">
            <v>0</v>
          </cell>
          <cell r="AO39">
            <v>0</v>
          </cell>
          <cell r="AP39">
            <v>0</v>
          </cell>
          <cell r="AQ39">
            <v>0</v>
          </cell>
          <cell r="AR39">
            <v>153598</v>
          </cell>
          <cell r="AS39">
            <v>153598</v>
          </cell>
          <cell r="AT39">
            <v>0</v>
          </cell>
          <cell r="AU39">
            <v>0</v>
          </cell>
          <cell r="AV39">
            <v>588</v>
          </cell>
          <cell r="AW39">
            <v>200</v>
          </cell>
          <cell r="AX39">
            <v>0</v>
          </cell>
          <cell r="AY39">
            <v>0</v>
          </cell>
          <cell r="AZ39">
            <v>0</v>
          </cell>
          <cell r="BA39">
            <v>150</v>
          </cell>
          <cell r="BB39">
            <v>0</v>
          </cell>
          <cell r="BC39">
            <v>0</v>
          </cell>
          <cell r="BD39">
            <v>0</v>
          </cell>
          <cell r="BE39">
            <v>0</v>
          </cell>
          <cell r="BF39">
            <v>0</v>
          </cell>
          <cell r="BG39">
            <v>525</v>
          </cell>
          <cell r="BH39">
            <v>0</v>
          </cell>
          <cell r="BI39">
            <v>525</v>
          </cell>
          <cell r="BJ39">
            <v>0</v>
          </cell>
          <cell r="BK39">
            <v>0</v>
          </cell>
          <cell r="BL39">
            <v>0</v>
          </cell>
          <cell r="BM39">
            <v>215</v>
          </cell>
          <cell r="BN39">
            <v>200</v>
          </cell>
          <cell r="BO39">
            <v>0</v>
          </cell>
          <cell r="BP39">
            <v>0</v>
          </cell>
          <cell r="BQ39">
            <v>0</v>
          </cell>
          <cell r="BR39">
            <v>0</v>
          </cell>
          <cell r="BS39">
            <v>0</v>
          </cell>
          <cell r="BT39">
            <v>0</v>
          </cell>
          <cell r="BU39">
            <v>0</v>
          </cell>
          <cell r="BV39">
            <v>100</v>
          </cell>
          <cell r="BW39">
            <v>0</v>
          </cell>
          <cell r="BX39">
            <v>0</v>
          </cell>
          <cell r="BY39">
            <v>0</v>
          </cell>
          <cell r="BZ39">
            <v>0</v>
          </cell>
          <cell r="CA39">
            <v>0</v>
          </cell>
          <cell r="CB39">
            <v>0</v>
          </cell>
          <cell r="CC39">
            <v>0</v>
          </cell>
          <cell r="CD39">
            <v>0</v>
          </cell>
          <cell r="CE39">
            <v>112</v>
          </cell>
          <cell r="CF39">
            <v>0</v>
          </cell>
          <cell r="CG39">
            <v>0</v>
          </cell>
          <cell r="CH39">
            <v>0</v>
          </cell>
          <cell r="CI39">
            <v>0</v>
          </cell>
          <cell r="CJ39">
            <v>1618</v>
          </cell>
          <cell r="CK39">
            <v>0</v>
          </cell>
          <cell r="CL39">
            <v>1618</v>
          </cell>
          <cell r="CM39">
            <v>1000</v>
          </cell>
          <cell r="CN39">
            <v>0</v>
          </cell>
          <cell r="CO39">
            <v>0</v>
          </cell>
          <cell r="CP39">
            <v>0</v>
          </cell>
          <cell r="CQ39">
            <v>0</v>
          </cell>
          <cell r="CR39">
            <v>0</v>
          </cell>
          <cell r="CS39">
            <v>706</v>
          </cell>
          <cell r="CT39">
            <v>0</v>
          </cell>
          <cell r="CU39">
            <v>0</v>
          </cell>
        </row>
        <row r="40">
          <cell r="A40" t="str">
            <v>Utility winter max peak load</v>
          </cell>
          <cell r="B40" t="str">
            <v>PEAKW</v>
          </cell>
          <cell r="C40">
            <v>2005</v>
          </cell>
          <cell r="D40">
            <v>8071</v>
          </cell>
          <cell r="E40">
            <v>280827</v>
          </cell>
          <cell r="F40">
            <v>46309</v>
          </cell>
          <cell r="G40">
            <v>43700</v>
          </cell>
          <cell r="H40">
            <v>158578</v>
          </cell>
          <cell r="I40">
            <v>281190</v>
          </cell>
          <cell r="J40">
            <v>62540</v>
          </cell>
          <cell r="K40">
            <v>253000</v>
          </cell>
          <cell r="L40">
            <v>49510</v>
          </cell>
          <cell r="M40">
            <v>27808</v>
          </cell>
          <cell r="N40">
            <v>7691</v>
          </cell>
          <cell r="O40">
            <v>147093</v>
          </cell>
          <cell r="P40">
            <v>6083</v>
          </cell>
          <cell r="Q40">
            <v>6624</v>
          </cell>
          <cell r="R40">
            <v>1683</v>
          </cell>
          <cell r="S40">
            <v>46528</v>
          </cell>
          <cell r="T40">
            <v>481500</v>
          </cell>
          <cell r="U40">
            <v>16900</v>
          </cell>
          <cell r="V40">
            <v>1225200</v>
          </cell>
          <cell r="W40">
            <v>73963</v>
          </cell>
          <cell r="X40">
            <v>15021</v>
          </cell>
          <cell r="Y40">
            <v>100287</v>
          </cell>
          <cell r="Z40">
            <v>97761</v>
          </cell>
          <cell r="AA40">
            <v>18575</v>
          </cell>
          <cell r="AB40">
            <v>2144</v>
          </cell>
          <cell r="AC40">
            <v>44521</v>
          </cell>
          <cell r="AD40">
            <v>193604</v>
          </cell>
          <cell r="AE40">
            <v>178048</v>
          </cell>
          <cell r="AF40">
            <v>15556</v>
          </cell>
          <cell r="AG40">
            <v>32833</v>
          </cell>
          <cell r="AH40">
            <v>255760</v>
          </cell>
          <cell r="AI40">
            <v>252079</v>
          </cell>
          <cell r="AJ40">
            <v>3681</v>
          </cell>
          <cell r="AK40">
            <v>80079</v>
          </cell>
          <cell r="AL40">
            <v>0</v>
          </cell>
          <cell r="AM40">
            <v>1003342.99</v>
          </cell>
          <cell r="AN40">
            <v>22617</v>
          </cell>
          <cell r="AO40">
            <v>6976</v>
          </cell>
          <cell r="AP40">
            <v>37386</v>
          </cell>
          <cell r="AQ40">
            <v>593400</v>
          </cell>
          <cell r="AR40">
            <v>4407238</v>
          </cell>
          <cell r="AS40">
            <v>4402210</v>
          </cell>
          <cell r="AT40">
            <v>5028</v>
          </cell>
          <cell r="AU40">
            <v>1361692</v>
          </cell>
          <cell r="AV40">
            <v>62729</v>
          </cell>
          <cell r="AW40">
            <v>23000</v>
          </cell>
          <cell r="AX40">
            <v>143124</v>
          </cell>
          <cell r="AY40">
            <v>337284</v>
          </cell>
          <cell r="AZ40">
            <v>48397</v>
          </cell>
          <cell r="BA40">
            <v>44197</v>
          </cell>
          <cell r="BB40">
            <v>546920</v>
          </cell>
          <cell r="BC40">
            <v>29291</v>
          </cell>
          <cell r="BD40">
            <v>39722</v>
          </cell>
          <cell r="BE40">
            <v>106124</v>
          </cell>
          <cell r="BF40">
            <v>3955</v>
          </cell>
          <cell r="BG40">
            <v>129763</v>
          </cell>
          <cell r="BH40">
            <v>120034</v>
          </cell>
          <cell r="BI40">
            <v>9729</v>
          </cell>
          <cell r="BJ40">
            <v>203581</v>
          </cell>
          <cell r="BK40">
            <v>134664</v>
          </cell>
          <cell r="BL40">
            <v>68917</v>
          </cell>
          <cell r="BM40">
            <v>29598</v>
          </cell>
          <cell r="BN40">
            <v>67289</v>
          </cell>
          <cell r="BO40">
            <v>119000</v>
          </cell>
          <cell r="BP40">
            <v>23943</v>
          </cell>
          <cell r="BQ40">
            <v>266138</v>
          </cell>
          <cell r="BR40">
            <v>42730</v>
          </cell>
          <cell r="BS40">
            <v>60656</v>
          </cell>
          <cell r="BT40">
            <v>217814</v>
          </cell>
          <cell r="BU40">
            <v>41386</v>
          </cell>
          <cell r="BV40">
            <v>156336</v>
          </cell>
          <cell r="BW40">
            <v>20</v>
          </cell>
          <cell r="BX40">
            <v>152882</v>
          </cell>
          <cell r="BY40">
            <v>34900</v>
          </cell>
          <cell r="BZ40">
            <v>1099666</v>
          </cell>
          <cell r="CA40">
            <v>1024038</v>
          </cell>
          <cell r="CB40">
            <v>75628</v>
          </cell>
          <cell r="CC40">
            <v>19031</v>
          </cell>
          <cell r="CD40">
            <v>25475</v>
          </cell>
          <cell r="CE40">
            <v>22753</v>
          </cell>
          <cell r="CF40">
            <v>61768</v>
          </cell>
          <cell r="CG40">
            <v>197</v>
          </cell>
          <cell r="CH40">
            <v>37330</v>
          </cell>
          <cell r="CI40">
            <v>4326536</v>
          </cell>
          <cell r="CJ40">
            <v>447500</v>
          </cell>
          <cell r="CK40">
            <v>426200</v>
          </cell>
          <cell r="CL40">
            <v>21300</v>
          </cell>
          <cell r="CM40">
            <v>23086</v>
          </cell>
          <cell r="CN40">
            <v>222407</v>
          </cell>
          <cell r="CO40">
            <v>87268</v>
          </cell>
          <cell r="CP40">
            <v>16598</v>
          </cell>
          <cell r="CQ40">
            <v>25</v>
          </cell>
          <cell r="CR40">
            <v>0</v>
          </cell>
          <cell r="CS40">
            <v>83355</v>
          </cell>
          <cell r="CT40">
            <v>150630</v>
          </cell>
          <cell r="CU40">
            <v>68957</v>
          </cell>
        </row>
        <row r="41">
          <cell r="A41" t="str">
            <v>Utility summer max peak load</v>
          </cell>
          <cell r="B41" t="str">
            <v>PEAKS</v>
          </cell>
          <cell r="C41">
            <v>2005</v>
          </cell>
          <cell r="D41">
            <v>6822</v>
          </cell>
          <cell r="E41">
            <v>313186</v>
          </cell>
          <cell r="F41">
            <v>47583</v>
          </cell>
          <cell r="G41">
            <v>46125</v>
          </cell>
          <cell r="H41">
            <v>192711</v>
          </cell>
          <cell r="I41">
            <v>364963</v>
          </cell>
          <cell r="J41">
            <v>54854</v>
          </cell>
          <cell r="K41">
            <v>312448</v>
          </cell>
          <cell r="L41">
            <v>59200</v>
          </cell>
          <cell r="M41">
            <v>28286</v>
          </cell>
          <cell r="N41">
            <v>6080</v>
          </cell>
          <cell r="O41">
            <v>182533</v>
          </cell>
          <cell r="P41">
            <v>6127</v>
          </cell>
          <cell r="Q41">
            <v>5611</v>
          </cell>
          <cell r="R41">
            <v>1929</v>
          </cell>
          <cell r="S41">
            <v>47354</v>
          </cell>
          <cell r="T41">
            <v>640300</v>
          </cell>
          <cell r="U41">
            <v>15200</v>
          </cell>
          <cell r="V41">
            <v>1570200</v>
          </cell>
          <cell r="W41">
            <v>80284</v>
          </cell>
          <cell r="X41">
            <v>9609</v>
          </cell>
          <cell r="Y41">
            <v>138842</v>
          </cell>
          <cell r="Z41">
            <v>101863</v>
          </cell>
          <cell r="AA41">
            <v>14695</v>
          </cell>
          <cell r="AB41">
            <v>1570</v>
          </cell>
          <cell r="AC41">
            <v>27018</v>
          </cell>
          <cell r="AD41">
            <v>154571</v>
          </cell>
          <cell r="AE41">
            <v>143614</v>
          </cell>
          <cell r="AF41">
            <v>10957</v>
          </cell>
          <cell r="AG41">
            <v>39019</v>
          </cell>
          <cell r="AH41">
            <v>283187</v>
          </cell>
          <cell r="AI41">
            <v>279418</v>
          </cell>
          <cell r="AJ41">
            <v>3769</v>
          </cell>
          <cell r="AK41">
            <v>88622</v>
          </cell>
          <cell r="AL41">
            <v>0</v>
          </cell>
          <cell r="AM41">
            <v>1231753.8899999999</v>
          </cell>
          <cell r="AN41">
            <v>17937</v>
          </cell>
          <cell r="AO41">
            <v>3874</v>
          </cell>
          <cell r="AP41">
            <v>30809</v>
          </cell>
          <cell r="AQ41">
            <v>731200</v>
          </cell>
          <cell r="AR41">
            <v>3518890</v>
          </cell>
          <cell r="AS41">
            <v>3516900</v>
          </cell>
          <cell r="AT41">
            <v>1990</v>
          </cell>
          <cell r="AU41">
            <v>1464855</v>
          </cell>
          <cell r="AV41">
            <v>47387</v>
          </cell>
          <cell r="AW41">
            <v>20100</v>
          </cell>
          <cell r="AX41">
            <v>116616</v>
          </cell>
          <cell r="AY41">
            <v>386568</v>
          </cell>
          <cell r="AZ41">
            <v>48706</v>
          </cell>
          <cell r="BA41">
            <v>34620</v>
          </cell>
          <cell r="BB41">
            <v>708063</v>
          </cell>
          <cell r="BC41">
            <v>35608</v>
          </cell>
          <cell r="BD41">
            <v>32039</v>
          </cell>
          <cell r="BE41">
            <v>120578</v>
          </cell>
          <cell r="BF41">
            <v>4489</v>
          </cell>
          <cell r="BG41">
            <v>158205</v>
          </cell>
          <cell r="BH41">
            <v>149909</v>
          </cell>
          <cell r="BI41">
            <v>8296</v>
          </cell>
          <cell r="BJ41">
            <v>260983</v>
          </cell>
          <cell r="BK41">
            <v>188338</v>
          </cell>
          <cell r="BL41">
            <v>72645</v>
          </cell>
          <cell r="BM41">
            <v>40534</v>
          </cell>
          <cell r="BN41">
            <v>73575</v>
          </cell>
          <cell r="BO41">
            <v>78000</v>
          </cell>
          <cell r="BP41">
            <v>21005</v>
          </cell>
          <cell r="BQ41">
            <v>335427</v>
          </cell>
          <cell r="BR41">
            <v>46108</v>
          </cell>
          <cell r="BS41">
            <v>56765</v>
          </cell>
          <cell r="BT41">
            <v>211272</v>
          </cell>
          <cell r="BU41">
            <v>35915</v>
          </cell>
          <cell r="BV41">
            <v>100440</v>
          </cell>
          <cell r="BW41">
            <v>12</v>
          </cell>
          <cell r="BX41">
            <v>154667</v>
          </cell>
          <cell r="BY41">
            <v>40900</v>
          </cell>
          <cell r="BZ41">
            <v>1488919</v>
          </cell>
          <cell r="CA41">
            <v>1395736</v>
          </cell>
          <cell r="CB41">
            <v>93183</v>
          </cell>
          <cell r="CC41">
            <v>18576</v>
          </cell>
          <cell r="CD41">
            <v>22345</v>
          </cell>
          <cell r="CE41">
            <v>15308</v>
          </cell>
          <cell r="CF41">
            <v>74621</v>
          </cell>
          <cell r="CG41">
            <v>171</v>
          </cell>
          <cell r="CH41">
            <v>42283</v>
          </cell>
          <cell r="CI41">
            <v>5005205</v>
          </cell>
          <cell r="CJ41">
            <v>477431</v>
          </cell>
          <cell r="CK41">
            <v>461900</v>
          </cell>
          <cell r="CL41">
            <v>15531</v>
          </cell>
          <cell r="CM41">
            <v>23337</v>
          </cell>
          <cell r="CN41">
            <v>258204</v>
          </cell>
          <cell r="CO41">
            <v>104312</v>
          </cell>
          <cell r="CP41">
            <v>14920</v>
          </cell>
          <cell r="CQ41">
            <v>25</v>
          </cell>
          <cell r="CR41">
            <v>0</v>
          </cell>
          <cell r="CS41">
            <v>66916</v>
          </cell>
          <cell r="CT41">
            <v>181998</v>
          </cell>
          <cell r="CU41">
            <v>79084</v>
          </cell>
        </row>
        <row r="42">
          <cell r="A42" t="str">
            <v>Utility Annual Peak load</v>
          </cell>
          <cell r="C42">
            <v>2005</v>
          </cell>
          <cell r="D42">
            <v>8071</v>
          </cell>
          <cell r="E42">
            <v>313186</v>
          </cell>
          <cell r="F42">
            <v>47583</v>
          </cell>
          <cell r="G42">
            <v>46125</v>
          </cell>
          <cell r="H42">
            <v>192711</v>
          </cell>
          <cell r="I42">
            <v>364963</v>
          </cell>
          <cell r="J42">
            <v>62540</v>
          </cell>
          <cell r="K42">
            <v>312448</v>
          </cell>
          <cell r="L42">
            <v>59200</v>
          </cell>
          <cell r="M42">
            <v>28286</v>
          </cell>
          <cell r="N42">
            <v>7691</v>
          </cell>
          <cell r="O42">
            <v>182533</v>
          </cell>
          <cell r="P42">
            <v>6127</v>
          </cell>
          <cell r="Q42">
            <v>6624</v>
          </cell>
          <cell r="R42">
            <v>1929</v>
          </cell>
          <cell r="S42">
            <v>47354</v>
          </cell>
          <cell r="T42">
            <v>640300</v>
          </cell>
          <cell r="U42">
            <v>16900</v>
          </cell>
          <cell r="V42">
            <v>1570200</v>
          </cell>
          <cell r="W42">
            <v>80284</v>
          </cell>
          <cell r="X42">
            <v>15021</v>
          </cell>
          <cell r="Y42">
            <v>138842</v>
          </cell>
          <cell r="Z42">
            <v>101863</v>
          </cell>
          <cell r="AA42">
            <v>18575</v>
          </cell>
          <cell r="AB42">
            <v>2144</v>
          </cell>
          <cell r="AC42">
            <v>44521</v>
          </cell>
          <cell r="AD42">
            <v>193604</v>
          </cell>
          <cell r="AE42">
            <v>178048</v>
          </cell>
          <cell r="AF42">
            <v>15556</v>
          </cell>
          <cell r="AG42">
            <v>39019</v>
          </cell>
          <cell r="AH42">
            <v>283187</v>
          </cell>
          <cell r="AI42">
            <v>279418</v>
          </cell>
          <cell r="AJ42">
            <v>3769</v>
          </cell>
          <cell r="AK42">
            <v>88622</v>
          </cell>
          <cell r="AL42">
            <v>0</v>
          </cell>
          <cell r="AM42">
            <v>1231753.8899999999</v>
          </cell>
          <cell r="AN42">
            <v>22617</v>
          </cell>
          <cell r="AO42">
            <v>6976</v>
          </cell>
          <cell r="AP42">
            <v>37386</v>
          </cell>
          <cell r="AQ42">
            <v>731200</v>
          </cell>
          <cell r="AR42">
            <v>4407238</v>
          </cell>
          <cell r="AS42">
            <v>4402210</v>
          </cell>
          <cell r="AT42">
            <v>5028</v>
          </cell>
          <cell r="AU42">
            <v>1464855</v>
          </cell>
          <cell r="AV42">
            <v>62729</v>
          </cell>
          <cell r="AW42">
            <v>23000</v>
          </cell>
          <cell r="AX42">
            <v>143124</v>
          </cell>
          <cell r="AY42">
            <v>386568</v>
          </cell>
          <cell r="AZ42">
            <v>48706</v>
          </cell>
          <cell r="BA42">
            <v>44197</v>
          </cell>
          <cell r="BB42">
            <v>708063</v>
          </cell>
          <cell r="BC42">
            <v>35608</v>
          </cell>
          <cell r="BD42">
            <v>39722</v>
          </cell>
          <cell r="BE42">
            <v>120578</v>
          </cell>
          <cell r="BF42">
            <v>4489</v>
          </cell>
          <cell r="BG42">
            <v>158205</v>
          </cell>
          <cell r="BH42">
            <v>149909</v>
          </cell>
          <cell r="BI42">
            <v>9729</v>
          </cell>
          <cell r="BJ42">
            <v>260983</v>
          </cell>
          <cell r="BK42">
            <v>188338</v>
          </cell>
          <cell r="BL42">
            <v>72645</v>
          </cell>
          <cell r="BM42">
            <v>40534</v>
          </cell>
          <cell r="BN42">
            <v>73575</v>
          </cell>
          <cell r="BO42">
            <v>119000</v>
          </cell>
          <cell r="BP42">
            <v>23943</v>
          </cell>
          <cell r="BQ42">
            <v>335427</v>
          </cell>
          <cell r="BR42">
            <v>46108</v>
          </cell>
          <cell r="BS42">
            <v>60656</v>
          </cell>
          <cell r="BT42">
            <v>217814</v>
          </cell>
          <cell r="BU42">
            <v>41386</v>
          </cell>
          <cell r="BV42">
            <v>156336</v>
          </cell>
          <cell r="BW42">
            <v>20</v>
          </cell>
          <cell r="BX42">
            <v>154667</v>
          </cell>
          <cell r="BY42">
            <v>40900</v>
          </cell>
          <cell r="BZ42">
            <v>1488919</v>
          </cell>
          <cell r="CA42">
            <v>1395736</v>
          </cell>
          <cell r="CB42">
            <v>93183</v>
          </cell>
          <cell r="CC42">
            <v>19031</v>
          </cell>
        </row>
        <row r="43">
          <cell r="A43" t="str">
            <v>Utility average peak load</v>
          </cell>
          <cell r="B43" t="str">
            <v>PEAKA</v>
          </cell>
          <cell r="C43">
            <v>2005</v>
          </cell>
          <cell r="D43">
            <v>6714</v>
          </cell>
          <cell r="E43">
            <v>264962</v>
          </cell>
          <cell r="F43">
            <v>45502</v>
          </cell>
          <cell r="G43">
            <v>42000</v>
          </cell>
          <cell r="H43">
            <v>158942</v>
          </cell>
          <cell r="I43">
            <v>288285</v>
          </cell>
          <cell r="J43">
            <v>55005</v>
          </cell>
          <cell r="K43">
            <v>260847</v>
          </cell>
          <cell r="L43">
            <v>47700</v>
          </cell>
          <cell r="M43">
            <v>25159</v>
          </cell>
          <cell r="N43">
            <v>4902</v>
          </cell>
          <cell r="O43">
            <v>148119</v>
          </cell>
          <cell r="P43">
            <v>5912</v>
          </cell>
          <cell r="Q43">
            <v>5372</v>
          </cell>
          <cell r="R43">
            <v>1543</v>
          </cell>
          <cell r="S43">
            <v>38111</v>
          </cell>
          <cell r="T43">
            <v>508050</v>
          </cell>
          <cell r="U43">
            <v>14500</v>
          </cell>
          <cell r="V43">
            <v>1266767</v>
          </cell>
          <cell r="W43">
            <v>67618</v>
          </cell>
          <cell r="X43">
            <v>10858</v>
          </cell>
          <cell r="Y43">
            <v>97900</v>
          </cell>
          <cell r="Z43">
            <v>92783</v>
          </cell>
          <cell r="AA43">
            <v>13985</v>
          </cell>
          <cell r="AB43">
            <v>1665</v>
          </cell>
          <cell r="AC43">
            <v>31797</v>
          </cell>
          <cell r="AD43">
            <v>158537</v>
          </cell>
          <cell r="AE43">
            <v>147633</v>
          </cell>
          <cell r="AF43">
            <v>10904</v>
          </cell>
          <cell r="AG43">
            <v>30181</v>
          </cell>
          <cell r="AH43">
            <v>248284</v>
          </cell>
          <cell r="AI43">
            <v>245173</v>
          </cell>
          <cell r="AJ43">
            <v>3111</v>
          </cell>
          <cell r="AK43">
            <v>72768</v>
          </cell>
          <cell r="AL43">
            <v>0</v>
          </cell>
          <cell r="AM43">
            <v>1013115.39</v>
          </cell>
          <cell r="AN43">
            <v>18827</v>
          </cell>
          <cell r="AO43">
            <v>3720</v>
          </cell>
          <cell r="AP43">
            <v>31348</v>
          </cell>
          <cell r="AQ43">
            <v>596300</v>
          </cell>
          <cell r="AR43">
            <v>3438235</v>
          </cell>
          <cell r="AS43">
            <v>3435096</v>
          </cell>
          <cell r="AT43">
            <v>3139</v>
          </cell>
          <cell r="AU43">
            <v>1244768</v>
          </cell>
          <cell r="AV43">
            <v>45178</v>
          </cell>
          <cell r="AW43">
            <v>17500</v>
          </cell>
          <cell r="AX43">
            <v>23854</v>
          </cell>
          <cell r="AY43">
            <v>325378</v>
          </cell>
          <cell r="AZ43">
            <v>44563</v>
          </cell>
          <cell r="BA43">
            <v>35538</v>
          </cell>
          <cell r="BB43">
            <v>562370</v>
          </cell>
          <cell r="BC43">
            <v>28602</v>
          </cell>
          <cell r="BD43">
            <v>36748</v>
          </cell>
          <cell r="BE43">
            <v>102713</v>
          </cell>
          <cell r="BF43">
            <v>704</v>
          </cell>
          <cell r="BG43">
            <v>128153</v>
          </cell>
          <cell r="BH43">
            <v>120414</v>
          </cell>
          <cell r="BI43">
            <v>7739</v>
          </cell>
          <cell r="BJ43">
            <v>213709</v>
          </cell>
          <cell r="BK43">
            <v>142928</v>
          </cell>
          <cell r="BL43">
            <v>70781</v>
          </cell>
          <cell r="BM43">
            <v>30752</v>
          </cell>
          <cell r="BN43">
            <v>62395</v>
          </cell>
          <cell r="BO43">
            <v>92957</v>
          </cell>
          <cell r="BP43">
            <v>22474</v>
          </cell>
          <cell r="BQ43">
            <v>266679</v>
          </cell>
          <cell r="BR43">
            <v>40515</v>
          </cell>
          <cell r="BS43">
            <v>53230</v>
          </cell>
          <cell r="BT43">
            <v>189320</v>
          </cell>
          <cell r="BU43">
            <v>34808</v>
          </cell>
          <cell r="BV43">
            <v>115436</v>
          </cell>
          <cell r="BW43">
            <v>16</v>
          </cell>
          <cell r="BX43">
            <v>137204</v>
          </cell>
          <cell r="BY43">
            <v>34300</v>
          </cell>
          <cell r="BZ43">
            <v>1157510</v>
          </cell>
          <cell r="CA43">
            <v>1081724</v>
          </cell>
          <cell r="CB43">
            <v>75786</v>
          </cell>
          <cell r="CC43">
            <v>16996</v>
          </cell>
          <cell r="CD43">
            <v>21620</v>
          </cell>
          <cell r="CE43">
            <v>16378</v>
          </cell>
          <cell r="CF43">
            <v>60810</v>
          </cell>
          <cell r="CG43">
            <v>169</v>
          </cell>
          <cell r="CH43">
            <v>36579</v>
          </cell>
          <cell r="CI43">
            <v>4174409</v>
          </cell>
          <cell r="CJ43">
            <v>415215</v>
          </cell>
          <cell r="CK43">
            <v>399184</v>
          </cell>
          <cell r="CL43">
            <v>16031</v>
          </cell>
          <cell r="CM43">
            <v>19455</v>
          </cell>
          <cell r="CN43">
            <v>219477</v>
          </cell>
          <cell r="CO43">
            <v>86463</v>
          </cell>
          <cell r="CP43">
            <v>15759</v>
          </cell>
          <cell r="CQ43">
            <v>24</v>
          </cell>
          <cell r="CR43">
            <v>0</v>
          </cell>
          <cell r="CS43">
            <v>73626</v>
          </cell>
          <cell r="CT43">
            <v>145535</v>
          </cell>
          <cell r="CU43">
            <v>67711</v>
          </cell>
        </row>
        <row r="44">
          <cell r="A44" t="str">
            <v>Total circuit kms of line</v>
          </cell>
          <cell r="B44" t="str">
            <v>KMC</v>
          </cell>
          <cell r="C44">
            <v>2005</v>
          </cell>
          <cell r="D44">
            <v>92</v>
          </cell>
          <cell r="E44">
            <v>1485</v>
          </cell>
          <cell r="F44">
            <v>785</v>
          </cell>
          <cell r="G44">
            <v>432</v>
          </cell>
          <cell r="H44">
            <v>478</v>
          </cell>
          <cell r="I44">
            <v>1384</v>
          </cell>
          <cell r="J44">
            <v>340</v>
          </cell>
          <cell r="K44">
            <v>1089</v>
          </cell>
          <cell r="L44">
            <v>501</v>
          </cell>
          <cell r="M44">
            <v>140</v>
          </cell>
          <cell r="N44">
            <v>27</v>
          </cell>
          <cell r="O44">
            <v>783</v>
          </cell>
          <cell r="P44">
            <v>21</v>
          </cell>
          <cell r="Q44">
            <v>28</v>
          </cell>
          <cell r="R44">
            <v>7</v>
          </cell>
          <cell r="S44">
            <v>142</v>
          </cell>
          <cell r="T44">
            <v>1184</v>
          </cell>
          <cell r="U44">
            <v>168</v>
          </cell>
          <cell r="V44">
            <v>5027</v>
          </cell>
          <cell r="W44">
            <v>258</v>
          </cell>
          <cell r="X44">
            <v>136</v>
          </cell>
          <cell r="Y44">
            <v>458</v>
          </cell>
          <cell r="Z44">
            <v>275</v>
          </cell>
          <cell r="AA44">
            <v>84</v>
          </cell>
          <cell r="AB44">
            <v>8</v>
          </cell>
          <cell r="AC44">
            <v>1832</v>
          </cell>
          <cell r="AD44">
            <v>870</v>
          </cell>
          <cell r="AE44">
            <v>833</v>
          </cell>
          <cell r="AF44">
            <v>37</v>
          </cell>
          <cell r="AG44">
            <v>238</v>
          </cell>
          <cell r="AH44">
            <v>976</v>
          </cell>
          <cell r="AI44">
            <v>938</v>
          </cell>
          <cell r="AJ44">
            <v>38</v>
          </cell>
          <cell r="AK44">
            <v>1665</v>
          </cell>
          <cell r="AL44">
            <v>1320</v>
          </cell>
          <cell r="AM44">
            <v>3273</v>
          </cell>
          <cell r="AN44">
            <v>68</v>
          </cell>
          <cell r="AO44">
            <v>20</v>
          </cell>
          <cell r="AP44">
            <v>65</v>
          </cell>
          <cell r="AQ44">
            <v>2486</v>
          </cell>
          <cell r="AR44">
            <v>119650</v>
          </cell>
          <cell r="AS44">
            <v>119630</v>
          </cell>
          <cell r="AT44">
            <v>20</v>
          </cell>
          <cell r="AU44">
            <v>5242</v>
          </cell>
          <cell r="AV44">
            <v>597</v>
          </cell>
          <cell r="AW44">
            <v>98</v>
          </cell>
          <cell r="AX44">
            <v>348</v>
          </cell>
          <cell r="AY44">
            <v>1706</v>
          </cell>
          <cell r="AZ44">
            <v>100</v>
          </cell>
          <cell r="BA44">
            <v>659</v>
          </cell>
          <cell r="BB44">
            <v>2536</v>
          </cell>
          <cell r="BC44">
            <v>107</v>
          </cell>
          <cell r="BD44">
            <v>115</v>
          </cell>
          <cell r="BE44">
            <v>788</v>
          </cell>
          <cell r="BF44">
            <v>4</v>
          </cell>
          <cell r="BG44">
            <v>1002</v>
          </cell>
          <cell r="BH44">
            <v>645</v>
          </cell>
          <cell r="BI44">
            <v>357</v>
          </cell>
          <cell r="BJ44">
            <v>2114</v>
          </cell>
          <cell r="BK44">
            <v>814</v>
          </cell>
          <cell r="BL44">
            <v>1300</v>
          </cell>
          <cell r="BM44">
            <v>335</v>
          </cell>
          <cell r="BN44">
            <v>771</v>
          </cell>
          <cell r="BO44">
            <v>558</v>
          </cell>
          <cell r="BP44">
            <v>370</v>
          </cell>
          <cell r="BQ44">
            <v>1347</v>
          </cell>
          <cell r="BR44">
            <v>153</v>
          </cell>
          <cell r="BS44">
            <v>299</v>
          </cell>
          <cell r="BT44">
            <v>2002</v>
          </cell>
          <cell r="BU44">
            <v>146</v>
          </cell>
          <cell r="BV44">
            <v>715</v>
          </cell>
          <cell r="BW44">
            <v>128</v>
          </cell>
          <cell r="BX44">
            <v>536</v>
          </cell>
          <cell r="BY44">
            <v>307</v>
          </cell>
          <cell r="BZ44">
            <v>5857</v>
          </cell>
          <cell r="CA44">
            <v>5478</v>
          </cell>
          <cell r="CB44">
            <v>379</v>
          </cell>
          <cell r="CC44">
            <v>70</v>
          </cell>
          <cell r="CD44">
            <v>86</v>
          </cell>
          <cell r="CE44">
            <v>212</v>
          </cell>
          <cell r="CF44">
            <v>239</v>
          </cell>
          <cell r="CG44">
            <v>1340</v>
          </cell>
          <cell r="CH44">
            <v>147</v>
          </cell>
          <cell r="CI44">
            <v>20422</v>
          </cell>
          <cell r="CJ44">
            <v>1927</v>
          </cell>
          <cell r="CK44">
            <v>1659</v>
          </cell>
          <cell r="CL44">
            <v>268</v>
          </cell>
          <cell r="CM44">
            <v>217</v>
          </cell>
          <cell r="CN44">
            <v>1334</v>
          </cell>
          <cell r="CO44">
            <v>430</v>
          </cell>
          <cell r="CP44">
            <v>165</v>
          </cell>
          <cell r="CQ44">
            <v>65</v>
          </cell>
          <cell r="CR44">
            <v>34</v>
          </cell>
          <cell r="CS44">
            <v>432</v>
          </cell>
          <cell r="CT44">
            <v>980</v>
          </cell>
          <cell r="CU44">
            <v>254</v>
          </cell>
        </row>
        <row r="45">
          <cell r="A45" t="str">
            <v>Overhead circuit kms of line</v>
          </cell>
          <cell r="B45" t="str">
            <v>KMCO</v>
          </cell>
          <cell r="C45">
            <v>2005</v>
          </cell>
          <cell r="D45">
            <v>92</v>
          </cell>
          <cell r="E45">
            <v>677</v>
          </cell>
          <cell r="F45">
            <v>605</v>
          </cell>
          <cell r="G45">
            <v>405</v>
          </cell>
          <cell r="H45">
            <v>275</v>
          </cell>
          <cell r="I45">
            <v>814</v>
          </cell>
          <cell r="J45">
            <v>230</v>
          </cell>
          <cell r="K45">
            <v>727</v>
          </cell>
          <cell r="L45">
            <v>480</v>
          </cell>
          <cell r="M45">
            <v>77</v>
          </cell>
          <cell r="N45">
            <v>26</v>
          </cell>
          <cell r="O45">
            <v>559</v>
          </cell>
          <cell r="P45">
            <v>17</v>
          </cell>
          <cell r="Q45">
            <v>15</v>
          </cell>
          <cell r="R45">
            <v>6</v>
          </cell>
          <cell r="S45">
            <v>89</v>
          </cell>
          <cell r="T45">
            <v>813</v>
          </cell>
          <cell r="U45">
            <v>163</v>
          </cell>
          <cell r="V45">
            <v>1715</v>
          </cell>
          <cell r="W45">
            <v>203</v>
          </cell>
          <cell r="X45">
            <v>126</v>
          </cell>
          <cell r="Y45">
            <v>232</v>
          </cell>
          <cell r="Z45">
            <v>185</v>
          </cell>
          <cell r="AA45">
            <v>76</v>
          </cell>
          <cell r="AB45">
            <v>6</v>
          </cell>
          <cell r="AC45">
            <v>1831</v>
          </cell>
          <cell r="AD45">
            <v>695</v>
          </cell>
          <cell r="AE45">
            <v>660</v>
          </cell>
          <cell r="AF45">
            <v>35</v>
          </cell>
          <cell r="AG45">
            <v>180</v>
          </cell>
          <cell r="AH45">
            <v>421</v>
          </cell>
          <cell r="AI45">
            <v>411</v>
          </cell>
          <cell r="AJ45">
            <v>10</v>
          </cell>
          <cell r="AK45">
            <v>1585</v>
          </cell>
          <cell r="AL45">
            <v>875</v>
          </cell>
          <cell r="AM45">
            <v>1603</v>
          </cell>
          <cell r="AN45">
            <v>57</v>
          </cell>
          <cell r="AO45">
            <v>17</v>
          </cell>
          <cell r="AP45">
            <v>56</v>
          </cell>
          <cell r="AQ45">
            <v>763</v>
          </cell>
          <cell r="AR45">
            <v>115430</v>
          </cell>
          <cell r="AS45">
            <v>115410</v>
          </cell>
          <cell r="AT45">
            <v>20</v>
          </cell>
          <cell r="AU45">
            <v>3318</v>
          </cell>
          <cell r="AV45">
            <v>493</v>
          </cell>
          <cell r="AW45">
            <v>88</v>
          </cell>
          <cell r="AX45">
            <v>242</v>
          </cell>
          <cell r="AY45">
            <v>1021</v>
          </cell>
          <cell r="AZ45">
            <v>93</v>
          </cell>
          <cell r="BA45">
            <v>580</v>
          </cell>
          <cell r="BB45">
            <v>1256</v>
          </cell>
          <cell r="BC45">
            <v>83</v>
          </cell>
          <cell r="BD45">
            <v>79</v>
          </cell>
          <cell r="BE45">
            <v>547</v>
          </cell>
          <cell r="BF45">
            <v>3</v>
          </cell>
          <cell r="BG45">
            <v>579</v>
          </cell>
          <cell r="BH45">
            <v>237</v>
          </cell>
          <cell r="BI45">
            <v>342</v>
          </cell>
          <cell r="BJ45">
            <v>1572</v>
          </cell>
          <cell r="BK45">
            <v>472</v>
          </cell>
          <cell r="BL45">
            <v>1100</v>
          </cell>
          <cell r="BM45">
            <v>253</v>
          </cell>
          <cell r="BN45">
            <v>693</v>
          </cell>
          <cell r="BO45">
            <v>468</v>
          </cell>
          <cell r="BP45">
            <v>365</v>
          </cell>
          <cell r="BQ45">
            <v>535</v>
          </cell>
          <cell r="BR45">
            <v>89</v>
          </cell>
          <cell r="BS45">
            <v>245</v>
          </cell>
          <cell r="BT45">
            <v>1003</v>
          </cell>
          <cell r="BU45">
            <v>127</v>
          </cell>
          <cell r="BV45">
            <v>604</v>
          </cell>
          <cell r="BW45">
            <v>117</v>
          </cell>
          <cell r="BX45">
            <v>380</v>
          </cell>
          <cell r="BY45">
            <v>298</v>
          </cell>
          <cell r="BZ45">
            <v>1929</v>
          </cell>
          <cell r="CA45">
            <v>1789</v>
          </cell>
          <cell r="CB45">
            <v>140</v>
          </cell>
          <cell r="CC45">
            <v>68</v>
          </cell>
          <cell r="CD45">
            <v>76</v>
          </cell>
          <cell r="CE45">
            <v>205</v>
          </cell>
          <cell r="CF45">
            <v>172</v>
          </cell>
          <cell r="CG45">
            <v>886</v>
          </cell>
          <cell r="CH45">
            <v>100</v>
          </cell>
          <cell r="CI45">
            <v>9134</v>
          </cell>
          <cell r="CJ45">
            <v>1336</v>
          </cell>
          <cell r="CK45">
            <v>1118</v>
          </cell>
          <cell r="CL45">
            <v>218</v>
          </cell>
          <cell r="CM45">
            <v>121</v>
          </cell>
          <cell r="CN45">
            <v>936</v>
          </cell>
          <cell r="CO45">
            <v>326</v>
          </cell>
          <cell r="CP45">
            <v>153</v>
          </cell>
          <cell r="CQ45">
            <v>53</v>
          </cell>
          <cell r="CR45">
            <v>27</v>
          </cell>
          <cell r="CS45">
            <v>314</v>
          </cell>
          <cell r="CT45">
            <v>475</v>
          </cell>
          <cell r="CU45">
            <v>149</v>
          </cell>
        </row>
        <row r="46">
          <cell r="A46" t="str">
            <v>Underground circuit kms ofline</v>
          </cell>
          <cell r="B46" t="str">
            <v>KMCU</v>
          </cell>
          <cell r="C46">
            <v>2005</v>
          </cell>
          <cell r="D46">
            <v>0</v>
          </cell>
          <cell r="E46">
            <v>808</v>
          </cell>
          <cell r="F46">
            <v>180</v>
          </cell>
          <cell r="G46">
            <v>27</v>
          </cell>
          <cell r="H46">
            <v>203</v>
          </cell>
          <cell r="I46">
            <v>570</v>
          </cell>
          <cell r="J46">
            <v>110</v>
          </cell>
          <cell r="K46">
            <v>362</v>
          </cell>
          <cell r="L46">
            <v>20</v>
          </cell>
          <cell r="M46">
            <v>63</v>
          </cell>
          <cell r="N46">
            <v>1</v>
          </cell>
          <cell r="O46">
            <v>224</v>
          </cell>
          <cell r="P46">
            <v>4</v>
          </cell>
          <cell r="Q46">
            <v>12</v>
          </cell>
          <cell r="R46">
            <v>1</v>
          </cell>
          <cell r="S46">
            <v>52</v>
          </cell>
          <cell r="T46">
            <v>371</v>
          </cell>
          <cell r="U46">
            <v>5</v>
          </cell>
          <cell r="V46">
            <v>3312</v>
          </cell>
          <cell r="W46">
            <v>55</v>
          </cell>
          <cell r="X46">
            <v>11</v>
          </cell>
          <cell r="Y46">
            <v>225</v>
          </cell>
          <cell r="Z46">
            <v>90</v>
          </cell>
          <cell r="AA46">
            <v>0</v>
          </cell>
          <cell r="AB46">
            <v>1</v>
          </cell>
          <cell r="AC46">
            <v>1</v>
          </cell>
          <cell r="AD46">
            <v>175</v>
          </cell>
          <cell r="AE46">
            <v>173</v>
          </cell>
          <cell r="AF46">
            <v>2</v>
          </cell>
          <cell r="AG46">
            <v>58</v>
          </cell>
          <cell r="AH46">
            <v>554</v>
          </cell>
          <cell r="AI46">
            <v>527</v>
          </cell>
          <cell r="AJ46">
            <v>27</v>
          </cell>
          <cell r="AK46">
            <v>80</v>
          </cell>
          <cell r="AL46">
            <v>445</v>
          </cell>
          <cell r="AM46">
            <v>1670</v>
          </cell>
          <cell r="AN46">
            <v>11</v>
          </cell>
          <cell r="AO46">
            <v>2</v>
          </cell>
          <cell r="AP46">
            <v>8</v>
          </cell>
          <cell r="AQ46">
            <v>1723</v>
          </cell>
          <cell r="AR46">
            <v>4220</v>
          </cell>
          <cell r="AS46">
            <v>4220</v>
          </cell>
          <cell r="AT46">
            <v>0</v>
          </cell>
          <cell r="AU46">
            <v>1924</v>
          </cell>
          <cell r="AV46">
            <v>104</v>
          </cell>
          <cell r="AW46">
            <v>10</v>
          </cell>
          <cell r="AX46">
            <v>106</v>
          </cell>
          <cell r="AY46">
            <v>684</v>
          </cell>
          <cell r="AZ46">
            <v>7</v>
          </cell>
          <cell r="BA46">
            <v>79</v>
          </cell>
          <cell r="BB46">
            <v>1280</v>
          </cell>
          <cell r="BC46">
            <v>34</v>
          </cell>
          <cell r="BD46">
            <v>36</v>
          </cell>
          <cell r="BE46">
            <v>241</v>
          </cell>
          <cell r="BF46">
            <v>1</v>
          </cell>
          <cell r="BG46">
            <v>421</v>
          </cell>
          <cell r="BH46">
            <v>407</v>
          </cell>
          <cell r="BI46">
            <v>14</v>
          </cell>
          <cell r="BJ46">
            <v>541</v>
          </cell>
          <cell r="BK46">
            <v>341</v>
          </cell>
          <cell r="BL46">
            <v>200</v>
          </cell>
          <cell r="BM46">
            <v>82</v>
          </cell>
          <cell r="BN46">
            <v>78</v>
          </cell>
          <cell r="BO46">
            <v>90</v>
          </cell>
          <cell r="BP46">
            <v>5</v>
          </cell>
          <cell r="BQ46">
            <v>812</v>
          </cell>
          <cell r="BR46">
            <v>64</v>
          </cell>
          <cell r="BS46">
            <v>54</v>
          </cell>
          <cell r="BT46">
            <v>999</v>
          </cell>
          <cell r="BU46">
            <v>19</v>
          </cell>
          <cell r="BV46">
            <v>111</v>
          </cell>
          <cell r="BW46">
            <v>11</v>
          </cell>
          <cell r="BX46">
            <v>156</v>
          </cell>
          <cell r="BY46">
            <v>8</v>
          </cell>
          <cell r="BZ46">
            <v>3928</v>
          </cell>
          <cell r="CA46">
            <v>3689</v>
          </cell>
          <cell r="CB46">
            <v>239</v>
          </cell>
          <cell r="CC46">
            <v>2</v>
          </cell>
          <cell r="CD46">
            <v>9</v>
          </cell>
          <cell r="CE46">
            <v>6</v>
          </cell>
          <cell r="CF46">
            <v>67</v>
          </cell>
          <cell r="CG46">
            <v>454</v>
          </cell>
          <cell r="CH46">
            <v>47</v>
          </cell>
          <cell r="CI46">
            <v>11288</v>
          </cell>
          <cell r="CJ46">
            <v>583</v>
          </cell>
          <cell r="CK46">
            <v>541</v>
          </cell>
          <cell r="CL46">
            <v>42</v>
          </cell>
          <cell r="CM46">
            <v>96</v>
          </cell>
          <cell r="CN46">
            <v>398</v>
          </cell>
          <cell r="CO46">
            <v>104</v>
          </cell>
          <cell r="CP46">
            <v>12</v>
          </cell>
          <cell r="CQ46">
            <v>12</v>
          </cell>
          <cell r="CR46">
            <v>7</v>
          </cell>
          <cell r="CS46">
            <v>118</v>
          </cell>
          <cell r="CT46">
            <v>505</v>
          </cell>
          <cell r="CU46">
            <v>104</v>
          </cell>
        </row>
        <row r="47">
          <cell r="A47" t="str">
            <v>Circuit kilometers 3 phase</v>
          </cell>
          <cell r="B47" t="str">
            <v>KMC3</v>
          </cell>
          <cell r="C47">
            <v>2005</v>
          </cell>
          <cell r="D47">
            <v>47</v>
          </cell>
          <cell r="E47">
            <v>705</v>
          </cell>
          <cell r="F47">
            <v>450</v>
          </cell>
          <cell r="G47">
            <v>202</v>
          </cell>
          <cell r="H47">
            <v>230</v>
          </cell>
          <cell r="I47">
            <v>119</v>
          </cell>
          <cell r="J47">
            <v>110</v>
          </cell>
          <cell r="K47">
            <v>458</v>
          </cell>
          <cell r="L47">
            <v>0</v>
          </cell>
          <cell r="M47">
            <v>68</v>
          </cell>
          <cell r="N47">
            <v>15</v>
          </cell>
          <cell r="O47">
            <v>503</v>
          </cell>
          <cell r="P47">
            <v>10</v>
          </cell>
          <cell r="Q47">
            <v>12</v>
          </cell>
          <cell r="R47">
            <v>5</v>
          </cell>
          <cell r="S47">
            <v>70</v>
          </cell>
          <cell r="T47">
            <v>684</v>
          </cell>
          <cell r="U47">
            <v>0</v>
          </cell>
          <cell r="V47">
            <v>3036</v>
          </cell>
          <cell r="W47">
            <v>14</v>
          </cell>
          <cell r="X47">
            <v>31</v>
          </cell>
          <cell r="Y47">
            <v>163</v>
          </cell>
          <cell r="Z47">
            <v>146</v>
          </cell>
          <cell r="AA47">
            <v>48</v>
          </cell>
          <cell r="AB47">
            <v>3</v>
          </cell>
          <cell r="AC47">
            <v>0</v>
          </cell>
          <cell r="AD47">
            <v>20</v>
          </cell>
          <cell r="AE47">
            <v>0</v>
          </cell>
          <cell r="AF47">
            <v>20</v>
          </cell>
          <cell r="AG47">
            <v>111</v>
          </cell>
          <cell r="AH47">
            <v>444</v>
          </cell>
          <cell r="AI47">
            <v>436</v>
          </cell>
          <cell r="AJ47">
            <v>8</v>
          </cell>
          <cell r="AK47">
            <v>605</v>
          </cell>
          <cell r="AL47">
            <v>392</v>
          </cell>
          <cell r="AM47">
            <v>1899</v>
          </cell>
          <cell r="AN47">
            <v>27</v>
          </cell>
          <cell r="AO47">
            <v>9</v>
          </cell>
          <cell r="AP47">
            <v>42</v>
          </cell>
          <cell r="AQ47">
            <v>1064</v>
          </cell>
          <cell r="AR47">
            <v>45144</v>
          </cell>
          <cell r="AS47">
            <v>45135</v>
          </cell>
          <cell r="AT47">
            <v>9</v>
          </cell>
          <cell r="AU47">
            <v>2788</v>
          </cell>
          <cell r="AV47">
            <v>291</v>
          </cell>
          <cell r="AW47">
            <v>61</v>
          </cell>
          <cell r="AX47">
            <v>252</v>
          </cell>
          <cell r="AY47">
            <v>740</v>
          </cell>
          <cell r="AZ47">
            <v>58</v>
          </cell>
          <cell r="BA47">
            <v>159</v>
          </cell>
          <cell r="BB47">
            <v>1168</v>
          </cell>
          <cell r="BC47">
            <v>63</v>
          </cell>
          <cell r="BD47">
            <v>78</v>
          </cell>
          <cell r="BE47">
            <v>413</v>
          </cell>
          <cell r="BF47">
            <v>1</v>
          </cell>
          <cell r="BG47">
            <v>299</v>
          </cell>
          <cell r="BH47">
            <v>268</v>
          </cell>
          <cell r="BI47">
            <v>31</v>
          </cell>
          <cell r="BJ47">
            <v>875</v>
          </cell>
          <cell r="BK47">
            <v>425</v>
          </cell>
          <cell r="BL47">
            <v>450</v>
          </cell>
          <cell r="BM47">
            <v>182</v>
          </cell>
          <cell r="BN47">
            <v>371</v>
          </cell>
          <cell r="BO47">
            <v>317</v>
          </cell>
          <cell r="BP47">
            <v>200</v>
          </cell>
          <cell r="BQ47">
            <v>706</v>
          </cell>
          <cell r="BR47">
            <v>84</v>
          </cell>
          <cell r="BS47">
            <v>218</v>
          </cell>
          <cell r="BT47">
            <v>349</v>
          </cell>
          <cell r="BU47">
            <v>96</v>
          </cell>
          <cell r="BV47">
            <v>449</v>
          </cell>
          <cell r="BW47">
            <v>84</v>
          </cell>
          <cell r="BX47">
            <v>348</v>
          </cell>
          <cell r="BY47">
            <v>0</v>
          </cell>
          <cell r="BZ47">
            <v>2667</v>
          </cell>
          <cell r="CA47">
            <v>2517</v>
          </cell>
          <cell r="CB47">
            <v>150</v>
          </cell>
          <cell r="CC47">
            <v>49</v>
          </cell>
          <cell r="CD47">
            <v>43</v>
          </cell>
          <cell r="CE47">
            <v>72</v>
          </cell>
          <cell r="CF47">
            <v>156</v>
          </cell>
          <cell r="CG47">
            <v>755</v>
          </cell>
          <cell r="CH47">
            <v>87</v>
          </cell>
          <cell r="CI47">
            <v>16776</v>
          </cell>
          <cell r="CJ47">
            <v>1036</v>
          </cell>
          <cell r="CK47">
            <v>959</v>
          </cell>
          <cell r="CL47">
            <v>77</v>
          </cell>
          <cell r="CM47">
            <v>88</v>
          </cell>
          <cell r="CN47">
            <v>880</v>
          </cell>
          <cell r="CO47">
            <v>277</v>
          </cell>
          <cell r="CP47">
            <v>139</v>
          </cell>
          <cell r="CQ47">
            <v>45</v>
          </cell>
          <cell r="CR47">
            <v>20</v>
          </cell>
          <cell r="CS47">
            <v>186</v>
          </cell>
          <cell r="CT47">
            <v>441</v>
          </cell>
          <cell r="CU47">
            <v>140</v>
          </cell>
        </row>
        <row r="48">
          <cell r="A48" t="str">
            <v>Circuit kilometers 2 phase</v>
          </cell>
          <cell r="B48" t="str">
            <v>KMC2</v>
          </cell>
          <cell r="C48">
            <v>2005</v>
          </cell>
          <cell r="D48">
            <v>0</v>
          </cell>
          <cell r="E48">
            <v>0</v>
          </cell>
          <cell r="F48">
            <v>5</v>
          </cell>
          <cell r="G48">
            <v>19</v>
          </cell>
          <cell r="H48">
            <v>0</v>
          </cell>
          <cell r="I48">
            <v>0</v>
          </cell>
          <cell r="J48">
            <v>0</v>
          </cell>
          <cell r="K48">
            <v>2</v>
          </cell>
          <cell r="L48">
            <v>0</v>
          </cell>
          <cell r="M48">
            <v>0</v>
          </cell>
          <cell r="N48">
            <v>2</v>
          </cell>
          <cell r="O48">
            <v>2</v>
          </cell>
          <cell r="P48">
            <v>1</v>
          </cell>
          <cell r="Q48">
            <v>1</v>
          </cell>
          <cell r="R48">
            <v>0</v>
          </cell>
          <cell r="S48">
            <v>1</v>
          </cell>
          <cell r="T48">
            <v>29</v>
          </cell>
          <cell r="U48">
            <v>0</v>
          </cell>
          <cell r="V48">
            <v>99</v>
          </cell>
          <cell r="W48">
            <v>5</v>
          </cell>
          <cell r="X48">
            <v>1</v>
          </cell>
          <cell r="Y48">
            <v>0</v>
          </cell>
          <cell r="Z48">
            <v>6</v>
          </cell>
          <cell r="AA48">
            <v>8</v>
          </cell>
          <cell r="AB48">
            <v>0</v>
          </cell>
          <cell r="AC48">
            <v>0</v>
          </cell>
          <cell r="AD48">
            <v>0</v>
          </cell>
          <cell r="AE48">
            <v>0</v>
          </cell>
          <cell r="AF48">
            <v>0</v>
          </cell>
          <cell r="AG48">
            <v>0</v>
          </cell>
          <cell r="AH48">
            <v>0</v>
          </cell>
          <cell r="AI48">
            <v>0</v>
          </cell>
          <cell r="AJ48">
            <v>0</v>
          </cell>
          <cell r="AK48">
            <v>59</v>
          </cell>
          <cell r="AL48">
            <v>0</v>
          </cell>
          <cell r="AM48">
            <v>81</v>
          </cell>
          <cell r="AN48">
            <v>0</v>
          </cell>
          <cell r="AO48">
            <v>0</v>
          </cell>
          <cell r="AP48">
            <v>0</v>
          </cell>
          <cell r="AQ48">
            <v>21</v>
          </cell>
          <cell r="AR48">
            <v>3575</v>
          </cell>
          <cell r="AS48">
            <v>3575</v>
          </cell>
          <cell r="AT48">
            <v>0</v>
          </cell>
          <cell r="AU48">
            <v>220</v>
          </cell>
          <cell r="AV48">
            <v>4</v>
          </cell>
          <cell r="AW48">
            <v>0</v>
          </cell>
          <cell r="AX48">
            <v>0</v>
          </cell>
          <cell r="AY48">
            <v>0</v>
          </cell>
          <cell r="AZ48">
            <v>0</v>
          </cell>
          <cell r="BA48">
            <v>34</v>
          </cell>
          <cell r="BB48">
            <v>0</v>
          </cell>
          <cell r="BC48">
            <v>0</v>
          </cell>
          <cell r="BD48">
            <v>0</v>
          </cell>
          <cell r="BE48">
            <v>25</v>
          </cell>
          <cell r="BF48">
            <v>0</v>
          </cell>
          <cell r="BG48">
            <v>7</v>
          </cell>
          <cell r="BH48">
            <v>0</v>
          </cell>
          <cell r="BI48">
            <v>7</v>
          </cell>
          <cell r="BJ48">
            <v>0</v>
          </cell>
          <cell r="BK48">
            <v>2</v>
          </cell>
          <cell r="BL48">
            <v>0</v>
          </cell>
          <cell r="BM48">
            <v>6</v>
          </cell>
          <cell r="BN48">
            <v>0</v>
          </cell>
          <cell r="BO48">
            <v>0</v>
          </cell>
          <cell r="BP48">
            <v>0</v>
          </cell>
          <cell r="BQ48">
            <v>0</v>
          </cell>
          <cell r="BR48">
            <v>0</v>
          </cell>
          <cell r="BS48">
            <v>6</v>
          </cell>
          <cell r="BT48">
            <v>0</v>
          </cell>
          <cell r="BU48">
            <v>1</v>
          </cell>
          <cell r="BV48">
            <v>10</v>
          </cell>
          <cell r="BW48">
            <v>0</v>
          </cell>
          <cell r="BX48">
            <v>8</v>
          </cell>
          <cell r="BY48">
            <v>0</v>
          </cell>
          <cell r="BZ48">
            <v>52</v>
          </cell>
          <cell r="CA48">
            <v>52</v>
          </cell>
          <cell r="CB48">
            <v>0</v>
          </cell>
          <cell r="CC48">
            <v>1</v>
          </cell>
          <cell r="CD48">
            <v>0</v>
          </cell>
          <cell r="CE48">
            <v>0</v>
          </cell>
          <cell r="CF48">
            <v>15</v>
          </cell>
          <cell r="CG48">
            <v>0</v>
          </cell>
          <cell r="CH48">
            <v>0</v>
          </cell>
          <cell r="CI48">
            <v>111</v>
          </cell>
          <cell r="CJ48">
            <v>21</v>
          </cell>
          <cell r="CK48">
            <v>20</v>
          </cell>
          <cell r="CL48">
            <v>1</v>
          </cell>
          <cell r="CM48">
            <v>7</v>
          </cell>
          <cell r="CN48">
            <v>42</v>
          </cell>
          <cell r="CO48">
            <v>0</v>
          </cell>
          <cell r="CP48">
            <v>0</v>
          </cell>
          <cell r="CQ48">
            <v>0</v>
          </cell>
          <cell r="CR48">
            <v>0</v>
          </cell>
          <cell r="CS48">
            <v>0</v>
          </cell>
          <cell r="CT48">
            <v>9</v>
          </cell>
          <cell r="CU48">
            <v>0</v>
          </cell>
        </row>
        <row r="49">
          <cell r="A49" t="str">
            <v>Circuit kms single phase</v>
          </cell>
          <cell r="B49" t="str">
            <v>KMC1</v>
          </cell>
          <cell r="C49">
            <v>2005</v>
          </cell>
          <cell r="D49">
            <v>45</v>
          </cell>
          <cell r="E49">
            <v>780</v>
          </cell>
          <cell r="F49">
            <v>330</v>
          </cell>
          <cell r="G49">
            <v>211</v>
          </cell>
          <cell r="H49">
            <v>247</v>
          </cell>
          <cell r="I49">
            <v>451</v>
          </cell>
          <cell r="J49">
            <v>230</v>
          </cell>
          <cell r="K49">
            <v>628</v>
          </cell>
          <cell r="L49">
            <v>0</v>
          </cell>
          <cell r="M49">
            <v>72</v>
          </cell>
          <cell r="N49">
            <v>9</v>
          </cell>
          <cell r="O49">
            <v>279</v>
          </cell>
          <cell r="P49">
            <v>10</v>
          </cell>
          <cell r="Q49">
            <v>14</v>
          </cell>
          <cell r="R49">
            <v>2</v>
          </cell>
          <cell r="S49">
            <v>70</v>
          </cell>
          <cell r="T49">
            <v>471</v>
          </cell>
          <cell r="U49">
            <v>0</v>
          </cell>
          <cell r="V49">
            <v>1892</v>
          </cell>
          <cell r="W49">
            <v>106</v>
          </cell>
          <cell r="X49">
            <v>105</v>
          </cell>
          <cell r="Y49">
            <v>294</v>
          </cell>
          <cell r="Z49">
            <v>123</v>
          </cell>
          <cell r="AA49">
            <v>27</v>
          </cell>
          <cell r="AB49">
            <v>2</v>
          </cell>
          <cell r="AC49">
            <v>0</v>
          </cell>
          <cell r="AD49">
            <v>16</v>
          </cell>
          <cell r="AE49">
            <v>0</v>
          </cell>
          <cell r="AF49">
            <v>16</v>
          </cell>
          <cell r="AG49">
            <v>127</v>
          </cell>
          <cell r="AH49">
            <v>531</v>
          </cell>
          <cell r="AI49">
            <v>502</v>
          </cell>
          <cell r="AJ49">
            <v>29</v>
          </cell>
          <cell r="AK49">
            <v>1001</v>
          </cell>
          <cell r="AL49">
            <v>924</v>
          </cell>
          <cell r="AM49">
            <v>1293</v>
          </cell>
          <cell r="AN49">
            <v>41</v>
          </cell>
          <cell r="AO49">
            <v>9</v>
          </cell>
          <cell r="AP49">
            <v>22</v>
          </cell>
          <cell r="AQ49">
            <v>1401</v>
          </cell>
          <cell r="AR49">
            <v>70931</v>
          </cell>
          <cell r="AS49">
            <v>70920</v>
          </cell>
          <cell r="AT49">
            <v>11</v>
          </cell>
          <cell r="AU49">
            <v>2234</v>
          </cell>
          <cell r="AV49">
            <v>198</v>
          </cell>
          <cell r="AW49">
            <v>37</v>
          </cell>
          <cell r="AX49">
            <v>96</v>
          </cell>
          <cell r="AY49">
            <v>965</v>
          </cell>
          <cell r="AZ49">
            <v>42</v>
          </cell>
          <cell r="BA49">
            <v>113</v>
          </cell>
          <cell r="BB49">
            <v>1368</v>
          </cell>
          <cell r="BC49">
            <v>44</v>
          </cell>
          <cell r="BD49">
            <v>25</v>
          </cell>
          <cell r="BE49">
            <v>350</v>
          </cell>
          <cell r="BF49">
            <v>3</v>
          </cell>
          <cell r="BG49">
            <v>0</v>
          </cell>
          <cell r="BH49">
            <v>376</v>
          </cell>
          <cell r="BI49">
            <v>304</v>
          </cell>
          <cell r="BJ49">
            <v>1236</v>
          </cell>
          <cell r="BK49">
            <v>386</v>
          </cell>
          <cell r="BL49">
            <v>850</v>
          </cell>
          <cell r="BM49">
            <v>152</v>
          </cell>
          <cell r="BN49">
            <v>380</v>
          </cell>
          <cell r="BO49">
            <v>240</v>
          </cell>
          <cell r="BP49">
            <v>170</v>
          </cell>
          <cell r="BQ49">
            <v>641</v>
          </cell>
          <cell r="BR49">
            <v>69</v>
          </cell>
          <cell r="BS49">
            <v>75</v>
          </cell>
          <cell r="BT49">
            <v>575</v>
          </cell>
          <cell r="BU49">
            <v>51</v>
          </cell>
          <cell r="BV49">
            <v>256</v>
          </cell>
          <cell r="BW49">
            <v>44</v>
          </cell>
          <cell r="BX49">
            <v>179</v>
          </cell>
          <cell r="BY49">
            <v>0</v>
          </cell>
          <cell r="BZ49">
            <v>3137</v>
          </cell>
          <cell r="CA49">
            <v>2908</v>
          </cell>
          <cell r="CB49">
            <v>229</v>
          </cell>
          <cell r="CC49">
            <v>20</v>
          </cell>
          <cell r="CD49">
            <v>43</v>
          </cell>
          <cell r="CE49">
            <v>139</v>
          </cell>
          <cell r="CF49">
            <v>69</v>
          </cell>
          <cell r="CG49">
            <v>584</v>
          </cell>
          <cell r="CH49">
            <v>60</v>
          </cell>
          <cell r="CI49">
            <v>3535</v>
          </cell>
          <cell r="CJ49">
            <v>731</v>
          </cell>
          <cell r="CK49">
            <v>541</v>
          </cell>
          <cell r="CL49">
            <v>190</v>
          </cell>
          <cell r="CM49">
            <v>121</v>
          </cell>
          <cell r="CN49">
            <v>410</v>
          </cell>
          <cell r="CO49">
            <v>153</v>
          </cell>
          <cell r="CP49">
            <v>26</v>
          </cell>
          <cell r="CQ49">
            <v>19</v>
          </cell>
          <cell r="CR49">
            <v>14</v>
          </cell>
          <cell r="CS49">
            <v>245</v>
          </cell>
          <cell r="CT49">
            <v>531</v>
          </cell>
          <cell r="CU49">
            <v>113</v>
          </cell>
        </row>
        <row r="50">
          <cell r="A50" t="str">
            <v>No transmission transformers</v>
          </cell>
          <cell r="B50" t="str">
            <v>NTRST</v>
          </cell>
          <cell r="C50">
            <v>2005</v>
          </cell>
          <cell r="D50">
            <v>0</v>
          </cell>
          <cell r="E50">
            <v>0</v>
          </cell>
          <cell r="F50">
            <v>0</v>
          </cell>
          <cell r="G50">
            <v>0</v>
          </cell>
          <cell r="H50">
            <v>1</v>
          </cell>
          <cell r="I50">
            <v>0</v>
          </cell>
          <cell r="J50">
            <v>0</v>
          </cell>
          <cell r="K50">
            <v>2</v>
          </cell>
          <cell r="L50">
            <v>2</v>
          </cell>
          <cell r="M50">
            <v>0</v>
          </cell>
          <cell r="N50">
            <v>0</v>
          </cell>
          <cell r="O50">
            <v>0</v>
          </cell>
          <cell r="P50">
            <v>0</v>
          </cell>
          <cell r="Q50">
            <v>0</v>
          </cell>
          <cell r="R50">
            <v>0</v>
          </cell>
          <cell r="S50">
            <v>0</v>
          </cell>
          <cell r="T50">
            <v>10</v>
          </cell>
          <cell r="U50">
            <v>0</v>
          </cell>
          <cell r="V50">
            <v>0</v>
          </cell>
          <cell r="W50">
            <v>0</v>
          </cell>
          <cell r="X50">
            <v>0</v>
          </cell>
          <cell r="Y50">
            <v>0</v>
          </cell>
          <cell r="Z50">
            <v>0</v>
          </cell>
          <cell r="AA50">
            <v>0</v>
          </cell>
          <cell r="AB50">
            <v>0</v>
          </cell>
          <cell r="AC50">
            <v>0</v>
          </cell>
          <cell r="AD50">
            <v>0</v>
          </cell>
          <cell r="AE50">
            <v>0</v>
          </cell>
          <cell r="AF50">
            <v>0</v>
          </cell>
          <cell r="AG50">
            <v>0</v>
          </cell>
          <cell r="AH50">
            <v>0</v>
          </cell>
          <cell r="AI50">
            <v>0</v>
          </cell>
          <cell r="AJ50">
            <v>0</v>
          </cell>
          <cell r="AK50">
            <v>0</v>
          </cell>
          <cell r="AL50">
            <v>0</v>
          </cell>
          <cell r="AM50">
            <v>0</v>
          </cell>
          <cell r="AN50">
            <v>0</v>
          </cell>
          <cell r="AO50">
            <v>0</v>
          </cell>
          <cell r="AP50">
            <v>1</v>
          </cell>
          <cell r="AQ50">
            <v>2</v>
          </cell>
          <cell r="AR50">
            <v>260</v>
          </cell>
          <cell r="AS50">
            <v>260</v>
          </cell>
          <cell r="AT50">
            <v>0</v>
          </cell>
          <cell r="AU50">
            <v>22</v>
          </cell>
          <cell r="AV50">
            <v>0</v>
          </cell>
          <cell r="AW50">
            <v>3</v>
          </cell>
          <cell r="AX50">
            <v>0</v>
          </cell>
          <cell r="AY50">
            <v>16</v>
          </cell>
          <cell r="AZ50">
            <v>0</v>
          </cell>
          <cell r="BA50">
            <v>0</v>
          </cell>
          <cell r="BB50">
            <v>0</v>
          </cell>
          <cell r="BC50">
            <v>0</v>
          </cell>
          <cell r="BD50">
            <v>0</v>
          </cell>
          <cell r="BE50">
            <v>0</v>
          </cell>
          <cell r="BF50">
            <v>0</v>
          </cell>
          <cell r="BG50">
            <v>0</v>
          </cell>
          <cell r="BH50">
            <v>0</v>
          </cell>
          <cell r="BI50">
            <v>0</v>
          </cell>
          <cell r="BJ50">
            <v>0</v>
          </cell>
          <cell r="BK50">
            <v>2</v>
          </cell>
          <cell r="BL50">
            <v>0</v>
          </cell>
          <cell r="BM50">
            <v>2</v>
          </cell>
          <cell r="BN50">
            <v>1</v>
          </cell>
          <cell r="BO50">
            <v>0</v>
          </cell>
          <cell r="BP50">
            <v>0</v>
          </cell>
          <cell r="BQ50">
            <v>0</v>
          </cell>
          <cell r="BR50">
            <v>0</v>
          </cell>
          <cell r="BS50">
            <v>0</v>
          </cell>
          <cell r="BT50">
            <v>0</v>
          </cell>
          <cell r="BU50">
            <v>0</v>
          </cell>
          <cell r="BV50">
            <v>8</v>
          </cell>
          <cell r="BW50">
            <v>0</v>
          </cell>
          <cell r="BX50">
            <v>0</v>
          </cell>
          <cell r="BY50">
            <v>0</v>
          </cell>
          <cell r="BZ50">
            <v>18</v>
          </cell>
          <cell r="CA50">
            <v>18</v>
          </cell>
          <cell r="CB50">
            <v>0</v>
          </cell>
          <cell r="CC50">
            <v>0</v>
          </cell>
          <cell r="CD50">
            <v>0</v>
          </cell>
          <cell r="CE50">
            <v>0</v>
          </cell>
          <cell r="CF50">
            <v>0</v>
          </cell>
          <cell r="CG50">
            <v>0</v>
          </cell>
          <cell r="CH50">
            <v>0</v>
          </cell>
          <cell r="CI50">
            <v>2</v>
          </cell>
          <cell r="CJ50">
            <v>0</v>
          </cell>
          <cell r="CK50">
            <v>0</v>
          </cell>
          <cell r="CL50">
            <v>0</v>
          </cell>
          <cell r="CM50">
            <v>0</v>
          </cell>
          <cell r="CN50">
            <v>8</v>
          </cell>
          <cell r="CO50">
            <v>0</v>
          </cell>
          <cell r="CP50">
            <v>0</v>
          </cell>
          <cell r="CQ50">
            <v>0</v>
          </cell>
          <cell r="CR50">
            <v>0</v>
          </cell>
          <cell r="CS50">
            <v>0</v>
          </cell>
          <cell r="CT50">
            <v>0</v>
          </cell>
          <cell r="CU50">
            <v>0</v>
          </cell>
        </row>
        <row r="51">
          <cell r="A51" t="str">
            <v>No subtransmission transformer</v>
          </cell>
          <cell r="B51" t="str">
            <v>NTRFST</v>
          </cell>
          <cell r="C51">
            <v>2005</v>
          </cell>
          <cell r="D51">
            <v>4</v>
          </cell>
          <cell r="E51">
            <v>41</v>
          </cell>
          <cell r="F51">
            <v>23</v>
          </cell>
          <cell r="G51">
            <v>0</v>
          </cell>
          <cell r="H51">
            <v>5</v>
          </cell>
          <cell r="I51">
            <v>0</v>
          </cell>
          <cell r="J51">
            <v>12</v>
          </cell>
          <cell r="K51">
            <v>8</v>
          </cell>
          <cell r="L51">
            <v>8</v>
          </cell>
          <cell r="M51">
            <v>6</v>
          </cell>
          <cell r="N51">
            <v>0</v>
          </cell>
          <cell r="O51">
            <v>44</v>
          </cell>
          <cell r="P51">
            <v>4</v>
          </cell>
          <cell r="Q51">
            <v>1</v>
          </cell>
          <cell r="R51">
            <v>0</v>
          </cell>
          <cell r="S51">
            <v>0</v>
          </cell>
          <cell r="T51">
            <v>25</v>
          </cell>
          <cell r="U51">
            <v>8</v>
          </cell>
          <cell r="V51">
            <v>112</v>
          </cell>
          <cell r="W51">
            <v>10</v>
          </cell>
          <cell r="X51">
            <v>0</v>
          </cell>
          <cell r="Y51">
            <v>6</v>
          </cell>
          <cell r="Z51">
            <v>10</v>
          </cell>
          <cell r="AA51">
            <v>0</v>
          </cell>
          <cell r="AB51">
            <v>0</v>
          </cell>
          <cell r="AC51">
            <v>0</v>
          </cell>
          <cell r="AD51">
            <v>37</v>
          </cell>
          <cell r="AE51">
            <v>30</v>
          </cell>
          <cell r="AF51">
            <v>7</v>
          </cell>
          <cell r="AG51">
            <v>0</v>
          </cell>
          <cell r="AH51">
            <v>1</v>
          </cell>
          <cell r="AI51">
            <v>0</v>
          </cell>
          <cell r="AJ51">
            <v>1</v>
          </cell>
          <cell r="AK51">
            <v>18</v>
          </cell>
          <cell r="AL51">
            <v>74</v>
          </cell>
          <cell r="AM51">
            <v>85</v>
          </cell>
          <cell r="AN51">
            <v>0</v>
          </cell>
          <cell r="AO51">
            <v>0</v>
          </cell>
          <cell r="AP51">
            <v>3</v>
          </cell>
          <cell r="AQ51">
            <v>24</v>
          </cell>
          <cell r="AR51">
            <v>1522</v>
          </cell>
          <cell r="AS51">
            <v>1522</v>
          </cell>
          <cell r="AT51">
            <v>0</v>
          </cell>
          <cell r="AU51">
            <v>154</v>
          </cell>
          <cell r="AV51">
            <v>15</v>
          </cell>
          <cell r="AW51">
            <v>0</v>
          </cell>
          <cell r="AX51">
            <v>34</v>
          </cell>
          <cell r="AY51">
            <v>7</v>
          </cell>
          <cell r="AZ51">
            <v>0</v>
          </cell>
          <cell r="BA51">
            <v>7</v>
          </cell>
          <cell r="BB51">
            <v>49</v>
          </cell>
          <cell r="BC51">
            <v>0</v>
          </cell>
          <cell r="BD51">
            <v>6</v>
          </cell>
          <cell r="BE51">
            <v>8</v>
          </cell>
          <cell r="BF51">
            <v>0</v>
          </cell>
          <cell r="BG51">
            <v>13</v>
          </cell>
          <cell r="BH51">
            <v>13</v>
          </cell>
          <cell r="BI51">
            <v>0</v>
          </cell>
          <cell r="BJ51">
            <v>0</v>
          </cell>
          <cell r="BK51">
            <v>0</v>
          </cell>
          <cell r="BL51">
            <v>0</v>
          </cell>
          <cell r="BM51">
            <v>32</v>
          </cell>
          <cell r="BN51">
            <v>14</v>
          </cell>
          <cell r="BO51">
            <v>20</v>
          </cell>
          <cell r="BP51">
            <v>0</v>
          </cell>
          <cell r="BQ51">
            <v>0</v>
          </cell>
          <cell r="BR51">
            <v>0</v>
          </cell>
          <cell r="BS51">
            <v>0</v>
          </cell>
          <cell r="BT51">
            <v>16</v>
          </cell>
          <cell r="BU51">
            <v>11</v>
          </cell>
          <cell r="BV51">
            <v>35</v>
          </cell>
          <cell r="BW51">
            <v>3</v>
          </cell>
          <cell r="BX51">
            <v>39</v>
          </cell>
          <cell r="BY51">
            <v>7</v>
          </cell>
          <cell r="BZ51">
            <v>24</v>
          </cell>
          <cell r="CA51">
            <v>15</v>
          </cell>
          <cell r="CB51">
            <v>9</v>
          </cell>
          <cell r="CC51">
            <v>5</v>
          </cell>
          <cell r="CD51">
            <v>9</v>
          </cell>
          <cell r="CE51">
            <v>0</v>
          </cell>
          <cell r="CF51">
            <v>0</v>
          </cell>
          <cell r="CG51">
            <v>37</v>
          </cell>
          <cell r="CH51">
            <v>5</v>
          </cell>
          <cell r="CI51">
            <v>0</v>
          </cell>
          <cell r="CJ51">
            <v>66</v>
          </cell>
          <cell r="CK51">
            <v>62</v>
          </cell>
          <cell r="CL51">
            <v>4</v>
          </cell>
          <cell r="CM51">
            <v>3</v>
          </cell>
          <cell r="CN51">
            <v>29</v>
          </cell>
          <cell r="CO51">
            <v>174</v>
          </cell>
          <cell r="CP51">
            <v>6</v>
          </cell>
          <cell r="CQ51">
            <v>4</v>
          </cell>
          <cell r="CR51">
            <v>0</v>
          </cell>
          <cell r="CS51">
            <v>27</v>
          </cell>
          <cell r="CT51">
            <v>17</v>
          </cell>
          <cell r="CU51">
            <v>0</v>
          </cell>
        </row>
        <row r="52">
          <cell r="A52" t="str">
            <v>No distribution transformers</v>
          </cell>
          <cell r="B52" t="str">
            <v>NTRFD</v>
          </cell>
          <cell r="C52">
            <v>2005</v>
          </cell>
          <cell r="D52">
            <v>324</v>
          </cell>
          <cell r="E52">
            <v>8863</v>
          </cell>
          <cell r="F52">
            <v>5014</v>
          </cell>
          <cell r="G52">
            <v>2631</v>
          </cell>
          <cell r="H52">
            <v>3315</v>
          </cell>
          <cell r="I52">
            <v>8669</v>
          </cell>
          <cell r="J52">
            <v>2020</v>
          </cell>
          <cell r="K52">
            <v>6743</v>
          </cell>
          <cell r="L52">
            <v>2316</v>
          </cell>
          <cell r="M52">
            <v>815</v>
          </cell>
          <cell r="N52">
            <v>1</v>
          </cell>
          <cell r="O52">
            <v>3545</v>
          </cell>
          <cell r="P52">
            <v>241</v>
          </cell>
          <cell r="Q52">
            <v>281</v>
          </cell>
          <cell r="R52">
            <v>66</v>
          </cell>
          <cell r="S52">
            <v>1530</v>
          </cell>
          <cell r="T52">
            <v>8096</v>
          </cell>
          <cell r="U52">
            <v>630</v>
          </cell>
          <cell r="V52">
            <v>25349</v>
          </cell>
          <cell r="W52">
            <v>1563</v>
          </cell>
          <cell r="X52">
            <v>703</v>
          </cell>
          <cell r="Y52">
            <v>3051</v>
          </cell>
          <cell r="Z52">
            <v>2418</v>
          </cell>
          <cell r="AA52">
            <v>792</v>
          </cell>
          <cell r="AB52">
            <v>113</v>
          </cell>
          <cell r="AC52">
            <v>5634</v>
          </cell>
          <cell r="AD52">
            <v>5485</v>
          </cell>
          <cell r="AE52">
            <v>5066</v>
          </cell>
          <cell r="AF52">
            <v>419</v>
          </cell>
          <cell r="AG52">
            <v>1420</v>
          </cell>
          <cell r="AH52">
            <v>5318</v>
          </cell>
          <cell r="AI52">
            <v>5066</v>
          </cell>
          <cell r="AJ52">
            <v>252</v>
          </cell>
          <cell r="AK52">
            <v>6935</v>
          </cell>
          <cell r="AL52">
            <v>3560</v>
          </cell>
          <cell r="AM52">
            <v>23413</v>
          </cell>
          <cell r="AN52">
            <v>59</v>
          </cell>
          <cell r="AO52">
            <v>175</v>
          </cell>
          <cell r="AP52">
            <v>736</v>
          </cell>
          <cell r="AQ52">
            <v>13963</v>
          </cell>
          <cell r="AR52">
            <v>525466</v>
          </cell>
          <cell r="AS52">
            <v>525294</v>
          </cell>
          <cell r="AT52">
            <v>172</v>
          </cell>
          <cell r="AU52">
            <v>38377</v>
          </cell>
          <cell r="AV52">
            <v>3222</v>
          </cell>
          <cell r="AW52">
            <v>688</v>
          </cell>
          <cell r="AX52">
            <v>2250</v>
          </cell>
          <cell r="AY52">
            <v>9613</v>
          </cell>
          <cell r="AZ52">
            <v>590</v>
          </cell>
          <cell r="BA52">
            <v>1735</v>
          </cell>
          <cell r="BB52">
            <v>14660</v>
          </cell>
          <cell r="BC52">
            <v>1108</v>
          </cell>
          <cell r="BD52">
            <v>1128</v>
          </cell>
          <cell r="BE52">
            <v>4133</v>
          </cell>
          <cell r="BF52">
            <v>15</v>
          </cell>
          <cell r="BG52">
            <v>3805</v>
          </cell>
          <cell r="BH52">
            <v>3150</v>
          </cell>
          <cell r="BI52">
            <v>655</v>
          </cell>
          <cell r="BJ52">
            <v>8227</v>
          </cell>
          <cell r="BK52">
            <v>4149</v>
          </cell>
          <cell r="BL52">
            <v>4078</v>
          </cell>
          <cell r="BM52">
            <v>1652</v>
          </cell>
          <cell r="BN52">
            <v>4562</v>
          </cell>
          <cell r="BO52">
            <v>5147</v>
          </cell>
          <cell r="BP52">
            <v>725</v>
          </cell>
          <cell r="BQ52">
            <v>7775</v>
          </cell>
          <cell r="BR52">
            <v>1240</v>
          </cell>
          <cell r="BS52">
            <v>1699</v>
          </cell>
          <cell r="BT52">
            <v>6286</v>
          </cell>
          <cell r="BU52">
            <v>1592</v>
          </cell>
          <cell r="BV52">
            <v>5944</v>
          </cell>
          <cell r="BW52">
            <v>687</v>
          </cell>
          <cell r="BX52">
            <v>3537</v>
          </cell>
          <cell r="BY52">
            <v>2042</v>
          </cell>
          <cell r="BZ52">
            <v>31029</v>
          </cell>
          <cell r="CA52">
            <v>31029</v>
          </cell>
          <cell r="CB52">
            <v>0</v>
          </cell>
          <cell r="CC52">
            <v>425</v>
          </cell>
          <cell r="CD52">
            <v>965</v>
          </cell>
          <cell r="CE52">
            <v>937</v>
          </cell>
          <cell r="CF52">
            <v>1301</v>
          </cell>
          <cell r="CG52">
            <v>6830</v>
          </cell>
          <cell r="CH52">
            <v>791</v>
          </cell>
          <cell r="CI52">
            <v>58605</v>
          </cell>
          <cell r="CJ52">
            <v>14882</v>
          </cell>
          <cell r="CK52">
            <v>13200</v>
          </cell>
          <cell r="CL52">
            <v>1682</v>
          </cell>
          <cell r="CM52">
            <v>1276</v>
          </cell>
          <cell r="CN52">
            <v>8898</v>
          </cell>
          <cell r="CO52">
            <v>2313</v>
          </cell>
          <cell r="CP52">
            <v>667</v>
          </cell>
          <cell r="CQ52">
            <v>430</v>
          </cell>
          <cell r="CR52">
            <v>0</v>
          </cell>
          <cell r="CS52">
            <v>2992</v>
          </cell>
          <cell r="CT52">
            <v>5007</v>
          </cell>
          <cell r="CU52">
            <v>1640</v>
          </cell>
        </row>
        <row r="53">
          <cell r="A53" t="str">
            <v>Utility average load factor</v>
          </cell>
          <cell r="B53" t="str">
            <v>LF</v>
          </cell>
          <cell r="C53">
            <v>2005</v>
          </cell>
          <cell r="D53">
            <v>77</v>
          </cell>
          <cell r="E53">
            <v>66</v>
          </cell>
          <cell r="F53">
            <v>78</v>
          </cell>
          <cell r="G53">
            <v>65</v>
          </cell>
          <cell r="H53">
            <v>74</v>
          </cell>
          <cell r="I53">
            <v>72</v>
          </cell>
          <cell r="J53">
            <v>78</v>
          </cell>
          <cell r="K53">
            <v>77</v>
          </cell>
          <cell r="L53">
            <v>72</v>
          </cell>
          <cell r="M53">
            <v>72</v>
          </cell>
          <cell r="N53">
            <v>74</v>
          </cell>
          <cell r="O53">
            <v>73</v>
          </cell>
          <cell r="P53">
            <v>69</v>
          </cell>
          <cell r="Q53">
            <v>68</v>
          </cell>
          <cell r="R53">
            <v>0</v>
          </cell>
          <cell r="S53">
            <v>0</v>
          </cell>
          <cell r="T53">
            <v>58</v>
          </cell>
          <cell r="U53">
            <v>0</v>
          </cell>
          <cell r="V53">
            <v>75</v>
          </cell>
          <cell r="W53">
            <v>74</v>
          </cell>
          <cell r="X53">
            <v>70</v>
          </cell>
          <cell r="Y53">
            <v>66</v>
          </cell>
          <cell r="Z53">
            <v>80</v>
          </cell>
          <cell r="AA53">
            <v>71</v>
          </cell>
          <cell r="AB53">
            <v>66</v>
          </cell>
          <cell r="AC53">
            <v>0</v>
          </cell>
          <cell r="AD53">
            <v>0</v>
          </cell>
          <cell r="AE53">
            <v>71</v>
          </cell>
          <cell r="AF53">
            <v>68</v>
          </cell>
          <cell r="AG53">
            <v>66</v>
          </cell>
          <cell r="AH53">
            <v>76</v>
          </cell>
          <cell r="AI53">
            <v>0</v>
          </cell>
          <cell r="AJ53">
            <v>62</v>
          </cell>
          <cell r="AK53">
            <v>68</v>
          </cell>
          <cell r="AL53">
            <v>0</v>
          </cell>
          <cell r="AM53">
            <v>76</v>
          </cell>
          <cell r="AN53">
            <v>70</v>
          </cell>
          <cell r="AO53">
            <v>70</v>
          </cell>
          <cell r="AP53">
            <v>71</v>
          </cell>
          <cell r="AQ53">
            <v>74</v>
          </cell>
          <cell r="AR53">
            <v>0</v>
          </cell>
          <cell r="AS53">
            <v>77</v>
          </cell>
          <cell r="AT53">
            <v>68</v>
          </cell>
          <cell r="AU53">
            <v>72</v>
          </cell>
          <cell r="AV53">
            <v>46</v>
          </cell>
          <cell r="AW53">
            <v>73</v>
          </cell>
          <cell r="AX53">
            <v>60</v>
          </cell>
          <cell r="AY53">
            <v>72</v>
          </cell>
          <cell r="AZ53">
            <v>75</v>
          </cell>
          <cell r="BA53">
            <v>73</v>
          </cell>
          <cell r="BB53">
            <v>72</v>
          </cell>
          <cell r="BC53">
            <v>71</v>
          </cell>
          <cell r="BD53">
            <v>72</v>
          </cell>
          <cell r="BE53">
            <v>74</v>
          </cell>
          <cell r="BF53">
            <v>0</v>
          </cell>
          <cell r="BG53">
            <v>0</v>
          </cell>
          <cell r="BH53">
            <v>70</v>
          </cell>
          <cell r="BI53">
            <v>69</v>
          </cell>
          <cell r="BJ53">
            <v>0</v>
          </cell>
          <cell r="BK53">
            <v>73</v>
          </cell>
          <cell r="BL53">
            <v>0</v>
          </cell>
          <cell r="BM53">
            <v>76</v>
          </cell>
          <cell r="BN53">
            <v>0</v>
          </cell>
          <cell r="BO53">
            <v>74</v>
          </cell>
          <cell r="BP53">
            <v>73</v>
          </cell>
          <cell r="BQ53">
            <v>70</v>
          </cell>
          <cell r="BR53">
            <v>72</v>
          </cell>
          <cell r="BS53">
            <v>74</v>
          </cell>
          <cell r="BT53">
            <v>51</v>
          </cell>
          <cell r="BU53">
            <v>0</v>
          </cell>
          <cell r="BV53">
            <v>75</v>
          </cell>
          <cell r="BW53">
            <v>76</v>
          </cell>
          <cell r="BX53">
            <v>72</v>
          </cell>
          <cell r="BY53">
            <v>67</v>
          </cell>
          <cell r="BZ53">
            <v>71</v>
          </cell>
          <cell r="CA53">
            <v>0</v>
          </cell>
          <cell r="CB53">
            <v>0</v>
          </cell>
          <cell r="CC53">
            <v>69</v>
          </cell>
          <cell r="CD53">
            <v>0</v>
          </cell>
          <cell r="CE53">
            <v>8</v>
          </cell>
          <cell r="CF53">
            <v>0</v>
          </cell>
          <cell r="CG53">
            <v>74</v>
          </cell>
          <cell r="CH53">
            <v>76</v>
          </cell>
          <cell r="CI53">
            <v>75</v>
          </cell>
          <cell r="CJ53">
            <v>74</v>
          </cell>
          <cell r="CK53">
            <v>0</v>
          </cell>
          <cell r="CL53">
            <v>72</v>
          </cell>
          <cell r="CM53">
            <v>67</v>
          </cell>
          <cell r="CN53">
            <v>71</v>
          </cell>
          <cell r="CO53">
            <v>69</v>
          </cell>
          <cell r="CP53">
            <v>88</v>
          </cell>
          <cell r="CQ53">
            <v>76</v>
          </cell>
          <cell r="CR53">
            <v>0</v>
          </cell>
          <cell r="CS53">
            <v>69</v>
          </cell>
          <cell r="CT53">
            <v>72</v>
          </cell>
          <cell r="CU53">
            <v>74</v>
          </cell>
        </row>
      </sheetData>
      <sheetData sheetId="30">
        <row r="1">
          <cell r="A1" t="str">
            <v>Distributor Data for Year ended Dec 31st, 2004</v>
          </cell>
          <cell r="B1">
            <v>0</v>
          </cell>
          <cell r="C1">
            <v>0</v>
          </cell>
          <cell r="D1" t="str">
            <v>Atikokan Hydro Inc.</v>
          </cell>
          <cell r="E1" t="str">
            <v>Barrie Hydro Distribution Inc.</v>
          </cell>
          <cell r="F1" t="str">
            <v>Bluewater Power Distribution Corporation</v>
          </cell>
          <cell r="G1" t="str">
            <v>Brant County Power Inc.</v>
          </cell>
          <cell r="H1" t="str">
            <v>Brantford Power Inc.</v>
          </cell>
          <cell r="I1" t="str">
            <v>Burlington Hydro Inc.</v>
          </cell>
          <cell r="J1" t="str">
            <v>Cambridge and North Dumfries Hydro Inc.</v>
          </cell>
          <cell r="K1" t="str">
            <v>Centre Wellington Hydro Ltd.</v>
          </cell>
          <cell r="L1" t="str">
            <v>Chapleau Public Utilities Corporation</v>
          </cell>
          <cell r="M1" t="str">
            <v>Chatham-Kent Hydro Inc.</v>
          </cell>
          <cell r="N1" t="str">
            <v>Clinton Power Corporation</v>
          </cell>
          <cell r="O1" t="str">
            <v>COLLUS Power Corp.</v>
          </cell>
          <cell r="P1" t="str">
            <v>Cooperative Hydro Embrun Inc.</v>
          </cell>
          <cell r="Q1" t="str">
            <v>Dutton Hydro Limited</v>
          </cell>
          <cell r="R1" t="str">
            <v>Eastern Ontario Power (CNP)</v>
          </cell>
          <cell r="S1" t="str">
            <v>E.L.K. Energy Inc.</v>
          </cell>
          <cell r="T1" t="str">
            <v>Enersource Hydro Mississauga Inc.</v>
          </cell>
          <cell r="U1" t="str">
            <v>ENWIN Utilities Ltd.</v>
          </cell>
          <cell r="V1" t="str">
            <v>Erie Thames Powerlines Corporation</v>
          </cell>
          <cell r="W1" t="str">
            <v>Espanola Regional Hydro Distribution Corporation</v>
          </cell>
          <cell r="X1" t="str">
            <v>Essex Powerlines Corporation</v>
          </cell>
          <cell r="Y1" t="str">
            <v>Festival Hydro Inc.</v>
          </cell>
          <cell r="Z1" t="str">
            <v>Fort Erie (CNP)</v>
          </cell>
          <cell r="AA1" t="str">
            <v>Fort Frances Power Corporation</v>
          </cell>
          <cell r="AB1" t="str">
            <v>Grand Valley Energy Inc.</v>
          </cell>
          <cell r="AC1" t="str">
            <v>Algoma Power Inc.</v>
          </cell>
          <cell r="AD1" t="str">
            <v>Greater Sudbury Hydro Inc.</v>
          </cell>
          <cell r="AE1" t="str">
            <v>Greater Sudbury Hydro Inc. excluding West Nipissing Energy Services Ltd.</v>
          </cell>
          <cell r="AF1" t="str">
            <v>West Nipissing Energy Services Ltd.</v>
          </cell>
          <cell r="AG1" t="str">
            <v>Grimsby Power Incorporated</v>
          </cell>
          <cell r="AH1" t="str">
            <v>Guelph Hydro Electric Systems Inc.</v>
          </cell>
          <cell r="AI1" t="str">
            <v>Guelph Hydro Electric Systems Inc. without Wellington Electric Distribution</v>
          </cell>
          <cell r="AJ1" t="str">
            <v>Wellington Electric Distribution Company Inc.</v>
          </cell>
          <cell r="AK1" t="str">
            <v>Haldimand County Hydro Inc.</v>
          </cell>
          <cell r="AL1" t="str">
            <v>Halton Hills Hydro Inc.</v>
          </cell>
          <cell r="AM1" t="str">
            <v>Hearst Power Distribution Company Limited</v>
          </cell>
          <cell r="AN1" t="str">
            <v>Horizon Utilities Corporation</v>
          </cell>
          <cell r="AO1" t="str">
            <v>Hamilton Hydro Inc.</v>
          </cell>
          <cell r="AP1" t="str">
            <v>St. Catherines Hydro Utility Services Inc.</v>
          </cell>
          <cell r="AQ1" t="str">
            <v>Hydro 2000 Inc.</v>
          </cell>
          <cell r="AR1" t="str">
            <v>Hydro Hawkesbury Inc.</v>
          </cell>
          <cell r="AS1" t="str">
            <v>Hydro One Brampton Networks Inc.</v>
          </cell>
          <cell r="AT1" t="str">
            <v>Hydro One Networks Inc.</v>
          </cell>
          <cell r="AU1" t="str">
            <v>Hydro One Networks Inc. without Terrace Bay Superior Wires Inc.</v>
          </cell>
          <cell r="AV1" t="str">
            <v>Terrace Bay Superior Wires Inc.</v>
          </cell>
          <cell r="AW1" t="str">
            <v>Hydro Ottawa Limited</v>
          </cell>
          <cell r="AX1" t="str">
            <v>Innisfil Hydro Distribution Systems Limited</v>
          </cell>
          <cell r="AY1" t="str">
            <v>Kenora Hydro Electric Corporation Ltd.</v>
          </cell>
          <cell r="AZ1" t="str">
            <v>Kingston Hydro Corporation</v>
          </cell>
          <cell r="BA1" t="str">
            <v>Kitchener-Wilmot Hydro Inc.</v>
          </cell>
          <cell r="BB1" t="str">
            <v>Lakefront Utilities Inc.</v>
          </cell>
          <cell r="BC1" t="str">
            <v>Lakeland Power Distribution Ltd.</v>
          </cell>
          <cell r="BD1" t="str">
            <v>London Hydro Inc.</v>
          </cell>
          <cell r="BE1" t="str">
            <v>Middlesex Power Distribution Corporation</v>
          </cell>
          <cell r="BF1" t="str">
            <v>Midland Power Utility Corporation</v>
          </cell>
          <cell r="BG1" t="str">
            <v>Milton Hydro Distribution Inc.</v>
          </cell>
          <cell r="BH1" t="str">
            <v>Newbury Power Inc.</v>
          </cell>
          <cell r="BI1" t="str">
            <v>Newmarket - Tay Power Distribution Ltd.</v>
          </cell>
          <cell r="BJ1" t="str">
            <v>Newmarket Hydro Ltd.</v>
          </cell>
          <cell r="BK1" t="str">
            <v>Tay Hydro Electric Distribution Company Inc.</v>
          </cell>
          <cell r="BL1" t="str">
            <v>Niagara Peninsula Energy Inc.</v>
          </cell>
          <cell r="BM1" t="str">
            <v>Niagara Falls Hydro Inc.</v>
          </cell>
          <cell r="BN1" t="str">
            <v>Peninsula West Utilities Limited</v>
          </cell>
          <cell r="BO1" t="str">
            <v>Niagara-on-the-Lake Hydro Inc.</v>
          </cell>
          <cell r="BP1" t="str">
            <v>Norfolk Power Distribution Inc.</v>
          </cell>
          <cell r="BQ1" t="str">
            <v>North Bay Hydro Distribution Limited</v>
          </cell>
          <cell r="BR1" t="str">
            <v>Northern Ontario Wires Inc.</v>
          </cell>
          <cell r="BS1" t="str">
            <v>Oakville Hydro Electricity Distribution Inc.</v>
          </cell>
          <cell r="BT1" t="str">
            <v>Orangeville Hydro Limited</v>
          </cell>
          <cell r="BU1" t="str">
            <v>Orillia Power Distribution Corporation</v>
          </cell>
          <cell r="BV1" t="str">
            <v>Oshawa PUC Networks Inc.</v>
          </cell>
          <cell r="BW1" t="str">
            <v>Ottawa River Power Corporation</v>
          </cell>
          <cell r="BX1" t="str">
            <v>Parry Sound Power Corporation</v>
          </cell>
          <cell r="BY1" t="str">
            <v>Peterborough Distribution Incorporated</v>
          </cell>
          <cell r="BZ1" t="str">
            <v>Asphodel Norwood Distribution Inc.</v>
          </cell>
          <cell r="CA1" t="str">
            <v>Peterborough Distribution Inc without Asphodel Norwood and Lakefield</v>
          </cell>
          <cell r="CB1" t="str">
            <v>Lakefield Distribution Inc.</v>
          </cell>
          <cell r="CC1" t="str">
            <v>Port Colborne (CNP)</v>
          </cell>
          <cell r="CD1" t="str">
            <v>Powerstream Inc.</v>
          </cell>
          <cell r="CE1" t="str">
            <v>PowerStream Inc. without Aurora</v>
          </cell>
          <cell r="CF1" t="str">
            <v>Aurora Hydro Connections Limited</v>
          </cell>
          <cell r="CG1" t="str">
            <v>PUC Distribution Inc.</v>
          </cell>
          <cell r="CH1" t="str">
            <v>Renfrew Hydro Inc.</v>
          </cell>
          <cell r="CI1" t="str">
            <v>Rideau St. Lawrence Distribution Inc.</v>
          </cell>
          <cell r="CJ1" t="str">
            <v>Sioux Lookout Hydro Inc.</v>
          </cell>
          <cell r="CK1" t="str">
            <v>St. Thomas Energy Inc.</v>
          </cell>
          <cell r="CL1" t="str">
            <v>Thunder Bay Hydro Electricity Distribution Inc.</v>
          </cell>
          <cell r="CM1" t="str">
            <v>Tillsonburg Hydro Inc.</v>
          </cell>
          <cell r="CN1" t="str">
            <v>Toronto Hydro-Electric System Limited</v>
          </cell>
          <cell r="CO1" t="str">
            <v>Veridian Connections Inc.</v>
          </cell>
          <cell r="CP1" t="str">
            <v>Veridian Connections Inc. without Gravenhurst and Scugog</v>
          </cell>
          <cell r="CQ1" t="str">
            <v>Scugog Hydro Energy Corporation</v>
          </cell>
          <cell r="CR1" t="str">
            <v>Gravenhurst Hydro Electric Inc.</v>
          </cell>
          <cell r="CS1" t="str">
            <v>Wasaga Distribution Inc.</v>
          </cell>
          <cell r="CT1" t="str">
            <v>Waterloo North Hydro Inc.</v>
          </cell>
          <cell r="CU1" t="str">
            <v>Welland Hydro-Electric System Corp.</v>
          </cell>
          <cell r="CV1" t="str">
            <v>Wellington North Power Inc.</v>
          </cell>
          <cell r="CW1" t="str">
            <v>West Coast Huron Energy Inc.</v>
          </cell>
          <cell r="CX1" t="str">
            <v>West Perth Power Inc.</v>
          </cell>
          <cell r="CY1" t="str">
            <v>Westario Power Inc.</v>
          </cell>
          <cell r="CZ1" t="str">
            <v>Whitby Hydro Electric Corporation</v>
          </cell>
          <cell r="DA1" t="str">
            <v>Woodstock Hydro Services Inc.</v>
          </cell>
        </row>
        <row r="2">
          <cell r="A2" t="str">
            <v>PEG Variables</v>
          </cell>
          <cell r="B2" t="str">
            <v>Name</v>
          </cell>
          <cell r="C2" t="str">
            <v>Year</v>
          </cell>
          <cell r="D2">
            <v>0</v>
          </cell>
          <cell r="E2">
            <v>0</v>
          </cell>
          <cell r="F2">
            <v>0</v>
          </cell>
          <cell r="G2">
            <v>0</v>
          </cell>
          <cell r="H2">
            <v>0</v>
          </cell>
          <cell r="I2">
            <v>0</v>
          </cell>
          <cell r="J2">
            <v>0</v>
          </cell>
          <cell r="K2">
            <v>0</v>
          </cell>
          <cell r="L2">
            <v>0</v>
          </cell>
          <cell r="M2">
            <v>0</v>
          </cell>
          <cell r="N2">
            <v>0</v>
          </cell>
          <cell r="O2">
            <v>0</v>
          </cell>
          <cell r="P2">
            <v>0</v>
          </cell>
          <cell r="Q2">
            <v>0</v>
          </cell>
          <cell r="R2">
            <v>0</v>
          </cell>
          <cell r="S2">
            <v>0</v>
          </cell>
          <cell r="T2">
            <v>0</v>
          </cell>
          <cell r="U2">
            <v>0</v>
          </cell>
          <cell r="V2">
            <v>0</v>
          </cell>
          <cell r="W2">
            <v>0</v>
          </cell>
          <cell r="X2">
            <v>0</v>
          </cell>
          <cell r="Y2">
            <v>0</v>
          </cell>
          <cell r="Z2">
            <v>0</v>
          </cell>
          <cell r="AA2">
            <v>0</v>
          </cell>
          <cell r="AB2">
            <v>0</v>
          </cell>
          <cell r="AC2">
            <v>0</v>
          </cell>
          <cell r="AD2">
            <v>0</v>
          </cell>
          <cell r="AE2">
            <v>0</v>
          </cell>
          <cell r="AF2">
            <v>0</v>
          </cell>
          <cell r="AG2">
            <v>0</v>
          </cell>
          <cell r="AH2">
            <v>0</v>
          </cell>
          <cell r="AI2">
            <v>0</v>
          </cell>
          <cell r="AJ2">
            <v>0</v>
          </cell>
          <cell r="AK2">
            <v>0</v>
          </cell>
          <cell r="AL2">
            <v>0</v>
          </cell>
          <cell r="AM2">
            <v>0</v>
          </cell>
          <cell r="AN2">
            <v>0</v>
          </cell>
          <cell r="AO2">
            <v>0</v>
          </cell>
          <cell r="AP2">
            <v>0</v>
          </cell>
          <cell r="AQ2">
            <v>0</v>
          </cell>
          <cell r="AR2">
            <v>0</v>
          </cell>
          <cell r="AS2">
            <v>0</v>
          </cell>
          <cell r="AT2">
            <v>0</v>
          </cell>
          <cell r="AU2">
            <v>0</v>
          </cell>
          <cell r="AV2">
            <v>0</v>
          </cell>
          <cell r="AW2">
            <v>0</v>
          </cell>
          <cell r="AX2">
            <v>0</v>
          </cell>
          <cell r="AY2">
            <v>0</v>
          </cell>
          <cell r="AZ2">
            <v>0</v>
          </cell>
          <cell r="BA2">
            <v>0</v>
          </cell>
          <cell r="BB2">
            <v>0</v>
          </cell>
          <cell r="BC2">
            <v>0</v>
          </cell>
          <cell r="BD2">
            <v>0</v>
          </cell>
          <cell r="BE2">
            <v>0</v>
          </cell>
          <cell r="BF2">
            <v>0</v>
          </cell>
          <cell r="BG2">
            <v>0</v>
          </cell>
          <cell r="BH2">
            <v>0</v>
          </cell>
          <cell r="BI2">
            <v>0</v>
          </cell>
          <cell r="BJ2">
            <v>0</v>
          </cell>
          <cell r="BK2">
            <v>0</v>
          </cell>
          <cell r="BL2">
            <v>0</v>
          </cell>
          <cell r="BM2">
            <v>0</v>
          </cell>
          <cell r="BN2">
            <v>0</v>
          </cell>
          <cell r="BO2">
            <v>0</v>
          </cell>
          <cell r="BP2">
            <v>0</v>
          </cell>
          <cell r="BQ2">
            <v>0</v>
          </cell>
          <cell r="BR2">
            <v>0</v>
          </cell>
          <cell r="BS2">
            <v>0</v>
          </cell>
          <cell r="BT2">
            <v>0</v>
          </cell>
          <cell r="BU2">
            <v>0</v>
          </cell>
          <cell r="BV2">
            <v>0</v>
          </cell>
          <cell r="BW2">
            <v>0</v>
          </cell>
          <cell r="BX2">
            <v>0</v>
          </cell>
          <cell r="BY2">
            <v>0</v>
          </cell>
          <cell r="BZ2">
            <v>0</v>
          </cell>
          <cell r="CA2">
            <v>0</v>
          </cell>
          <cell r="CB2">
            <v>0</v>
          </cell>
          <cell r="CC2">
            <v>0</v>
          </cell>
        </row>
        <row r="3">
          <cell r="C3">
            <v>0</v>
          </cell>
          <cell r="D3">
            <v>0</v>
          </cell>
          <cell r="E3">
            <v>0</v>
          </cell>
          <cell r="F3">
            <v>0</v>
          </cell>
          <cell r="G3">
            <v>0</v>
          </cell>
          <cell r="H3">
            <v>0</v>
          </cell>
          <cell r="I3">
            <v>0</v>
          </cell>
          <cell r="J3">
            <v>0</v>
          </cell>
          <cell r="K3">
            <v>0</v>
          </cell>
          <cell r="L3">
            <v>0</v>
          </cell>
          <cell r="M3">
            <v>0</v>
          </cell>
          <cell r="N3">
            <v>0</v>
          </cell>
          <cell r="O3">
            <v>0</v>
          </cell>
          <cell r="P3">
            <v>0</v>
          </cell>
          <cell r="Q3">
            <v>0</v>
          </cell>
          <cell r="R3">
            <v>0</v>
          </cell>
          <cell r="S3">
            <v>0</v>
          </cell>
          <cell r="T3">
            <v>0</v>
          </cell>
          <cell r="U3">
            <v>0</v>
          </cell>
          <cell r="V3">
            <v>0</v>
          </cell>
          <cell r="W3">
            <v>0</v>
          </cell>
          <cell r="X3">
            <v>0</v>
          </cell>
          <cell r="Y3">
            <v>0</v>
          </cell>
          <cell r="Z3">
            <v>0</v>
          </cell>
          <cell r="AA3">
            <v>0</v>
          </cell>
          <cell r="AB3">
            <v>0</v>
          </cell>
          <cell r="AC3">
            <v>0</v>
          </cell>
          <cell r="AD3">
            <v>0</v>
          </cell>
          <cell r="AE3">
            <v>0</v>
          </cell>
          <cell r="AF3">
            <v>0</v>
          </cell>
          <cell r="AG3">
            <v>0</v>
          </cell>
          <cell r="AH3">
            <v>0</v>
          </cell>
          <cell r="AI3">
            <v>0</v>
          </cell>
          <cell r="AJ3">
            <v>0</v>
          </cell>
          <cell r="AK3">
            <v>0</v>
          </cell>
          <cell r="AL3">
            <v>0</v>
          </cell>
          <cell r="AM3">
            <v>0</v>
          </cell>
          <cell r="AN3">
            <v>0</v>
          </cell>
          <cell r="AO3">
            <v>0</v>
          </cell>
          <cell r="AP3">
            <v>0</v>
          </cell>
          <cell r="AQ3">
            <v>0</v>
          </cell>
          <cell r="AR3">
            <v>0</v>
          </cell>
          <cell r="AS3">
            <v>0</v>
          </cell>
          <cell r="AT3">
            <v>0</v>
          </cell>
          <cell r="AU3">
            <v>0</v>
          </cell>
          <cell r="AV3">
            <v>0</v>
          </cell>
          <cell r="AW3">
            <v>0</v>
          </cell>
          <cell r="AX3">
            <v>0</v>
          </cell>
          <cell r="AY3">
            <v>0</v>
          </cell>
          <cell r="AZ3">
            <v>0</v>
          </cell>
          <cell r="BA3">
            <v>0</v>
          </cell>
          <cell r="BB3">
            <v>0</v>
          </cell>
          <cell r="BC3">
            <v>0</v>
          </cell>
          <cell r="BD3">
            <v>0</v>
          </cell>
          <cell r="BE3">
            <v>0</v>
          </cell>
          <cell r="BF3">
            <v>0</v>
          </cell>
          <cell r="BG3">
            <v>0</v>
          </cell>
          <cell r="BH3">
            <v>0</v>
          </cell>
          <cell r="BI3">
            <v>0</v>
          </cell>
          <cell r="BJ3">
            <v>0</v>
          </cell>
          <cell r="BK3">
            <v>0</v>
          </cell>
          <cell r="BL3">
            <v>0</v>
          </cell>
          <cell r="BM3">
            <v>0</v>
          </cell>
          <cell r="BN3">
            <v>0</v>
          </cell>
          <cell r="BO3">
            <v>0</v>
          </cell>
          <cell r="BP3">
            <v>0</v>
          </cell>
          <cell r="BQ3">
            <v>0</v>
          </cell>
          <cell r="BR3">
            <v>0</v>
          </cell>
          <cell r="BS3">
            <v>0</v>
          </cell>
          <cell r="BT3">
            <v>0</v>
          </cell>
          <cell r="BU3">
            <v>0</v>
          </cell>
          <cell r="BV3">
            <v>0</v>
          </cell>
          <cell r="BW3">
            <v>0</v>
          </cell>
          <cell r="BX3">
            <v>0</v>
          </cell>
          <cell r="BY3">
            <v>0</v>
          </cell>
          <cell r="BZ3">
            <v>0</v>
          </cell>
          <cell r="CA3">
            <v>0</v>
          </cell>
          <cell r="CB3">
            <v>0</v>
          </cell>
          <cell r="CC3">
            <v>0</v>
          </cell>
        </row>
        <row r="4">
          <cell r="A4" t="str">
            <v>Total Plant in Service</v>
          </cell>
          <cell r="B4" t="str">
            <v>PTOT</v>
          </cell>
          <cell r="C4">
            <v>2004</v>
          </cell>
          <cell r="D4">
            <v>3262171.2100000004</v>
          </cell>
          <cell r="E4">
            <v>180784519</v>
          </cell>
          <cell r="F4">
            <v>75925331</v>
          </cell>
          <cell r="G4">
            <v>15307448.959999999</v>
          </cell>
          <cell r="H4">
            <v>50371255.5</v>
          </cell>
          <cell r="I4">
            <v>168531704.53999999</v>
          </cell>
          <cell r="J4">
            <v>139683240</v>
          </cell>
          <cell r="K4">
            <v>13969628.869999999</v>
          </cell>
          <cell r="L4">
            <v>2118566.2600000002</v>
          </cell>
          <cell r="M4">
            <v>54809595</v>
          </cell>
          <cell r="N4">
            <v>1218677.2500000002</v>
          </cell>
          <cell r="O4">
            <v>23068766.029999997</v>
          </cell>
          <cell r="P4">
            <v>2473105.4900000002</v>
          </cell>
          <cell r="Q4">
            <v>600694.25000000012</v>
          </cell>
          <cell r="R4">
            <v>7284044.7699999996</v>
          </cell>
          <cell r="S4">
            <v>19996768.32</v>
          </cell>
          <cell r="T4">
            <v>723550785</v>
          </cell>
          <cell r="U4">
            <v>188602942</v>
          </cell>
          <cell r="V4">
            <v>17426193.010000002</v>
          </cell>
          <cell r="W4">
            <v>4839725.66</v>
          </cell>
          <cell r="X4">
            <v>32400575.830000002</v>
          </cell>
          <cell r="Y4">
            <v>59636461.879999995</v>
          </cell>
          <cell r="Z4">
            <v>50063658.870000005</v>
          </cell>
          <cell r="AA4">
            <v>9038036.6400000006</v>
          </cell>
          <cell r="AB4">
            <v>1027285.4299999999</v>
          </cell>
          <cell r="AC4">
            <v>82929308.569999993</v>
          </cell>
          <cell r="AD4">
            <v>141586907.12</v>
          </cell>
          <cell r="AE4">
            <v>136280002.96000001</v>
          </cell>
          <cell r="AF4">
            <v>5306904.16</v>
          </cell>
          <cell r="AG4">
            <v>21632857.550000004</v>
          </cell>
          <cell r="AH4">
            <v>106692478.96000001</v>
          </cell>
          <cell r="AI4">
            <v>105068833.00000001</v>
          </cell>
          <cell r="AJ4">
            <v>1623645.9600000002</v>
          </cell>
          <cell r="AK4">
            <v>39214952.329999991</v>
          </cell>
          <cell r="AL4">
            <v>31052680</v>
          </cell>
          <cell r="AM4">
            <v>3712747.1400000006</v>
          </cell>
          <cell r="AN4">
            <v>496973610.75999999</v>
          </cell>
          <cell r="AO4">
            <v>394938639.11000007</v>
          </cell>
          <cell r="AP4">
            <v>102034971.64999999</v>
          </cell>
          <cell r="AQ4">
            <v>495747.10000000003</v>
          </cell>
          <cell r="AR4">
            <v>2707581.5600000005</v>
          </cell>
          <cell r="AS4">
            <v>404677451.27000004</v>
          </cell>
          <cell r="AT4">
            <v>5210710147.04</v>
          </cell>
          <cell r="AU4">
            <v>5208242300</v>
          </cell>
          <cell r="AV4">
            <v>2467847.04</v>
          </cell>
          <cell r="AW4">
            <v>787613977.40999997</v>
          </cell>
          <cell r="AX4">
            <v>37925220.580000006</v>
          </cell>
          <cell r="AY4">
            <v>10617615.590000002</v>
          </cell>
          <cell r="AZ4">
            <v>26646410.350000001</v>
          </cell>
          <cell r="BA4">
            <v>245420382.83999997</v>
          </cell>
          <cell r="BB4">
            <v>18592708.190000001</v>
          </cell>
          <cell r="BC4">
            <v>17921806.73</v>
          </cell>
          <cell r="BD4">
            <v>307035647.50999993</v>
          </cell>
          <cell r="BE4">
            <v>15832942.279999999</v>
          </cell>
          <cell r="BF4">
            <v>13061439.360000001</v>
          </cell>
          <cell r="BG4">
            <v>73518606.709999993</v>
          </cell>
          <cell r="BH4">
            <v>163826</v>
          </cell>
          <cell r="BI4">
            <v>87032266.10999997</v>
          </cell>
          <cell r="BJ4">
            <v>80219182.700000003</v>
          </cell>
          <cell r="BK4">
            <v>6813083.4099999992</v>
          </cell>
          <cell r="BL4">
            <v>142928030.59999999</v>
          </cell>
          <cell r="BM4">
            <v>102761654.81000002</v>
          </cell>
          <cell r="BN4">
            <v>40166375.790000007</v>
          </cell>
          <cell r="BO4">
            <v>32339189.599999994</v>
          </cell>
          <cell r="BP4">
            <v>63844345.32</v>
          </cell>
          <cell r="BQ4">
            <v>65170659</v>
          </cell>
          <cell r="BR4">
            <v>5327060.71</v>
          </cell>
          <cell r="BS4">
            <v>164549588.72999999</v>
          </cell>
          <cell r="BT4">
            <v>26113521.890000001</v>
          </cell>
          <cell r="BU4">
            <v>33061168.41</v>
          </cell>
          <cell r="BV4">
            <v>105766010.55</v>
          </cell>
          <cell r="BW4">
            <v>20980365.439999998</v>
          </cell>
          <cell r="BX4">
            <v>10205891.089999998</v>
          </cell>
          <cell r="BY4">
            <v>54369813.899999999</v>
          </cell>
          <cell r="BZ4">
            <v>489298.23</v>
          </cell>
          <cell r="CA4">
            <v>52142313.879999995</v>
          </cell>
          <cell r="CB4">
            <v>1738201.79</v>
          </cell>
          <cell r="CC4">
            <v>5040913.919999999</v>
          </cell>
          <cell r="CD4">
            <v>825757511.03000009</v>
          </cell>
          <cell r="CE4">
            <v>781594964.46999991</v>
          </cell>
          <cell r="CF4">
            <v>44162546.560000002</v>
          </cell>
          <cell r="CG4">
            <v>67265120</v>
          </cell>
          <cell r="CH4">
            <v>9972704.6500000004</v>
          </cell>
          <cell r="CI4">
            <v>4121464.7700000005</v>
          </cell>
          <cell r="CJ4">
            <v>6332895.2800000003</v>
          </cell>
          <cell r="CK4">
            <v>33671295.880000003</v>
          </cell>
          <cell r="CL4">
            <v>123017416</v>
          </cell>
          <cell r="CM4">
            <v>7821210.3800000008</v>
          </cell>
          <cell r="CN4">
            <v>3158756918.5399995</v>
          </cell>
          <cell r="CO4">
            <v>232785088.41000003</v>
          </cell>
          <cell r="CP4">
            <v>214817547</v>
          </cell>
          <cell r="CQ4">
            <v>4060863.26</v>
          </cell>
          <cell r="CR4">
            <v>13906678.149999999</v>
          </cell>
          <cell r="CS4">
            <v>16566904.940000001</v>
          </cell>
          <cell r="CT4">
            <v>160476243.21000001</v>
          </cell>
          <cell r="CU4">
            <v>36652097.650000006</v>
          </cell>
          <cell r="CV4">
            <v>6723746.1200000001</v>
          </cell>
          <cell r="CW4">
            <v>4574654.8899999997</v>
          </cell>
          <cell r="CX4">
            <v>4047992.9400000004</v>
          </cell>
          <cell r="CY4">
            <v>26428055</v>
          </cell>
          <cell r="CZ4">
            <v>106434292.64999999</v>
          </cell>
          <cell r="DA4">
            <v>24439713.5</v>
          </cell>
        </row>
        <row r="5">
          <cell r="A5" t="str">
            <v>Accumulated Amortization</v>
          </cell>
          <cell r="B5" t="str">
            <v>ACCDEP</v>
          </cell>
          <cell r="C5">
            <v>2004</v>
          </cell>
          <cell r="D5">
            <v>-2172254.61</v>
          </cell>
          <cell r="E5">
            <v>-72124925</v>
          </cell>
          <cell r="F5">
            <v>-31043038</v>
          </cell>
          <cell r="G5">
            <v>-3199241.25</v>
          </cell>
          <cell r="H5">
            <v>-8831694.4600000009</v>
          </cell>
          <cell r="I5">
            <v>-85981794.209999993</v>
          </cell>
          <cell r="J5">
            <v>-58860590</v>
          </cell>
          <cell r="K5">
            <v>-6172932.5499999998</v>
          </cell>
          <cell r="L5">
            <v>-1191676.76</v>
          </cell>
          <cell r="M5">
            <v>-12017776</v>
          </cell>
          <cell r="N5">
            <v>-146550.04</v>
          </cell>
          <cell r="O5">
            <v>-9399526.25</v>
          </cell>
          <cell r="P5">
            <v>-414158.27</v>
          </cell>
          <cell r="Q5">
            <v>-313922.51</v>
          </cell>
          <cell r="R5">
            <v>-2585299.02</v>
          </cell>
          <cell r="S5">
            <v>-10388863.119999999</v>
          </cell>
          <cell r="T5">
            <v>-290730873</v>
          </cell>
          <cell r="U5">
            <v>-39550942</v>
          </cell>
          <cell r="V5">
            <v>0</v>
          </cell>
          <cell r="W5">
            <v>-2798963.34</v>
          </cell>
          <cell r="X5">
            <v>-5647923.3799999999</v>
          </cell>
          <cell r="Y5">
            <v>-29830897.449999999</v>
          </cell>
          <cell r="Z5">
            <v>-12079563.48</v>
          </cell>
          <cell r="AA5">
            <v>-5648116.1900000004</v>
          </cell>
          <cell r="AB5">
            <v>-663388.43000000005</v>
          </cell>
          <cell r="AC5">
            <v>-36668839.439999998</v>
          </cell>
          <cell r="AD5">
            <v>-75677328.379999995</v>
          </cell>
          <cell r="AE5">
            <v>-72209987.530000001</v>
          </cell>
          <cell r="AF5">
            <v>-3467340.85</v>
          </cell>
          <cell r="AG5">
            <v>-8579981.2699999996</v>
          </cell>
          <cell r="AH5">
            <v>-21155962.990000002</v>
          </cell>
          <cell r="AI5">
            <v>-20796959.07</v>
          </cell>
          <cell r="AJ5">
            <v>-359003.92</v>
          </cell>
          <cell r="AK5">
            <v>-8775449.7299999986</v>
          </cell>
          <cell r="AL5">
            <v>-6938421</v>
          </cell>
          <cell r="AM5">
            <v>-2628127.0699999998</v>
          </cell>
          <cell r="AN5">
            <v>-227042506.44999999</v>
          </cell>
          <cell r="AO5">
            <v>-182968556.16</v>
          </cell>
          <cell r="AP5">
            <v>-44073950.289999999</v>
          </cell>
          <cell r="AQ5">
            <v>-145531.25</v>
          </cell>
          <cell r="AR5">
            <v>-689048.87</v>
          </cell>
          <cell r="AS5">
            <v>-155544565.87</v>
          </cell>
          <cell r="AT5">
            <v>-2037549057.6400001</v>
          </cell>
          <cell r="AU5">
            <v>-2036354100</v>
          </cell>
          <cell r="AV5">
            <v>-1194957.6399999999</v>
          </cell>
          <cell r="AW5">
            <v>-376580627.13</v>
          </cell>
          <cell r="AX5">
            <v>-18798190.18</v>
          </cell>
          <cell r="AY5">
            <v>-5739170.1200000001</v>
          </cell>
          <cell r="AZ5">
            <v>-6831755.5200000005</v>
          </cell>
          <cell r="BA5">
            <v>-100404278.39</v>
          </cell>
          <cell r="BB5">
            <v>-8605805.3900000006</v>
          </cell>
          <cell r="BC5">
            <v>-3766711.75</v>
          </cell>
          <cell r="BD5">
            <v>-133096813.42</v>
          </cell>
          <cell r="BE5">
            <v>-7343492.9800000004</v>
          </cell>
          <cell r="BF5">
            <v>-8122564.9699999997</v>
          </cell>
          <cell r="BG5">
            <v>-31312494.390000001</v>
          </cell>
          <cell r="BH5">
            <v>0</v>
          </cell>
          <cell r="BI5">
            <v>-37282404.089999996</v>
          </cell>
          <cell r="BJ5">
            <v>-33359286</v>
          </cell>
          <cell r="BK5">
            <v>-3923118.09</v>
          </cell>
          <cell r="BL5">
            <v>-59702575.960000001</v>
          </cell>
          <cell r="BM5">
            <v>-41332418.280000001</v>
          </cell>
          <cell r="BN5">
            <v>-18370157.68</v>
          </cell>
          <cell r="BO5">
            <v>-12700807.130000001</v>
          </cell>
          <cell r="BP5">
            <v>-26680683.939999998</v>
          </cell>
          <cell r="BQ5">
            <v>-35500461</v>
          </cell>
          <cell r="BR5">
            <v>-1587488.35</v>
          </cell>
          <cell r="BS5">
            <v>-47215451.079999998</v>
          </cell>
          <cell r="BT5">
            <v>-11408019.77</v>
          </cell>
          <cell r="BU5">
            <v>-18389465.650000002</v>
          </cell>
          <cell r="BV5">
            <v>-60424206.710000001</v>
          </cell>
          <cell r="BW5">
            <v>-11604351.640000001</v>
          </cell>
          <cell r="BX5">
            <v>-5345335.76</v>
          </cell>
          <cell r="BY5">
            <v>-12069251.380000001</v>
          </cell>
          <cell r="BZ5">
            <v>-74512.61</v>
          </cell>
          <cell r="CA5">
            <v>-11769972.07</v>
          </cell>
          <cell r="CB5">
            <v>-224766.7</v>
          </cell>
          <cell r="CC5">
            <v>-130224.26</v>
          </cell>
          <cell r="CD5">
            <v>-351640479.13</v>
          </cell>
          <cell r="CE5">
            <v>-328234962.88999999</v>
          </cell>
          <cell r="CF5">
            <v>-23405516.239999998</v>
          </cell>
          <cell r="CG5">
            <v>-37121648</v>
          </cell>
          <cell r="CH5">
            <v>-5944878.5300000003</v>
          </cell>
          <cell r="CI5">
            <v>-602140.61</v>
          </cell>
          <cell r="CJ5">
            <v>-1078042.98</v>
          </cell>
          <cell r="CK5">
            <v>-13125892.789999999</v>
          </cell>
          <cell r="CL5">
            <v>-60248325</v>
          </cell>
          <cell r="CM5">
            <v>-1444516.25</v>
          </cell>
          <cell r="CN5">
            <v>-1492463698.97</v>
          </cell>
          <cell r="CO5">
            <v>-107761177.64000002</v>
          </cell>
          <cell r="CP5">
            <v>-100541332</v>
          </cell>
          <cell r="CQ5">
            <v>-2218406.48</v>
          </cell>
          <cell r="CR5">
            <v>-5001439.16</v>
          </cell>
          <cell r="CS5">
            <v>-7496947.7599999998</v>
          </cell>
          <cell r="CT5">
            <v>-65162757.619999997</v>
          </cell>
          <cell r="CU5">
            <v>-17770323.68</v>
          </cell>
          <cell r="CV5">
            <v>-3980018.34</v>
          </cell>
          <cell r="CW5">
            <v>-862533.67</v>
          </cell>
          <cell r="CX5">
            <v>-2078346.01</v>
          </cell>
          <cell r="CY5">
            <v>-4578613</v>
          </cell>
          <cell r="CZ5">
            <v>-43581386.009999998</v>
          </cell>
          <cell r="DA5">
            <v>-6306191.5199999996</v>
          </cell>
        </row>
        <row r="6">
          <cell r="A6" t="str">
            <v>Amortization Expense</v>
          </cell>
          <cell r="B6">
            <v>0</v>
          </cell>
          <cell r="C6">
            <v>0</v>
          </cell>
          <cell r="D6">
            <v>0</v>
          </cell>
          <cell r="E6">
            <v>0</v>
          </cell>
          <cell r="F6">
            <v>0</v>
          </cell>
          <cell r="G6">
            <v>0</v>
          </cell>
          <cell r="H6">
            <v>0</v>
          </cell>
          <cell r="I6">
            <v>0</v>
          </cell>
          <cell r="J6">
            <v>0</v>
          </cell>
          <cell r="K6">
            <v>0</v>
          </cell>
          <cell r="L6">
            <v>0</v>
          </cell>
          <cell r="M6">
            <v>0</v>
          </cell>
          <cell r="N6">
            <v>0</v>
          </cell>
          <cell r="O6">
            <v>0</v>
          </cell>
          <cell r="P6">
            <v>0</v>
          </cell>
          <cell r="Q6">
            <v>0</v>
          </cell>
          <cell r="R6">
            <v>0</v>
          </cell>
          <cell r="S6">
            <v>0</v>
          </cell>
          <cell r="T6">
            <v>0</v>
          </cell>
          <cell r="U6">
            <v>0</v>
          </cell>
          <cell r="V6">
            <v>0</v>
          </cell>
          <cell r="W6">
            <v>0</v>
          </cell>
          <cell r="X6">
            <v>0</v>
          </cell>
          <cell r="Y6">
            <v>0</v>
          </cell>
          <cell r="Z6">
            <v>0</v>
          </cell>
          <cell r="AA6">
            <v>0</v>
          </cell>
          <cell r="AB6">
            <v>0</v>
          </cell>
          <cell r="AC6">
            <v>0</v>
          </cell>
          <cell r="AD6">
            <v>0</v>
          </cell>
          <cell r="AE6">
            <v>0</v>
          </cell>
          <cell r="AF6">
            <v>0</v>
          </cell>
          <cell r="AG6">
            <v>0</v>
          </cell>
          <cell r="AH6">
            <v>0</v>
          </cell>
          <cell r="AI6">
            <v>0</v>
          </cell>
          <cell r="AJ6">
            <v>0</v>
          </cell>
          <cell r="AK6">
            <v>0</v>
          </cell>
          <cell r="AL6">
            <v>0</v>
          </cell>
          <cell r="AM6">
            <v>0</v>
          </cell>
          <cell r="AN6">
            <v>0</v>
          </cell>
          <cell r="AO6">
            <v>0</v>
          </cell>
          <cell r="AP6">
            <v>0</v>
          </cell>
          <cell r="AQ6">
            <v>0</v>
          </cell>
          <cell r="AR6">
            <v>0</v>
          </cell>
          <cell r="AS6">
            <v>0</v>
          </cell>
          <cell r="AT6">
            <v>0</v>
          </cell>
          <cell r="AU6">
            <v>0</v>
          </cell>
          <cell r="AV6">
            <v>0</v>
          </cell>
          <cell r="AW6">
            <v>0</v>
          </cell>
          <cell r="AX6">
            <v>0</v>
          </cell>
          <cell r="AY6">
            <v>0</v>
          </cell>
          <cell r="AZ6">
            <v>0</v>
          </cell>
          <cell r="BA6">
            <v>0</v>
          </cell>
          <cell r="BB6">
            <v>0</v>
          </cell>
          <cell r="BC6">
            <v>0</v>
          </cell>
          <cell r="BD6">
            <v>0</v>
          </cell>
          <cell r="BE6">
            <v>0</v>
          </cell>
          <cell r="BF6">
            <v>0</v>
          </cell>
          <cell r="BG6">
            <v>0</v>
          </cell>
          <cell r="BH6">
            <v>0</v>
          </cell>
          <cell r="BI6">
            <v>0</v>
          </cell>
          <cell r="BJ6">
            <v>0</v>
          </cell>
          <cell r="BK6">
            <v>0</v>
          </cell>
          <cell r="BL6">
            <v>0</v>
          </cell>
          <cell r="BM6">
            <v>0</v>
          </cell>
          <cell r="BN6">
            <v>0</v>
          </cell>
          <cell r="BO6">
            <v>0</v>
          </cell>
          <cell r="BP6">
            <v>0</v>
          </cell>
          <cell r="BQ6">
            <v>0</v>
          </cell>
          <cell r="BR6">
            <v>0</v>
          </cell>
          <cell r="BS6">
            <v>0</v>
          </cell>
          <cell r="BT6">
            <v>0</v>
          </cell>
          <cell r="BU6">
            <v>0</v>
          </cell>
          <cell r="BV6">
            <v>0</v>
          </cell>
          <cell r="BW6">
            <v>0</v>
          </cell>
          <cell r="BX6">
            <v>0</v>
          </cell>
          <cell r="BY6">
            <v>0</v>
          </cell>
          <cell r="BZ6">
            <v>0</v>
          </cell>
          <cell r="CA6">
            <v>0</v>
          </cell>
          <cell r="CB6">
            <v>0</v>
          </cell>
          <cell r="CC6">
            <v>0</v>
          </cell>
          <cell r="CD6">
            <v>0</v>
          </cell>
          <cell r="CE6">
            <v>0</v>
          </cell>
          <cell r="CF6">
            <v>0</v>
          </cell>
          <cell r="CG6">
            <v>0</v>
          </cell>
          <cell r="CH6">
            <v>0</v>
          </cell>
          <cell r="CI6">
            <v>0</v>
          </cell>
          <cell r="CJ6">
            <v>0</v>
          </cell>
          <cell r="CK6">
            <v>0</v>
          </cell>
          <cell r="CL6">
            <v>0</v>
          </cell>
          <cell r="CM6">
            <v>0</v>
          </cell>
          <cell r="CN6">
            <v>0</v>
          </cell>
          <cell r="CO6">
            <v>0</v>
          </cell>
          <cell r="CP6">
            <v>0</v>
          </cell>
          <cell r="CQ6">
            <v>0</v>
          </cell>
          <cell r="CR6">
            <v>0</v>
          </cell>
          <cell r="CS6">
            <v>0</v>
          </cell>
          <cell r="CT6">
            <v>0</v>
          </cell>
          <cell r="CU6">
            <v>0</v>
          </cell>
          <cell r="CV6">
            <v>0</v>
          </cell>
          <cell r="CW6">
            <v>0</v>
          </cell>
          <cell r="CX6">
            <v>0</v>
          </cell>
          <cell r="CY6">
            <v>0</v>
          </cell>
          <cell r="CZ6">
            <v>0</v>
          </cell>
          <cell r="DA6">
            <v>0</v>
          </cell>
        </row>
        <row r="7">
          <cell r="A7" t="str">
            <v>Plant Additions</v>
          </cell>
          <cell r="B7" t="str">
            <v>PADD</v>
          </cell>
          <cell r="C7">
            <v>2004</v>
          </cell>
          <cell r="D7">
            <v>162007</v>
          </cell>
          <cell r="E7">
            <v>17687211</v>
          </cell>
          <cell r="F7">
            <v>4391837</v>
          </cell>
          <cell r="G7">
            <v>2028044</v>
          </cell>
          <cell r="H7">
            <v>2929226</v>
          </cell>
          <cell r="I7">
            <v>8361061.0300000003</v>
          </cell>
          <cell r="J7">
            <v>5993983</v>
          </cell>
          <cell r="K7">
            <v>580681.01</v>
          </cell>
          <cell r="L7">
            <v>34785.72</v>
          </cell>
          <cell r="M7">
            <v>4157245</v>
          </cell>
          <cell r="N7">
            <v>59556.1</v>
          </cell>
          <cell r="O7">
            <v>4406457.51</v>
          </cell>
          <cell r="P7">
            <v>57357</v>
          </cell>
          <cell r="Q7">
            <v>4</v>
          </cell>
          <cell r="R7">
            <v>1902889</v>
          </cell>
          <cell r="S7">
            <v>1115077.3500000001</v>
          </cell>
          <cell r="T7">
            <v>34917020</v>
          </cell>
          <cell r="U7">
            <v>8133430</v>
          </cell>
          <cell r="V7">
            <v>1301874.6000000001</v>
          </cell>
          <cell r="W7">
            <v>220869</v>
          </cell>
          <cell r="X7">
            <v>1195394</v>
          </cell>
          <cell r="Y7">
            <v>3049295.07</v>
          </cell>
          <cell r="Z7">
            <v>4532706.05</v>
          </cell>
          <cell r="AA7">
            <v>87334.399999999994</v>
          </cell>
          <cell r="AB7">
            <v>0</v>
          </cell>
          <cell r="AC7">
            <v>0</v>
          </cell>
          <cell r="AD7">
            <v>3533585.46</v>
          </cell>
          <cell r="AE7">
            <v>3533585.46</v>
          </cell>
          <cell r="AF7">
            <v>0</v>
          </cell>
          <cell r="AG7">
            <v>1632846.85</v>
          </cell>
          <cell r="AH7">
            <v>8010280</v>
          </cell>
          <cell r="AI7">
            <v>7900148</v>
          </cell>
          <cell r="AJ7">
            <v>110132</v>
          </cell>
          <cell r="AK7">
            <v>2326260.02</v>
          </cell>
          <cell r="AL7">
            <v>2343561</v>
          </cell>
          <cell r="AM7">
            <v>46287</v>
          </cell>
          <cell r="AN7">
            <v>21241418.550000001</v>
          </cell>
          <cell r="AO7">
            <v>16095010.550000001</v>
          </cell>
          <cell r="AP7">
            <v>5146408</v>
          </cell>
          <cell r="AQ7">
            <v>34049.4</v>
          </cell>
          <cell r="AR7">
            <v>97267.22</v>
          </cell>
          <cell r="AS7">
            <v>15526000</v>
          </cell>
          <cell r="AT7">
            <v>269310397.38</v>
          </cell>
          <cell r="AU7">
            <v>269300000</v>
          </cell>
          <cell r="AV7">
            <v>10397.379999999999</v>
          </cell>
          <cell r="AW7">
            <v>51772658</v>
          </cell>
          <cell r="AX7">
            <v>1372891</v>
          </cell>
          <cell r="AY7">
            <v>444569</v>
          </cell>
          <cell r="AZ7">
            <v>1999873.35</v>
          </cell>
          <cell r="BA7">
            <v>16504371.15</v>
          </cell>
          <cell r="BB7">
            <v>572818</v>
          </cell>
          <cell r="BC7">
            <v>1214937.76</v>
          </cell>
          <cell r="BD7">
            <v>16633636</v>
          </cell>
          <cell r="BE7">
            <v>507893</v>
          </cell>
          <cell r="BF7">
            <v>485284</v>
          </cell>
          <cell r="BG7">
            <v>7714070</v>
          </cell>
          <cell r="BH7">
            <v>0</v>
          </cell>
          <cell r="BI7">
            <v>6503173.6600000001</v>
          </cell>
          <cell r="BJ7">
            <v>6346507.8799999999</v>
          </cell>
          <cell r="BK7">
            <v>156665.78</v>
          </cell>
          <cell r="BL7">
            <v>13706034</v>
          </cell>
          <cell r="BM7">
            <v>10132494</v>
          </cell>
          <cell r="BN7">
            <v>3573540</v>
          </cell>
          <cell r="BO7">
            <v>1795074.67</v>
          </cell>
          <cell r="BP7">
            <v>7982452</v>
          </cell>
          <cell r="BQ7">
            <v>1839271</v>
          </cell>
          <cell r="BR7">
            <v>113179</v>
          </cell>
          <cell r="BS7">
            <v>7974442</v>
          </cell>
          <cell r="BT7">
            <v>925693</v>
          </cell>
          <cell r="BU7">
            <v>1822249</v>
          </cell>
          <cell r="BV7">
            <v>8104180</v>
          </cell>
          <cell r="BW7">
            <v>1126916.24</v>
          </cell>
          <cell r="BX7">
            <v>357344.19</v>
          </cell>
          <cell r="BY7">
            <v>4995123</v>
          </cell>
          <cell r="BZ7">
            <v>112131</v>
          </cell>
          <cell r="CA7">
            <v>4612605</v>
          </cell>
          <cell r="CB7">
            <v>270387</v>
          </cell>
          <cell r="CC7">
            <v>2319621.9900000002</v>
          </cell>
          <cell r="CD7">
            <v>51184449</v>
          </cell>
          <cell r="CE7">
            <v>48921995</v>
          </cell>
          <cell r="CF7">
            <v>2262454</v>
          </cell>
          <cell r="CG7">
            <v>2759696</v>
          </cell>
          <cell r="CH7">
            <v>386114</v>
          </cell>
          <cell r="CI7">
            <v>296720</v>
          </cell>
          <cell r="CJ7">
            <v>384135.94</v>
          </cell>
          <cell r="CK7">
            <v>2054807.66</v>
          </cell>
          <cell r="CL7">
            <v>5651742</v>
          </cell>
          <cell r="CM7">
            <v>924694</v>
          </cell>
          <cell r="CN7">
            <v>130014363</v>
          </cell>
          <cell r="CO7">
            <v>10253923.119999999</v>
          </cell>
          <cell r="CP7">
            <v>9357941</v>
          </cell>
          <cell r="CQ7">
            <v>55853</v>
          </cell>
          <cell r="CR7">
            <v>840129.12</v>
          </cell>
          <cell r="CS7">
            <v>1117618.94</v>
          </cell>
          <cell r="CT7">
            <v>10791993</v>
          </cell>
          <cell r="CU7">
            <v>1601220</v>
          </cell>
          <cell r="CV7">
            <v>487848.27</v>
          </cell>
          <cell r="CW7">
            <v>0</v>
          </cell>
          <cell r="CX7">
            <v>77520.27</v>
          </cell>
          <cell r="CY7">
            <v>2630024</v>
          </cell>
          <cell r="CZ7">
            <v>6622832</v>
          </cell>
          <cell r="DA7">
            <v>1820410.05</v>
          </cell>
        </row>
        <row r="8">
          <cell r="A8" t="str">
            <v>OM&amp;A Expense</v>
          </cell>
          <cell r="B8" t="str">
            <v>COMA</v>
          </cell>
          <cell r="C8">
            <v>2004</v>
          </cell>
          <cell r="D8">
            <v>654855.23</v>
          </cell>
          <cell r="E8">
            <v>8204178</v>
          </cell>
          <cell r="F8">
            <v>8511732</v>
          </cell>
          <cell r="G8">
            <v>2894173.0300000007</v>
          </cell>
          <cell r="H8">
            <v>6869061.8199999994</v>
          </cell>
          <cell r="I8">
            <v>10182464.400000002</v>
          </cell>
          <cell r="J8">
            <v>7665050</v>
          </cell>
          <cell r="K8">
            <v>1393229.45</v>
          </cell>
          <cell r="L8">
            <v>472042.92000000004</v>
          </cell>
          <cell r="M8">
            <v>4977199</v>
          </cell>
          <cell r="N8">
            <v>333558.49000000005</v>
          </cell>
          <cell r="O8">
            <v>2543664.9900000002</v>
          </cell>
          <cell r="P8">
            <v>289734.19</v>
          </cell>
          <cell r="Q8">
            <v>217102.94</v>
          </cell>
          <cell r="R8">
            <v>958101.64</v>
          </cell>
          <cell r="S8">
            <v>1602289.93</v>
          </cell>
          <cell r="T8">
            <v>35789687</v>
          </cell>
          <cell r="U8">
            <v>22296906</v>
          </cell>
          <cell r="V8">
            <v>4105011.1100000003</v>
          </cell>
          <cell r="W8">
            <v>727117.47000000009</v>
          </cell>
          <cell r="X8">
            <v>5555232.7800000003</v>
          </cell>
          <cell r="Y8">
            <v>3118785.8899999997</v>
          </cell>
          <cell r="Z8">
            <v>3717728.76</v>
          </cell>
          <cell r="AA8">
            <v>980166.29</v>
          </cell>
          <cell r="AB8">
            <v>169475.7</v>
          </cell>
          <cell r="AC8">
            <v>6637107.5300000003</v>
          </cell>
          <cell r="AD8">
            <v>9957041.9499999993</v>
          </cell>
          <cell r="AE8">
            <v>9174685.5700000003</v>
          </cell>
          <cell r="AF8">
            <v>782356.38</v>
          </cell>
          <cell r="AG8">
            <v>1381046.4</v>
          </cell>
          <cell r="AH8">
            <v>8437271.7699999996</v>
          </cell>
          <cell r="AI8">
            <v>8075926.1799999997</v>
          </cell>
          <cell r="AJ8">
            <v>361345.58999999997</v>
          </cell>
          <cell r="AK8">
            <v>5070479.92</v>
          </cell>
          <cell r="AL8">
            <v>3823105</v>
          </cell>
          <cell r="AM8">
            <v>596582.73</v>
          </cell>
          <cell r="AN8">
            <v>32418082.030000001</v>
          </cell>
          <cell r="AO8">
            <v>24696466.629999999</v>
          </cell>
          <cell r="AP8">
            <v>7721615.4000000013</v>
          </cell>
          <cell r="AQ8">
            <v>154817.92000000001</v>
          </cell>
          <cell r="AR8">
            <v>608753.30000000005</v>
          </cell>
          <cell r="AS8">
            <v>12602345.309999999</v>
          </cell>
          <cell r="AT8">
            <v>302317018.30000001</v>
          </cell>
          <cell r="AU8">
            <v>302052900</v>
          </cell>
          <cell r="AV8">
            <v>264118.3</v>
          </cell>
          <cell r="AW8">
            <v>33999838.969999999</v>
          </cell>
          <cell r="AX8">
            <v>2628204.58</v>
          </cell>
          <cell r="AY8">
            <v>1233342.5200000003</v>
          </cell>
          <cell r="AZ8">
            <v>5113846.7699999996</v>
          </cell>
          <cell r="BA8">
            <v>9825409.3600000013</v>
          </cell>
          <cell r="BB8">
            <v>1340110.21</v>
          </cell>
          <cell r="BC8">
            <v>1902962.18</v>
          </cell>
          <cell r="BD8">
            <v>20879399.979999997</v>
          </cell>
          <cell r="BE8">
            <v>1159949.3800000001</v>
          </cell>
          <cell r="BF8">
            <v>1636670.8299999998</v>
          </cell>
          <cell r="BG8">
            <v>3521538.38</v>
          </cell>
          <cell r="BH8">
            <v>49045</v>
          </cell>
          <cell r="BI8">
            <v>5588598.04</v>
          </cell>
          <cell r="BJ8">
            <v>4824220</v>
          </cell>
          <cell r="BK8">
            <v>764378.04</v>
          </cell>
          <cell r="BL8">
            <v>11425430.459999999</v>
          </cell>
          <cell r="BM8">
            <v>7261518.9800000004</v>
          </cell>
          <cell r="BN8">
            <v>4163911.4800000004</v>
          </cell>
          <cell r="BO8">
            <v>1382828.8199999998</v>
          </cell>
          <cell r="BP8">
            <v>3721042.0599999996</v>
          </cell>
          <cell r="BQ8">
            <v>4973047</v>
          </cell>
          <cell r="BR8">
            <v>1742688.93</v>
          </cell>
          <cell r="BS8">
            <v>10348591.390000001</v>
          </cell>
          <cell r="BT8">
            <v>1647185.4900000002</v>
          </cell>
          <cell r="BU8">
            <v>2729048.64</v>
          </cell>
          <cell r="BV8">
            <v>7593543.1900000004</v>
          </cell>
          <cell r="BW8">
            <v>1919475.83</v>
          </cell>
          <cell r="BX8">
            <v>921928.54</v>
          </cell>
          <cell r="BY8">
            <v>5103360.25</v>
          </cell>
          <cell r="BZ8">
            <v>149512.60999999999</v>
          </cell>
          <cell r="CA8">
            <v>4669143.5200000005</v>
          </cell>
          <cell r="CB8">
            <v>284704.12</v>
          </cell>
          <cell r="CC8">
            <v>1554292.2799999998</v>
          </cell>
          <cell r="CD8">
            <v>36862986.859999999</v>
          </cell>
          <cell r="CE8">
            <v>33985015.25</v>
          </cell>
          <cell r="CF8">
            <v>2877971.6100000003</v>
          </cell>
          <cell r="CG8">
            <v>6830817</v>
          </cell>
          <cell r="CH8">
            <v>745252.56</v>
          </cell>
          <cell r="CI8">
            <v>1186238.1100000001</v>
          </cell>
          <cell r="CJ8">
            <v>913441.41999999993</v>
          </cell>
          <cell r="CK8">
            <v>2651351.9099999997</v>
          </cell>
          <cell r="CL8">
            <v>10258976</v>
          </cell>
          <cell r="CM8">
            <v>1300196.1200000001</v>
          </cell>
          <cell r="CN8">
            <v>142837889.91999999</v>
          </cell>
          <cell r="CO8">
            <v>19383374.739999998</v>
          </cell>
          <cell r="CP8">
            <v>17523314</v>
          </cell>
          <cell r="CQ8">
            <v>452357.21</v>
          </cell>
          <cell r="CR8">
            <v>1407703.53</v>
          </cell>
          <cell r="CS8">
            <v>1346985.5800000003</v>
          </cell>
          <cell r="CT8">
            <v>8328678.3399999999</v>
          </cell>
          <cell r="CU8">
            <v>4028788.14</v>
          </cell>
          <cell r="CV8">
            <v>866232.99</v>
          </cell>
          <cell r="CW8">
            <v>1111449.5400000003</v>
          </cell>
          <cell r="CX8">
            <v>491452.87</v>
          </cell>
          <cell r="CY8">
            <v>4365613</v>
          </cell>
          <cell r="CZ8">
            <v>6631739</v>
          </cell>
          <cell r="DA8">
            <v>2843775.92</v>
          </cell>
        </row>
        <row r="9">
          <cell r="A9" t="str">
            <v>Income Taxes</v>
          </cell>
          <cell r="B9" t="str">
            <v>CTAXINC</v>
          </cell>
          <cell r="C9">
            <v>2004</v>
          </cell>
          <cell r="D9">
            <v>0</v>
          </cell>
          <cell r="E9">
            <v>4727355</v>
          </cell>
          <cell r="F9">
            <v>249000</v>
          </cell>
          <cell r="G9">
            <v>-32580</v>
          </cell>
          <cell r="H9">
            <v>32000</v>
          </cell>
          <cell r="I9">
            <v>1709950</v>
          </cell>
          <cell r="J9">
            <v>1595908</v>
          </cell>
          <cell r="K9">
            <v>138384.79999999999</v>
          </cell>
          <cell r="L9">
            <v>0</v>
          </cell>
          <cell r="M9">
            <v>906497</v>
          </cell>
          <cell r="N9">
            <v>0</v>
          </cell>
          <cell r="O9">
            <v>104947</v>
          </cell>
          <cell r="P9">
            <v>1609</v>
          </cell>
          <cell r="Q9">
            <v>0</v>
          </cell>
          <cell r="R9">
            <v>132921.35999999999</v>
          </cell>
          <cell r="S9">
            <v>390000</v>
          </cell>
          <cell r="T9">
            <v>4826841</v>
          </cell>
          <cell r="U9">
            <v>277500</v>
          </cell>
          <cell r="V9">
            <v>172694.26</v>
          </cell>
          <cell r="W9">
            <v>0</v>
          </cell>
          <cell r="X9">
            <v>301216</v>
          </cell>
          <cell r="Y9">
            <v>657000</v>
          </cell>
          <cell r="Z9">
            <v>88717.42</v>
          </cell>
          <cell r="AA9">
            <v>3396</v>
          </cell>
          <cell r="AB9">
            <v>-3324</v>
          </cell>
          <cell r="AC9">
            <v>902193.07</v>
          </cell>
          <cell r="AD9">
            <v>-327670.38</v>
          </cell>
          <cell r="AE9">
            <v>-309870.38</v>
          </cell>
          <cell r="AF9">
            <v>-17800</v>
          </cell>
          <cell r="AG9">
            <v>128601.32</v>
          </cell>
          <cell r="AH9">
            <v>2271440.56</v>
          </cell>
          <cell r="AI9">
            <v>2271409.56</v>
          </cell>
          <cell r="AJ9">
            <v>31</v>
          </cell>
          <cell r="AK9">
            <v>1433349.81</v>
          </cell>
          <cell r="AL9">
            <v>412562</v>
          </cell>
          <cell r="AM9">
            <v>10025</v>
          </cell>
          <cell r="AN9">
            <v>6456730.2300000004</v>
          </cell>
          <cell r="AO9">
            <v>4506411.78</v>
          </cell>
          <cell r="AP9">
            <v>1950318.45</v>
          </cell>
          <cell r="AQ9">
            <v>24668</v>
          </cell>
          <cell r="AR9">
            <v>122644</v>
          </cell>
          <cell r="AS9">
            <v>6893496.04</v>
          </cell>
          <cell r="AT9">
            <v>39288400</v>
          </cell>
          <cell r="AU9">
            <v>39288400</v>
          </cell>
          <cell r="AV9">
            <v>0</v>
          </cell>
          <cell r="AW9">
            <v>0</v>
          </cell>
          <cell r="AX9">
            <v>0</v>
          </cell>
          <cell r="AY9">
            <v>17162.21</v>
          </cell>
          <cell r="AZ9">
            <v>0</v>
          </cell>
          <cell r="BA9">
            <v>3510545</v>
          </cell>
          <cell r="BB9">
            <v>660000</v>
          </cell>
          <cell r="BC9">
            <v>642442</v>
          </cell>
          <cell r="BD9">
            <v>2383100</v>
          </cell>
          <cell r="BE9">
            <v>0</v>
          </cell>
          <cell r="BF9">
            <v>0</v>
          </cell>
          <cell r="BG9">
            <v>680300.23</v>
          </cell>
          <cell r="BH9">
            <v>0</v>
          </cell>
          <cell r="BI9">
            <v>574240.30000000005</v>
          </cell>
          <cell r="BJ9">
            <v>561042</v>
          </cell>
          <cell r="BK9">
            <v>13198.3</v>
          </cell>
          <cell r="BL9">
            <v>1442898.19</v>
          </cell>
          <cell r="BM9">
            <v>1068898.19</v>
          </cell>
          <cell r="BN9">
            <v>374000</v>
          </cell>
          <cell r="BO9">
            <v>179500</v>
          </cell>
          <cell r="BP9">
            <v>96735.89</v>
          </cell>
          <cell r="BQ9">
            <v>1011000</v>
          </cell>
          <cell r="BR9">
            <v>0</v>
          </cell>
          <cell r="BS9">
            <v>822703.06</v>
          </cell>
          <cell r="BT9">
            <v>540276</v>
          </cell>
          <cell r="BU9">
            <v>678950</v>
          </cell>
          <cell r="BV9">
            <v>0</v>
          </cell>
          <cell r="BW9">
            <v>170833.77</v>
          </cell>
          <cell r="BX9">
            <v>23612</v>
          </cell>
          <cell r="BY9">
            <v>1692853</v>
          </cell>
          <cell r="BZ9">
            <v>6020</v>
          </cell>
          <cell r="CA9">
            <v>1602278</v>
          </cell>
          <cell r="CB9">
            <v>84555</v>
          </cell>
          <cell r="CC9">
            <v>-45015.73</v>
          </cell>
          <cell r="CD9">
            <v>11322409.449999999</v>
          </cell>
          <cell r="CE9">
            <v>10885402.449999999</v>
          </cell>
          <cell r="CF9">
            <v>437007</v>
          </cell>
          <cell r="CG9">
            <v>21810</v>
          </cell>
          <cell r="CH9">
            <v>39746</v>
          </cell>
          <cell r="CI9">
            <v>39438</v>
          </cell>
          <cell r="CJ9">
            <v>33964</v>
          </cell>
          <cell r="CK9">
            <v>745505</v>
          </cell>
          <cell r="CL9">
            <v>0</v>
          </cell>
          <cell r="CM9">
            <v>0</v>
          </cell>
          <cell r="CN9">
            <v>43824981.450000003</v>
          </cell>
          <cell r="CO9">
            <v>2351749</v>
          </cell>
          <cell r="CP9">
            <v>2220657</v>
          </cell>
          <cell r="CQ9">
            <v>0</v>
          </cell>
          <cell r="CR9">
            <v>131092</v>
          </cell>
          <cell r="CS9">
            <v>258885.11</v>
          </cell>
          <cell r="CT9">
            <v>1957384.23</v>
          </cell>
          <cell r="CU9">
            <v>0</v>
          </cell>
          <cell r="CV9">
            <v>31868</v>
          </cell>
          <cell r="CW9">
            <v>10287.39</v>
          </cell>
          <cell r="CX9">
            <v>0</v>
          </cell>
          <cell r="CY9">
            <v>448000</v>
          </cell>
          <cell r="CZ9">
            <v>656967</v>
          </cell>
          <cell r="DA9">
            <v>81595</v>
          </cell>
        </row>
        <row r="10">
          <cell r="A10" t="str">
            <v>Total Customers (not including Street &amp; Sentinel Lighting Connections)</v>
          </cell>
          <cell r="B10" t="str">
            <v>YN</v>
          </cell>
          <cell r="C10">
            <v>2004</v>
          </cell>
          <cell r="D10">
            <v>1745</v>
          </cell>
          <cell r="E10">
            <v>63973</v>
          </cell>
          <cell r="F10">
            <v>34984</v>
          </cell>
          <cell r="G10">
            <v>8878</v>
          </cell>
          <cell r="H10">
            <v>35483</v>
          </cell>
          <cell r="I10">
            <v>58256</v>
          </cell>
          <cell r="J10">
            <v>46459</v>
          </cell>
          <cell r="K10">
            <v>6002</v>
          </cell>
          <cell r="L10">
            <v>1348</v>
          </cell>
          <cell r="M10">
            <v>31872</v>
          </cell>
          <cell r="N10">
            <v>1605</v>
          </cell>
          <cell r="O10">
            <v>13459</v>
          </cell>
          <cell r="P10">
            <v>1707</v>
          </cell>
          <cell r="Q10">
            <v>572</v>
          </cell>
          <cell r="R10">
            <v>3724</v>
          </cell>
          <cell r="S10">
            <v>10524</v>
          </cell>
          <cell r="T10">
            <v>176871</v>
          </cell>
          <cell r="U10">
            <v>83426</v>
          </cell>
          <cell r="V10">
            <v>13649</v>
          </cell>
          <cell r="W10">
            <v>3298</v>
          </cell>
          <cell r="X10">
            <v>27067</v>
          </cell>
          <cell r="Y10">
            <v>18684</v>
          </cell>
          <cell r="Z10">
            <v>15711</v>
          </cell>
          <cell r="AA10">
            <v>4057</v>
          </cell>
          <cell r="AB10">
            <v>680</v>
          </cell>
          <cell r="AC10">
            <v>11457</v>
          </cell>
          <cell r="AD10">
            <v>46296</v>
          </cell>
          <cell r="AE10">
            <v>43253</v>
          </cell>
          <cell r="AF10">
            <v>3043</v>
          </cell>
          <cell r="AG10">
            <v>9356</v>
          </cell>
          <cell r="AH10">
            <v>44556</v>
          </cell>
          <cell r="AI10">
            <v>42997</v>
          </cell>
          <cell r="AJ10">
            <v>1559</v>
          </cell>
          <cell r="AK10">
            <v>20312</v>
          </cell>
          <cell r="AL10">
            <v>18719</v>
          </cell>
          <cell r="AM10">
            <v>2797</v>
          </cell>
          <cell r="AN10">
            <v>229474</v>
          </cell>
          <cell r="AO10">
            <v>177495</v>
          </cell>
          <cell r="AP10">
            <v>51979</v>
          </cell>
          <cell r="AQ10">
            <v>1133</v>
          </cell>
          <cell r="AR10">
            <v>5227</v>
          </cell>
          <cell r="AS10">
            <v>110437</v>
          </cell>
          <cell r="AT10">
            <v>1140552</v>
          </cell>
          <cell r="AU10">
            <v>1139602</v>
          </cell>
          <cell r="AV10">
            <v>950</v>
          </cell>
          <cell r="AW10">
            <v>274025</v>
          </cell>
          <cell r="AX10">
            <v>13632</v>
          </cell>
          <cell r="AY10">
            <v>5834</v>
          </cell>
          <cell r="AZ10">
            <v>26477</v>
          </cell>
          <cell r="BA10">
            <v>77283</v>
          </cell>
          <cell r="BB10">
            <v>8634</v>
          </cell>
          <cell r="BC10">
            <v>8936</v>
          </cell>
          <cell r="BD10">
            <v>136487</v>
          </cell>
          <cell r="BE10">
            <v>6764</v>
          </cell>
          <cell r="BF10">
            <v>6423</v>
          </cell>
          <cell r="BG10">
            <v>17199</v>
          </cell>
          <cell r="BH10">
            <v>189</v>
          </cell>
          <cell r="BI10">
            <v>29594</v>
          </cell>
          <cell r="BJ10">
            <v>25657</v>
          </cell>
          <cell r="BK10">
            <v>3937</v>
          </cell>
          <cell r="BL10">
            <v>49729</v>
          </cell>
          <cell r="BM10">
            <v>35378</v>
          </cell>
          <cell r="BN10">
            <v>14351</v>
          </cell>
          <cell r="BO10">
            <v>7257</v>
          </cell>
          <cell r="BP10">
            <v>17967</v>
          </cell>
          <cell r="BQ10">
            <v>23514</v>
          </cell>
          <cell r="BR10">
            <v>6232</v>
          </cell>
          <cell r="BS10">
            <v>53230</v>
          </cell>
          <cell r="BT10">
            <v>9844</v>
          </cell>
          <cell r="BU10">
            <v>12248</v>
          </cell>
          <cell r="BV10">
            <v>48675</v>
          </cell>
          <cell r="BW10">
            <v>10108</v>
          </cell>
          <cell r="BX10">
            <v>3230</v>
          </cell>
          <cell r="BY10">
            <v>33438</v>
          </cell>
          <cell r="BZ10">
            <v>682</v>
          </cell>
          <cell r="CA10">
            <v>31378</v>
          </cell>
          <cell r="CB10">
            <v>1378</v>
          </cell>
          <cell r="CC10">
            <v>9333</v>
          </cell>
          <cell r="CD10">
            <v>212981</v>
          </cell>
          <cell r="CE10">
            <v>197141</v>
          </cell>
          <cell r="CF10">
            <v>15840</v>
          </cell>
          <cell r="CG10">
            <v>32365</v>
          </cell>
          <cell r="CH10">
            <v>4050</v>
          </cell>
          <cell r="CI10">
            <v>5749</v>
          </cell>
          <cell r="CJ10">
            <v>2749</v>
          </cell>
          <cell r="CK10">
            <v>14931</v>
          </cell>
          <cell r="CL10">
            <v>49323</v>
          </cell>
          <cell r="CM10">
            <v>6263</v>
          </cell>
          <cell r="CN10">
            <v>673172</v>
          </cell>
          <cell r="CO10">
            <v>101867</v>
          </cell>
          <cell r="CP10">
            <v>93634</v>
          </cell>
          <cell r="CQ10">
            <v>2340</v>
          </cell>
          <cell r="CR10">
            <v>5893</v>
          </cell>
          <cell r="CS10">
            <v>10108</v>
          </cell>
          <cell r="CT10">
            <v>46881</v>
          </cell>
          <cell r="CU10">
            <v>21239</v>
          </cell>
          <cell r="CV10">
            <v>3349</v>
          </cell>
          <cell r="CW10">
            <v>3767</v>
          </cell>
          <cell r="CX10">
            <v>1953</v>
          </cell>
          <cell r="CY10">
            <v>20528</v>
          </cell>
          <cell r="CZ10">
            <v>34936</v>
          </cell>
          <cell r="DA10">
            <v>13999</v>
          </cell>
        </row>
        <row r="11">
          <cell r="A11" t="str">
            <v>Customers - Residential</v>
          </cell>
          <cell r="B11" t="str">
            <v>YNR</v>
          </cell>
          <cell r="C11">
            <v>2004</v>
          </cell>
          <cell r="D11">
            <v>1475</v>
          </cell>
          <cell r="E11">
            <v>57473</v>
          </cell>
          <cell r="F11">
            <v>30648</v>
          </cell>
          <cell r="G11">
            <v>7471</v>
          </cell>
          <cell r="H11">
            <v>32108</v>
          </cell>
          <cell r="I11">
            <v>52787</v>
          </cell>
          <cell r="J11">
            <v>41372</v>
          </cell>
          <cell r="K11">
            <v>5319</v>
          </cell>
          <cell r="L11">
            <v>1166</v>
          </cell>
          <cell r="M11">
            <v>28200</v>
          </cell>
          <cell r="N11">
            <v>1354</v>
          </cell>
          <cell r="O11">
            <v>11800</v>
          </cell>
          <cell r="P11">
            <v>1522</v>
          </cell>
          <cell r="Q11">
            <v>486</v>
          </cell>
          <cell r="R11">
            <v>3261</v>
          </cell>
          <cell r="S11">
            <v>9488</v>
          </cell>
          <cell r="T11">
            <v>156410</v>
          </cell>
          <cell r="U11">
            <v>75107</v>
          </cell>
          <cell r="V11">
            <v>12075</v>
          </cell>
          <cell r="W11">
            <v>2843</v>
          </cell>
          <cell r="X11">
            <v>24909</v>
          </cell>
          <cell r="Y11">
            <v>16463</v>
          </cell>
          <cell r="Z11">
            <v>14280</v>
          </cell>
          <cell r="AA11">
            <v>3583</v>
          </cell>
          <cell r="AB11">
            <v>591</v>
          </cell>
          <cell r="AC11">
            <v>10453</v>
          </cell>
          <cell r="AD11">
            <v>42244</v>
          </cell>
          <cell r="AE11">
            <v>39492</v>
          </cell>
          <cell r="AF11">
            <v>2752</v>
          </cell>
          <cell r="AG11">
            <v>8535</v>
          </cell>
          <cell r="AH11">
            <v>40556</v>
          </cell>
          <cell r="AI11">
            <v>39145</v>
          </cell>
          <cell r="AJ11">
            <v>1411</v>
          </cell>
          <cell r="AK11">
            <v>17776</v>
          </cell>
          <cell r="AL11">
            <v>17004</v>
          </cell>
          <cell r="AM11">
            <v>2338</v>
          </cell>
          <cell r="AN11">
            <v>207188</v>
          </cell>
          <cell r="AO11">
            <v>160464</v>
          </cell>
          <cell r="AP11">
            <v>46724</v>
          </cell>
          <cell r="AQ11">
            <v>969</v>
          </cell>
          <cell r="AR11">
            <v>4580</v>
          </cell>
          <cell r="AS11">
            <v>102070</v>
          </cell>
          <cell r="AT11">
            <v>1032596</v>
          </cell>
          <cell r="AU11">
            <v>1031758</v>
          </cell>
          <cell r="AV11">
            <v>838</v>
          </cell>
          <cell r="AW11">
            <v>247790</v>
          </cell>
          <cell r="AX11">
            <v>12670</v>
          </cell>
          <cell r="AY11">
            <v>4980</v>
          </cell>
          <cell r="AZ11">
            <v>22712</v>
          </cell>
          <cell r="BA11">
            <v>69405</v>
          </cell>
          <cell r="BB11">
            <v>7494</v>
          </cell>
          <cell r="BC11">
            <v>7300</v>
          </cell>
          <cell r="BD11">
            <v>123095</v>
          </cell>
          <cell r="BE11">
            <v>5985</v>
          </cell>
          <cell r="BF11">
            <v>5568</v>
          </cell>
          <cell r="BG11">
            <v>15060</v>
          </cell>
          <cell r="BH11">
            <v>160</v>
          </cell>
          <cell r="BI11">
            <v>26339</v>
          </cell>
          <cell r="BJ11">
            <v>22691</v>
          </cell>
          <cell r="BK11">
            <v>3648</v>
          </cell>
          <cell r="BL11">
            <v>43868</v>
          </cell>
          <cell r="BM11">
            <v>31250</v>
          </cell>
          <cell r="BN11">
            <v>12618</v>
          </cell>
          <cell r="BO11">
            <v>5902</v>
          </cell>
          <cell r="BP11">
            <v>15686</v>
          </cell>
          <cell r="BQ11">
            <v>20364</v>
          </cell>
          <cell r="BR11">
            <v>5268</v>
          </cell>
          <cell r="BS11">
            <v>47496</v>
          </cell>
          <cell r="BT11">
            <v>8801</v>
          </cell>
          <cell r="BU11">
            <v>10743</v>
          </cell>
          <cell r="BV11">
            <v>44280</v>
          </cell>
          <cell r="BW11">
            <v>8501</v>
          </cell>
          <cell r="BX11">
            <v>2594</v>
          </cell>
          <cell r="BY11">
            <v>29240</v>
          </cell>
          <cell r="BZ11">
            <v>580</v>
          </cell>
          <cell r="CA11">
            <v>27496</v>
          </cell>
          <cell r="CB11">
            <v>1164</v>
          </cell>
          <cell r="CC11">
            <v>8128</v>
          </cell>
          <cell r="CD11">
            <v>187044</v>
          </cell>
          <cell r="CE11">
            <v>172636</v>
          </cell>
          <cell r="CF11">
            <v>14408</v>
          </cell>
          <cell r="CG11">
            <v>28569</v>
          </cell>
          <cell r="CH11">
            <v>3472</v>
          </cell>
          <cell r="CI11">
            <v>4869</v>
          </cell>
          <cell r="CJ11">
            <v>2287</v>
          </cell>
          <cell r="CK11">
            <v>13182</v>
          </cell>
          <cell r="CL11">
            <v>44167</v>
          </cell>
          <cell r="CM11">
            <v>5523</v>
          </cell>
          <cell r="CN11">
            <v>594976</v>
          </cell>
          <cell r="CO11">
            <v>91825</v>
          </cell>
          <cell r="CP11">
            <v>84662</v>
          </cell>
          <cell r="CQ11">
            <v>1974</v>
          </cell>
          <cell r="CR11">
            <v>5189</v>
          </cell>
          <cell r="CS11">
            <v>9329</v>
          </cell>
          <cell r="CT11">
            <v>41215</v>
          </cell>
          <cell r="CU11">
            <v>19142</v>
          </cell>
          <cell r="CV11">
            <v>2841</v>
          </cell>
          <cell r="CW11">
            <v>3214</v>
          </cell>
          <cell r="CX11">
            <v>1705</v>
          </cell>
          <cell r="CY11">
            <v>17877</v>
          </cell>
          <cell r="CZ11">
            <v>32611</v>
          </cell>
          <cell r="DA11">
            <v>12633</v>
          </cell>
        </row>
        <row r="12">
          <cell r="A12" t="str">
            <v xml:space="preserve">Customers- General Service </v>
          </cell>
          <cell r="C12">
            <v>2004</v>
          </cell>
          <cell r="D12">
            <v>270</v>
          </cell>
          <cell r="E12">
            <v>6500</v>
          </cell>
          <cell r="F12">
            <v>4331</v>
          </cell>
          <cell r="G12">
            <v>1406</v>
          </cell>
          <cell r="H12">
            <v>3375</v>
          </cell>
          <cell r="I12">
            <v>5469</v>
          </cell>
          <cell r="J12">
            <v>5084</v>
          </cell>
          <cell r="K12">
            <v>683</v>
          </cell>
          <cell r="L12">
            <v>182</v>
          </cell>
          <cell r="M12">
            <v>3670</v>
          </cell>
          <cell r="N12">
            <v>251</v>
          </cell>
          <cell r="O12">
            <v>1657</v>
          </cell>
          <cell r="P12">
            <v>185</v>
          </cell>
          <cell r="Q12">
            <v>86</v>
          </cell>
          <cell r="R12">
            <v>463</v>
          </cell>
          <cell r="S12">
            <v>1036</v>
          </cell>
          <cell r="T12">
            <v>20453</v>
          </cell>
          <cell r="U12">
            <v>8310</v>
          </cell>
          <cell r="V12">
            <v>1573</v>
          </cell>
          <cell r="W12">
            <v>455</v>
          </cell>
          <cell r="X12">
            <v>2158</v>
          </cell>
          <cell r="Y12">
            <v>2220</v>
          </cell>
          <cell r="Z12">
            <v>1431</v>
          </cell>
          <cell r="AA12">
            <v>474</v>
          </cell>
          <cell r="AB12">
            <v>89</v>
          </cell>
          <cell r="AC12">
            <v>1002</v>
          </cell>
          <cell r="AD12">
            <v>4052</v>
          </cell>
          <cell r="AE12">
            <v>3761</v>
          </cell>
          <cell r="AF12">
            <v>291</v>
          </cell>
          <cell r="AG12">
            <v>821</v>
          </cell>
          <cell r="AH12">
            <v>3996</v>
          </cell>
          <cell r="AI12">
            <v>3848</v>
          </cell>
          <cell r="AJ12">
            <v>148</v>
          </cell>
          <cell r="AK12">
            <v>2536</v>
          </cell>
          <cell r="AL12">
            <v>1715</v>
          </cell>
          <cell r="AM12">
            <v>459</v>
          </cell>
          <cell r="AN12">
            <v>22272</v>
          </cell>
          <cell r="AO12">
            <v>17021</v>
          </cell>
          <cell r="AP12">
            <v>5251</v>
          </cell>
          <cell r="AQ12">
            <v>164</v>
          </cell>
          <cell r="AR12">
            <v>646</v>
          </cell>
          <cell r="AS12">
            <v>8364</v>
          </cell>
          <cell r="AT12">
            <v>107931</v>
          </cell>
          <cell r="AU12">
            <v>107819</v>
          </cell>
          <cell r="AV12">
            <v>112</v>
          </cell>
          <cell r="AW12">
            <v>26225</v>
          </cell>
          <cell r="AX12">
            <v>962</v>
          </cell>
          <cell r="AY12">
            <v>854</v>
          </cell>
          <cell r="AZ12">
            <v>3762</v>
          </cell>
          <cell r="BA12">
            <v>7874</v>
          </cell>
          <cell r="BB12">
            <v>1140</v>
          </cell>
          <cell r="BC12">
            <v>1636</v>
          </cell>
          <cell r="BD12">
            <v>13389</v>
          </cell>
          <cell r="BE12">
            <v>778</v>
          </cell>
          <cell r="BF12">
            <v>855</v>
          </cell>
          <cell r="BG12">
            <v>2137</v>
          </cell>
          <cell r="BH12">
            <v>29</v>
          </cell>
          <cell r="BI12">
            <v>3255</v>
          </cell>
          <cell r="BJ12">
            <v>2966</v>
          </cell>
          <cell r="BK12">
            <v>289</v>
          </cell>
          <cell r="BL12">
            <v>5861</v>
          </cell>
          <cell r="BM12">
            <v>4128</v>
          </cell>
          <cell r="BN12">
            <v>1733</v>
          </cell>
          <cell r="BO12">
            <v>1355</v>
          </cell>
          <cell r="BP12">
            <v>2281</v>
          </cell>
          <cell r="BQ12">
            <v>3150</v>
          </cell>
          <cell r="BR12">
            <v>964</v>
          </cell>
          <cell r="BS12">
            <v>5732</v>
          </cell>
          <cell r="BT12">
            <v>1043</v>
          </cell>
          <cell r="BU12">
            <v>1505</v>
          </cell>
          <cell r="BV12">
            <v>4393</v>
          </cell>
          <cell r="BW12">
            <v>1607</v>
          </cell>
          <cell r="BX12">
            <v>636</v>
          </cell>
          <cell r="BY12">
            <v>4196</v>
          </cell>
          <cell r="BZ12">
            <v>102</v>
          </cell>
          <cell r="CA12">
            <v>3880</v>
          </cell>
          <cell r="CB12">
            <v>214</v>
          </cell>
          <cell r="CC12">
            <v>1205</v>
          </cell>
          <cell r="CD12">
            <v>25932</v>
          </cell>
          <cell r="CE12">
            <v>24500</v>
          </cell>
          <cell r="CF12">
            <v>1432</v>
          </cell>
          <cell r="CG12">
            <v>3796</v>
          </cell>
          <cell r="CH12">
            <v>578</v>
          </cell>
          <cell r="CI12">
            <v>880</v>
          </cell>
          <cell r="CJ12">
            <v>462</v>
          </cell>
          <cell r="CK12">
            <v>1748</v>
          </cell>
          <cell r="CL12">
            <v>5153</v>
          </cell>
          <cell r="CM12">
            <v>740</v>
          </cell>
          <cell r="CN12">
            <v>78149</v>
          </cell>
          <cell r="CO12">
            <v>10038</v>
          </cell>
          <cell r="CP12">
            <v>8968</v>
          </cell>
          <cell r="CQ12">
            <v>366</v>
          </cell>
          <cell r="CR12">
            <v>704</v>
          </cell>
          <cell r="CS12">
            <v>779</v>
          </cell>
          <cell r="CT12">
            <v>5664</v>
          </cell>
          <cell r="CU12">
            <v>2094</v>
          </cell>
          <cell r="CV12">
            <v>508</v>
          </cell>
          <cell r="CW12">
            <v>552</v>
          </cell>
          <cell r="CX12">
            <v>248</v>
          </cell>
          <cell r="CY12">
            <v>2651</v>
          </cell>
          <cell r="CZ12">
            <v>2325</v>
          </cell>
          <cell r="DA12">
            <v>1365</v>
          </cell>
        </row>
        <row r="13">
          <cell r="A13" t="str">
            <v>Customers- Large User, Sub- Transmission, Intermediate/ Embedded Distributor</v>
          </cell>
          <cell r="C13">
            <v>2004</v>
          </cell>
          <cell r="D13">
            <v>0</v>
          </cell>
          <cell r="E13">
            <v>0</v>
          </cell>
          <cell r="F13">
            <v>5</v>
          </cell>
          <cell r="G13">
            <v>1</v>
          </cell>
          <cell r="H13">
            <v>0</v>
          </cell>
          <cell r="I13">
            <v>0</v>
          </cell>
          <cell r="J13">
            <v>3</v>
          </cell>
          <cell r="K13">
            <v>0</v>
          </cell>
          <cell r="L13">
            <v>0</v>
          </cell>
          <cell r="M13">
            <v>2</v>
          </cell>
          <cell r="N13">
            <v>0</v>
          </cell>
          <cell r="O13">
            <v>2</v>
          </cell>
          <cell r="P13">
            <v>0</v>
          </cell>
          <cell r="Q13">
            <v>0</v>
          </cell>
          <cell r="R13">
            <v>0</v>
          </cell>
          <cell r="S13">
            <v>0</v>
          </cell>
          <cell r="T13">
            <v>8</v>
          </cell>
          <cell r="U13">
            <v>9</v>
          </cell>
          <cell r="V13">
            <v>1</v>
          </cell>
          <cell r="W13">
            <v>0</v>
          </cell>
          <cell r="X13">
            <v>0</v>
          </cell>
          <cell r="Y13">
            <v>1</v>
          </cell>
          <cell r="Z13">
            <v>0</v>
          </cell>
          <cell r="AA13">
            <v>0</v>
          </cell>
          <cell r="AB13">
            <v>0</v>
          </cell>
          <cell r="AC13">
            <v>2</v>
          </cell>
          <cell r="AD13">
            <v>0</v>
          </cell>
          <cell r="AE13">
            <v>0</v>
          </cell>
          <cell r="AF13">
            <v>0</v>
          </cell>
          <cell r="AG13">
            <v>0</v>
          </cell>
          <cell r="AH13">
            <v>4</v>
          </cell>
          <cell r="AI13">
            <v>4</v>
          </cell>
          <cell r="AJ13">
            <v>0</v>
          </cell>
          <cell r="AK13">
            <v>0</v>
          </cell>
          <cell r="AL13">
            <v>0</v>
          </cell>
          <cell r="AM13">
            <v>0</v>
          </cell>
          <cell r="AN13">
            <v>14</v>
          </cell>
          <cell r="AO13">
            <v>10</v>
          </cell>
          <cell r="AP13">
            <v>4</v>
          </cell>
          <cell r="AQ13">
            <v>0</v>
          </cell>
          <cell r="AR13">
            <v>1</v>
          </cell>
          <cell r="AS13">
            <v>3</v>
          </cell>
          <cell r="AT13">
            <v>25</v>
          </cell>
          <cell r="AU13">
            <v>25</v>
          </cell>
          <cell r="AV13">
            <v>0</v>
          </cell>
          <cell r="AW13">
            <v>10</v>
          </cell>
          <cell r="AX13">
            <v>0</v>
          </cell>
          <cell r="AY13">
            <v>0</v>
          </cell>
          <cell r="AZ13">
            <v>3</v>
          </cell>
          <cell r="BA13">
            <v>4</v>
          </cell>
          <cell r="BB13">
            <v>0</v>
          </cell>
          <cell r="BC13">
            <v>0</v>
          </cell>
          <cell r="BD13">
            <v>3</v>
          </cell>
          <cell r="BE13">
            <v>1</v>
          </cell>
          <cell r="BF13">
            <v>0</v>
          </cell>
          <cell r="BG13">
            <v>2</v>
          </cell>
          <cell r="BH13">
            <v>0</v>
          </cell>
          <cell r="BI13">
            <v>0</v>
          </cell>
          <cell r="BJ13">
            <v>0</v>
          </cell>
          <cell r="BK13">
            <v>0</v>
          </cell>
          <cell r="BL13">
            <v>0</v>
          </cell>
          <cell r="BM13">
            <v>0</v>
          </cell>
          <cell r="BN13">
            <v>0</v>
          </cell>
          <cell r="BO13">
            <v>0</v>
          </cell>
          <cell r="BP13">
            <v>0</v>
          </cell>
          <cell r="BQ13">
            <v>0</v>
          </cell>
          <cell r="BR13">
            <v>0</v>
          </cell>
          <cell r="BS13">
            <v>2</v>
          </cell>
          <cell r="BT13">
            <v>0</v>
          </cell>
          <cell r="BU13">
            <v>0</v>
          </cell>
          <cell r="BV13">
            <v>2</v>
          </cell>
          <cell r="BW13">
            <v>0</v>
          </cell>
          <cell r="BX13">
            <v>0</v>
          </cell>
          <cell r="BY13">
            <v>2</v>
          </cell>
          <cell r="BZ13">
            <v>0</v>
          </cell>
          <cell r="CA13">
            <v>2</v>
          </cell>
          <cell r="CB13">
            <v>0</v>
          </cell>
          <cell r="CC13">
            <v>0</v>
          </cell>
          <cell r="CD13">
            <v>5</v>
          </cell>
          <cell r="CE13">
            <v>5</v>
          </cell>
          <cell r="CF13">
            <v>0</v>
          </cell>
          <cell r="CG13">
            <v>0</v>
          </cell>
          <cell r="CH13">
            <v>0</v>
          </cell>
          <cell r="CI13">
            <v>0</v>
          </cell>
          <cell r="CJ13">
            <v>0</v>
          </cell>
          <cell r="CK13">
            <v>1</v>
          </cell>
          <cell r="CL13">
            <v>3</v>
          </cell>
          <cell r="CM13">
            <v>0</v>
          </cell>
          <cell r="CN13">
            <v>47</v>
          </cell>
          <cell r="CO13">
            <v>4</v>
          </cell>
          <cell r="CP13">
            <v>4</v>
          </cell>
          <cell r="CQ13">
            <v>0</v>
          </cell>
          <cell r="CR13">
            <v>0</v>
          </cell>
          <cell r="CS13">
            <v>0</v>
          </cell>
          <cell r="CT13">
            <v>2</v>
          </cell>
          <cell r="CU13">
            <v>3</v>
          </cell>
          <cell r="CV13">
            <v>0</v>
          </cell>
          <cell r="CW13">
            <v>1</v>
          </cell>
          <cell r="CX13">
            <v>0</v>
          </cell>
          <cell r="CY13">
            <v>0</v>
          </cell>
          <cell r="CZ13">
            <v>0</v>
          </cell>
          <cell r="DA13">
            <v>1</v>
          </cell>
        </row>
        <row r="14">
          <cell r="A14" t="str">
            <v>Customers- Street Lighting</v>
          </cell>
          <cell r="B14" t="str">
            <v>YNST</v>
          </cell>
          <cell r="C14">
            <v>2004</v>
          </cell>
          <cell r="D14">
            <v>618</v>
          </cell>
          <cell r="E14">
            <v>13252</v>
          </cell>
          <cell r="F14">
            <v>9345</v>
          </cell>
          <cell r="G14">
            <v>2576</v>
          </cell>
          <cell r="H14">
            <v>8762</v>
          </cell>
          <cell r="I14">
            <v>13907</v>
          </cell>
          <cell r="J14">
            <v>11889</v>
          </cell>
          <cell r="K14">
            <v>1568</v>
          </cell>
          <cell r="L14">
            <v>341</v>
          </cell>
          <cell r="M14">
            <v>10465</v>
          </cell>
          <cell r="N14">
            <v>716</v>
          </cell>
          <cell r="O14">
            <v>2715</v>
          </cell>
          <cell r="P14">
            <v>1</v>
          </cell>
          <cell r="Q14">
            <v>1</v>
          </cell>
          <cell r="R14">
            <v>563</v>
          </cell>
          <cell r="S14">
            <v>0</v>
          </cell>
          <cell r="T14">
            <v>47182</v>
          </cell>
          <cell r="U14">
            <v>23042</v>
          </cell>
          <cell r="V14">
            <v>2870</v>
          </cell>
          <cell r="W14">
            <v>0</v>
          </cell>
          <cell r="X14">
            <v>7149</v>
          </cell>
          <cell r="Y14">
            <v>5731</v>
          </cell>
          <cell r="Z14">
            <v>3020</v>
          </cell>
          <cell r="AA14">
            <v>1006</v>
          </cell>
          <cell r="AB14">
            <v>152</v>
          </cell>
          <cell r="AC14">
            <v>8</v>
          </cell>
          <cell r="AD14">
            <v>9339</v>
          </cell>
          <cell r="AE14">
            <v>8516</v>
          </cell>
          <cell r="AF14">
            <v>823</v>
          </cell>
          <cell r="AG14">
            <v>2447</v>
          </cell>
          <cell r="AH14">
            <v>2</v>
          </cell>
          <cell r="AI14">
            <v>1</v>
          </cell>
          <cell r="AJ14">
            <v>1</v>
          </cell>
          <cell r="AK14">
            <v>2770</v>
          </cell>
          <cell r="AL14">
            <v>4032</v>
          </cell>
          <cell r="AM14">
            <v>900</v>
          </cell>
          <cell r="AN14">
            <v>51957</v>
          </cell>
          <cell r="AO14">
            <v>36806</v>
          </cell>
          <cell r="AP14">
            <v>15151</v>
          </cell>
          <cell r="AQ14">
            <v>351</v>
          </cell>
          <cell r="AR14">
            <v>1</v>
          </cell>
          <cell r="AS14">
            <v>31555</v>
          </cell>
          <cell r="AT14">
            <v>366</v>
          </cell>
          <cell r="AU14">
            <v>0</v>
          </cell>
          <cell r="AV14">
            <v>366</v>
          </cell>
          <cell r="AW14">
            <v>45156</v>
          </cell>
          <cell r="AX14">
            <v>2309</v>
          </cell>
          <cell r="AY14">
            <v>550</v>
          </cell>
          <cell r="AZ14">
            <v>5019</v>
          </cell>
          <cell r="BA14">
            <v>21173</v>
          </cell>
          <cell r="BB14">
            <v>2</v>
          </cell>
          <cell r="BC14">
            <v>7</v>
          </cell>
          <cell r="BD14">
            <v>31450</v>
          </cell>
          <cell r="BE14">
            <v>1958</v>
          </cell>
          <cell r="BF14">
            <v>1386</v>
          </cell>
          <cell r="BG14">
            <v>4632</v>
          </cell>
          <cell r="BH14">
            <v>0</v>
          </cell>
          <cell r="BI14">
            <v>712</v>
          </cell>
          <cell r="BJ14">
            <v>1</v>
          </cell>
          <cell r="BK14">
            <v>711</v>
          </cell>
          <cell r="BL14">
            <v>11646</v>
          </cell>
          <cell r="BM14">
            <v>9313</v>
          </cell>
          <cell r="BN14">
            <v>2333</v>
          </cell>
          <cell r="BO14">
            <v>1611</v>
          </cell>
          <cell r="BP14">
            <v>1</v>
          </cell>
          <cell r="BQ14">
            <v>5459</v>
          </cell>
          <cell r="BR14">
            <v>3</v>
          </cell>
          <cell r="BS14">
            <v>15062</v>
          </cell>
          <cell r="BT14">
            <v>2487</v>
          </cell>
          <cell r="BU14">
            <v>3487</v>
          </cell>
          <cell r="BV14">
            <v>10076</v>
          </cell>
          <cell r="BW14">
            <v>2584</v>
          </cell>
          <cell r="BX14">
            <v>1004</v>
          </cell>
          <cell r="BY14">
            <v>8078</v>
          </cell>
          <cell r="BZ14">
            <v>233</v>
          </cell>
          <cell r="CA14">
            <v>7431</v>
          </cell>
          <cell r="CB14">
            <v>414</v>
          </cell>
          <cell r="CC14">
            <v>1980</v>
          </cell>
          <cell r="CD14">
            <v>51845</v>
          </cell>
          <cell r="CE14">
            <v>48007</v>
          </cell>
          <cell r="CF14">
            <v>3838</v>
          </cell>
          <cell r="CG14">
            <v>8650</v>
          </cell>
          <cell r="CH14">
            <v>1067</v>
          </cell>
          <cell r="CI14">
            <v>1635</v>
          </cell>
          <cell r="CJ14">
            <v>537</v>
          </cell>
          <cell r="CK14">
            <v>2</v>
          </cell>
          <cell r="CL14">
            <v>2</v>
          </cell>
          <cell r="CM14">
            <v>1</v>
          </cell>
          <cell r="CN14">
            <v>159821</v>
          </cell>
          <cell r="CO14">
            <v>25229</v>
          </cell>
          <cell r="CP14">
            <v>23701</v>
          </cell>
          <cell r="CQ14">
            <v>617</v>
          </cell>
          <cell r="CR14">
            <v>911</v>
          </cell>
          <cell r="CS14">
            <v>2134</v>
          </cell>
          <cell r="CT14">
            <v>12091</v>
          </cell>
          <cell r="CU14">
            <v>6495</v>
          </cell>
          <cell r="CV14">
            <v>944</v>
          </cell>
          <cell r="CW14">
            <v>1334</v>
          </cell>
          <cell r="CX14">
            <v>1</v>
          </cell>
          <cell r="CY14">
            <v>11</v>
          </cell>
          <cell r="CZ14">
            <v>10226</v>
          </cell>
          <cell r="DA14">
            <v>3806</v>
          </cell>
        </row>
        <row r="15">
          <cell r="A15" t="str">
            <v>Customers- Sentinel Lighting</v>
          </cell>
          <cell r="B15" t="str">
            <v>YNSL</v>
          </cell>
          <cell r="C15">
            <v>2004</v>
          </cell>
          <cell r="D15">
            <v>16</v>
          </cell>
          <cell r="E15">
            <v>0</v>
          </cell>
          <cell r="F15">
            <v>320</v>
          </cell>
          <cell r="G15">
            <v>238</v>
          </cell>
          <cell r="H15">
            <v>307</v>
          </cell>
          <cell r="I15">
            <v>0</v>
          </cell>
          <cell r="J15">
            <v>0</v>
          </cell>
          <cell r="K15">
            <v>33</v>
          </cell>
          <cell r="L15">
            <v>24</v>
          </cell>
          <cell r="M15">
            <v>361</v>
          </cell>
          <cell r="N15">
            <v>22</v>
          </cell>
          <cell r="O15">
            <v>0</v>
          </cell>
          <cell r="P15">
            <v>0</v>
          </cell>
          <cell r="Q15">
            <v>1</v>
          </cell>
          <cell r="R15">
            <v>45</v>
          </cell>
          <cell r="S15">
            <v>0</v>
          </cell>
          <cell r="T15">
            <v>0</v>
          </cell>
          <cell r="U15">
            <v>1517</v>
          </cell>
          <cell r="V15">
            <v>211</v>
          </cell>
          <cell r="W15">
            <v>0</v>
          </cell>
          <cell r="X15">
            <v>365</v>
          </cell>
          <cell r="Y15">
            <v>67</v>
          </cell>
          <cell r="Z15">
            <v>65</v>
          </cell>
          <cell r="AA15">
            <v>0</v>
          </cell>
          <cell r="AB15">
            <v>0</v>
          </cell>
          <cell r="AC15">
            <v>0</v>
          </cell>
          <cell r="AD15">
            <v>463</v>
          </cell>
          <cell r="AE15">
            <v>438</v>
          </cell>
          <cell r="AF15">
            <v>25</v>
          </cell>
          <cell r="AG15">
            <v>0</v>
          </cell>
          <cell r="AH15">
            <v>33</v>
          </cell>
          <cell r="AI15">
            <v>33</v>
          </cell>
          <cell r="AJ15">
            <v>0</v>
          </cell>
          <cell r="AK15">
            <v>729</v>
          </cell>
          <cell r="AL15">
            <v>188</v>
          </cell>
          <cell r="AM15">
            <v>21</v>
          </cell>
          <cell r="AN15">
            <v>484</v>
          </cell>
          <cell r="AO15">
            <v>235</v>
          </cell>
          <cell r="AP15">
            <v>249</v>
          </cell>
          <cell r="AQ15">
            <v>0</v>
          </cell>
          <cell r="AR15">
            <v>23</v>
          </cell>
          <cell r="AS15">
            <v>110</v>
          </cell>
          <cell r="AT15">
            <v>36067</v>
          </cell>
          <cell r="AU15">
            <v>36067</v>
          </cell>
          <cell r="AV15">
            <v>0</v>
          </cell>
          <cell r="AW15">
            <v>0</v>
          </cell>
          <cell r="AX15">
            <v>183</v>
          </cell>
          <cell r="AY15">
            <v>0</v>
          </cell>
          <cell r="AZ15">
            <v>0</v>
          </cell>
          <cell r="BA15">
            <v>0</v>
          </cell>
          <cell r="BB15">
            <v>48</v>
          </cell>
          <cell r="BC15">
            <v>44</v>
          </cell>
          <cell r="BD15">
            <v>752</v>
          </cell>
          <cell r="BE15">
            <v>46</v>
          </cell>
          <cell r="BF15">
            <v>112</v>
          </cell>
          <cell r="BG15">
            <v>309</v>
          </cell>
          <cell r="BH15">
            <v>0</v>
          </cell>
          <cell r="BI15">
            <v>0</v>
          </cell>
          <cell r="BJ15">
            <v>0</v>
          </cell>
          <cell r="BK15">
            <v>23</v>
          </cell>
          <cell r="BL15">
            <v>463</v>
          </cell>
          <cell r="BM15">
            <v>52</v>
          </cell>
          <cell r="BN15">
            <v>411</v>
          </cell>
          <cell r="BO15">
            <v>105</v>
          </cell>
          <cell r="BP15">
            <v>0</v>
          </cell>
          <cell r="BQ15">
            <v>1000</v>
          </cell>
          <cell r="BR15">
            <v>1</v>
          </cell>
          <cell r="BS15">
            <v>237</v>
          </cell>
          <cell r="BT15">
            <v>172</v>
          </cell>
          <cell r="BU15">
            <v>270</v>
          </cell>
          <cell r="BV15">
            <v>77</v>
          </cell>
          <cell r="BW15">
            <v>236</v>
          </cell>
          <cell r="BX15">
            <v>16</v>
          </cell>
          <cell r="BY15">
            <v>660</v>
          </cell>
          <cell r="BZ15">
            <v>0</v>
          </cell>
          <cell r="CA15">
            <v>626</v>
          </cell>
          <cell r="CB15">
            <v>34</v>
          </cell>
          <cell r="CC15">
            <v>1</v>
          </cell>
          <cell r="CD15">
            <v>253</v>
          </cell>
          <cell r="CE15">
            <v>228</v>
          </cell>
          <cell r="CF15">
            <v>25</v>
          </cell>
          <cell r="CG15">
            <v>466</v>
          </cell>
          <cell r="CH15">
            <v>0</v>
          </cell>
          <cell r="CI15">
            <v>56</v>
          </cell>
          <cell r="CJ15">
            <v>0</v>
          </cell>
          <cell r="CK15">
            <v>32</v>
          </cell>
          <cell r="CL15">
            <v>140</v>
          </cell>
          <cell r="CM15">
            <v>18</v>
          </cell>
          <cell r="CN15">
            <v>0</v>
          </cell>
          <cell r="CO15">
            <v>862</v>
          </cell>
          <cell r="CP15">
            <v>762</v>
          </cell>
          <cell r="CQ15">
            <v>22</v>
          </cell>
          <cell r="CR15">
            <v>78</v>
          </cell>
          <cell r="CS15">
            <v>12</v>
          </cell>
          <cell r="CT15">
            <v>0</v>
          </cell>
          <cell r="CU15">
            <v>728</v>
          </cell>
          <cell r="CV15">
            <v>41</v>
          </cell>
          <cell r="CW15">
            <v>13</v>
          </cell>
          <cell r="CX15">
            <v>7</v>
          </cell>
          <cell r="CY15">
            <v>6</v>
          </cell>
          <cell r="CZ15">
            <v>79</v>
          </cell>
          <cell r="DA15">
            <v>7</v>
          </cell>
        </row>
        <row r="16">
          <cell r="A16" t="str">
            <v>kWh</v>
          </cell>
          <cell r="B16" t="str">
            <v>YV</v>
          </cell>
          <cell r="C16">
            <v>2004</v>
          </cell>
          <cell r="D16">
            <v>37609928</v>
          </cell>
          <cell r="E16">
            <v>1425084299</v>
          </cell>
          <cell r="F16">
            <v>1149895557</v>
          </cell>
          <cell r="G16">
            <v>211134602</v>
          </cell>
          <cell r="H16">
            <v>954965318</v>
          </cell>
          <cell r="I16">
            <v>1638103136</v>
          </cell>
          <cell r="J16">
            <v>1566869038</v>
          </cell>
          <cell r="K16">
            <v>68574646</v>
          </cell>
          <cell r="L16">
            <v>30980687</v>
          </cell>
          <cell r="M16">
            <v>904153126</v>
          </cell>
          <cell r="N16">
            <v>31297146</v>
          </cell>
          <cell r="O16">
            <v>367636690</v>
          </cell>
          <cell r="P16">
            <v>29167075</v>
          </cell>
          <cell r="Q16">
            <v>8528751</v>
          </cell>
          <cell r="R16">
            <v>85370758</v>
          </cell>
          <cell r="S16">
            <v>199496976</v>
          </cell>
          <cell r="T16">
            <v>7960522460</v>
          </cell>
          <cell r="U16">
            <v>892419399</v>
          </cell>
          <cell r="V16">
            <v>408997605</v>
          </cell>
          <cell r="W16">
            <v>64638104</v>
          </cell>
          <cell r="X16">
            <v>572734438</v>
          </cell>
          <cell r="Y16">
            <v>632340069</v>
          </cell>
          <cell r="Z16">
            <v>286529693</v>
          </cell>
          <cell r="AA16">
            <v>81252177</v>
          </cell>
          <cell r="AB16">
            <v>9789935.3000000007</v>
          </cell>
          <cell r="AC16">
            <v>191906813.59999999</v>
          </cell>
          <cell r="AD16">
            <v>987376976.5</v>
          </cell>
          <cell r="AE16">
            <v>924891203</v>
          </cell>
          <cell r="AF16">
            <v>62485773.5</v>
          </cell>
          <cell r="AG16">
            <v>98472447</v>
          </cell>
          <cell r="AH16">
            <v>1570349840</v>
          </cell>
          <cell r="AI16">
            <v>1554235644</v>
          </cell>
          <cell r="AJ16">
            <v>16114196</v>
          </cell>
          <cell r="AK16">
            <v>362422451</v>
          </cell>
          <cell r="AL16">
            <v>454683669</v>
          </cell>
          <cell r="AM16">
            <v>123183299</v>
          </cell>
          <cell r="AN16">
            <v>3048589478</v>
          </cell>
          <cell r="AO16">
            <v>1720550376</v>
          </cell>
          <cell r="AP16">
            <v>1328039102</v>
          </cell>
          <cell r="AQ16">
            <v>27530421.5</v>
          </cell>
          <cell r="AR16">
            <v>208673361</v>
          </cell>
          <cell r="AS16">
            <v>3599518806</v>
          </cell>
          <cell r="AT16">
            <v>22598933403.400002</v>
          </cell>
          <cell r="AU16">
            <v>22579430000</v>
          </cell>
          <cell r="AV16">
            <v>19503403.399999999</v>
          </cell>
          <cell r="AW16">
            <v>7514934346</v>
          </cell>
          <cell r="AX16">
            <v>185208558</v>
          </cell>
          <cell r="AY16">
            <v>110808802</v>
          </cell>
          <cell r="AZ16">
            <v>718541335</v>
          </cell>
          <cell r="BA16">
            <v>1949677336</v>
          </cell>
          <cell r="BB16">
            <v>276130945</v>
          </cell>
          <cell r="BC16">
            <v>127469051.5</v>
          </cell>
          <cell r="BD16">
            <v>3383633950</v>
          </cell>
          <cell r="BE16">
            <v>170225789</v>
          </cell>
          <cell r="BF16">
            <v>229646100.59999999</v>
          </cell>
          <cell r="BG16">
            <v>590836869</v>
          </cell>
          <cell r="BH16">
            <v>3984290</v>
          </cell>
          <cell r="BI16">
            <v>691078575</v>
          </cell>
          <cell r="BJ16">
            <v>657766177</v>
          </cell>
          <cell r="BK16">
            <v>33312398</v>
          </cell>
          <cell r="BL16">
            <v>1200380634</v>
          </cell>
          <cell r="BM16">
            <v>861232370</v>
          </cell>
          <cell r="BN16">
            <v>339148264</v>
          </cell>
          <cell r="BO16">
            <v>168165203</v>
          </cell>
          <cell r="BP16">
            <v>372962643</v>
          </cell>
          <cell r="BQ16">
            <v>590330329</v>
          </cell>
          <cell r="BR16">
            <v>124118006</v>
          </cell>
          <cell r="BS16">
            <v>1728259010</v>
          </cell>
          <cell r="BT16">
            <v>230980179</v>
          </cell>
          <cell r="BU16">
            <v>313903113</v>
          </cell>
          <cell r="BV16">
            <v>1175439752</v>
          </cell>
          <cell r="BW16">
            <v>204676301</v>
          </cell>
          <cell r="BX16">
            <v>89026826.799999997</v>
          </cell>
          <cell r="BY16">
            <v>790191455</v>
          </cell>
          <cell r="BZ16">
            <v>12535309</v>
          </cell>
          <cell r="CA16">
            <v>745571055</v>
          </cell>
          <cell r="CB16">
            <v>32085091</v>
          </cell>
          <cell r="CC16">
            <v>180920537</v>
          </cell>
          <cell r="CD16">
            <v>6430695270</v>
          </cell>
          <cell r="CE16">
            <v>6019556899</v>
          </cell>
          <cell r="CF16">
            <v>411138371</v>
          </cell>
          <cell r="CG16">
            <v>723592739</v>
          </cell>
          <cell r="CH16">
            <v>92881382</v>
          </cell>
          <cell r="CI16">
            <v>128527347</v>
          </cell>
          <cell r="CJ16">
            <v>89665584</v>
          </cell>
          <cell r="CK16">
            <v>356758413</v>
          </cell>
          <cell r="CL16">
            <v>1033807068</v>
          </cell>
          <cell r="CM16">
            <v>237490418</v>
          </cell>
          <cell r="CN16">
            <v>25508050686</v>
          </cell>
          <cell r="CO16">
            <v>2400607118</v>
          </cell>
          <cell r="CP16">
            <v>2277933600</v>
          </cell>
          <cell r="CQ16">
            <v>30882234</v>
          </cell>
          <cell r="CR16">
            <v>91791284</v>
          </cell>
          <cell r="CS16">
            <v>99506595.700000003</v>
          </cell>
          <cell r="CT16">
            <v>1243491867</v>
          </cell>
          <cell r="CU16">
            <v>489398304</v>
          </cell>
          <cell r="CV16">
            <v>94234305</v>
          </cell>
          <cell r="CW16">
            <v>150385613.59999999</v>
          </cell>
          <cell r="CX16">
            <v>467597700</v>
          </cell>
          <cell r="CY16">
            <v>336593577</v>
          </cell>
          <cell r="CZ16">
            <v>386398550</v>
          </cell>
          <cell r="DA16">
            <v>415036402</v>
          </cell>
        </row>
        <row r="17">
          <cell r="A17" t="str">
            <v>kWh - Residential</v>
          </cell>
          <cell r="B17" t="str">
            <v>YVR</v>
          </cell>
          <cell r="C17">
            <v>2004</v>
          </cell>
          <cell r="D17">
            <v>11274364</v>
          </cell>
          <cell r="E17">
            <v>497770378</v>
          </cell>
          <cell r="F17">
            <v>260765322</v>
          </cell>
          <cell r="G17">
            <v>82022862</v>
          </cell>
          <cell r="H17">
            <v>272046217</v>
          </cell>
          <cell r="I17">
            <v>503259913</v>
          </cell>
          <cell r="J17">
            <v>392317140</v>
          </cell>
          <cell r="K17">
            <v>46307549</v>
          </cell>
          <cell r="L17">
            <v>15978327</v>
          </cell>
          <cell r="M17">
            <v>246887434</v>
          </cell>
          <cell r="N17">
            <v>12250721</v>
          </cell>
          <cell r="O17">
            <v>120918643</v>
          </cell>
          <cell r="P17">
            <v>18802591</v>
          </cell>
          <cell r="Q17">
            <v>5473426</v>
          </cell>
          <cell r="R17">
            <v>30135637</v>
          </cell>
          <cell r="S17">
            <v>96637316</v>
          </cell>
          <cell r="T17">
            <v>1542805550</v>
          </cell>
          <cell r="U17">
            <v>646622517</v>
          </cell>
          <cell r="V17">
            <v>129873121</v>
          </cell>
          <cell r="W17">
            <v>37133425</v>
          </cell>
          <cell r="X17">
            <v>274259546</v>
          </cell>
          <cell r="Y17">
            <v>140968240</v>
          </cell>
          <cell r="Z17">
            <v>123000551</v>
          </cell>
          <cell r="AA17">
            <v>38013472</v>
          </cell>
          <cell r="AB17">
            <v>6129549</v>
          </cell>
          <cell r="AC17">
            <v>96302388.5</v>
          </cell>
          <cell r="AD17">
            <v>418913298</v>
          </cell>
          <cell r="AE17">
            <v>388929025</v>
          </cell>
          <cell r="AF17">
            <v>29984273</v>
          </cell>
          <cell r="AG17">
            <v>80278912</v>
          </cell>
          <cell r="AH17">
            <v>332021153</v>
          </cell>
          <cell r="AI17">
            <v>319467005</v>
          </cell>
          <cell r="AJ17">
            <v>12554148</v>
          </cell>
          <cell r="AK17">
            <v>172248238</v>
          </cell>
          <cell r="AL17">
            <v>188074010</v>
          </cell>
          <cell r="AM17">
            <v>28812287</v>
          </cell>
          <cell r="AN17">
            <v>1626211541</v>
          </cell>
          <cell r="AO17">
            <v>1240883023</v>
          </cell>
          <cell r="AP17">
            <v>385328518</v>
          </cell>
          <cell r="AQ17">
            <v>15988104</v>
          </cell>
          <cell r="AR17">
            <v>52414724</v>
          </cell>
          <cell r="AS17">
            <v>966448805</v>
          </cell>
          <cell r="AT17">
            <v>12577018339</v>
          </cell>
          <cell r="AU17">
            <v>12566080000</v>
          </cell>
          <cell r="AV17">
            <v>10938339</v>
          </cell>
          <cell r="AW17">
            <v>2266750286</v>
          </cell>
          <cell r="AX17">
            <v>156824661</v>
          </cell>
          <cell r="AY17">
            <v>42066428</v>
          </cell>
          <cell r="AZ17">
            <v>198312550</v>
          </cell>
          <cell r="BA17">
            <v>592055944</v>
          </cell>
          <cell r="BB17">
            <v>69554949</v>
          </cell>
          <cell r="BC17">
            <v>80665379</v>
          </cell>
          <cell r="BD17">
            <v>1112109365</v>
          </cell>
          <cell r="BE17">
            <v>59150220</v>
          </cell>
          <cell r="BF17">
            <v>46191627.299999997</v>
          </cell>
          <cell r="BG17">
            <v>170357087</v>
          </cell>
          <cell r="BH17">
            <v>1522966</v>
          </cell>
          <cell r="BI17">
            <v>253091369</v>
          </cell>
          <cell r="BJ17">
            <v>220448036</v>
          </cell>
          <cell r="BK17">
            <v>32643333</v>
          </cell>
          <cell r="BL17">
            <v>413729440</v>
          </cell>
          <cell r="BM17">
            <v>262252207</v>
          </cell>
          <cell r="BN17">
            <v>151477233</v>
          </cell>
          <cell r="BO17">
            <v>59183003</v>
          </cell>
          <cell r="BP17">
            <v>144181978</v>
          </cell>
          <cell r="BQ17">
            <v>213743834</v>
          </cell>
          <cell r="BR17">
            <v>39972935</v>
          </cell>
          <cell r="BS17">
            <v>526841876</v>
          </cell>
          <cell r="BT17">
            <v>76313591</v>
          </cell>
          <cell r="BU17">
            <v>107069794</v>
          </cell>
          <cell r="BV17">
            <v>474309661</v>
          </cell>
          <cell r="BW17">
            <v>80414342</v>
          </cell>
          <cell r="BX17">
            <v>37450474.5</v>
          </cell>
          <cell r="BY17">
            <v>285057855</v>
          </cell>
          <cell r="BZ17">
            <v>6864409</v>
          </cell>
          <cell r="CA17">
            <v>266212890</v>
          </cell>
          <cell r="CB17">
            <v>11980556</v>
          </cell>
          <cell r="CC17">
            <v>61221620</v>
          </cell>
          <cell r="CD17">
            <v>1889604391</v>
          </cell>
          <cell r="CE17">
            <v>1743713761</v>
          </cell>
          <cell r="CF17">
            <v>145890630</v>
          </cell>
          <cell r="CG17">
            <v>352871458</v>
          </cell>
          <cell r="CH17">
            <v>31096168</v>
          </cell>
          <cell r="CI17">
            <v>47583355</v>
          </cell>
          <cell r="CJ17">
            <v>33256852</v>
          </cell>
          <cell r="CK17">
            <v>107351758</v>
          </cell>
          <cell r="CL17">
            <v>354174194</v>
          </cell>
          <cell r="CM17">
            <v>51089457</v>
          </cell>
          <cell r="CN17">
            <v>5428344270</v>
          </cell>
          <cell r="CO17">
            <v>899643945</v>
          </cell>
          <cell r="CP17">
            <v>831049290</v>
          </cell>
          <cell r="CQ17">
            <v>20831597</v>
          </cell>
          <cell r="CR17">
            <v>47763058</v>
          </cell>
          <cell r="CS17">
            <v>70392797.900000006</v>
          </cell>
          <cell r="CT17">
            <v>384340263</v>
          </cell>
          <cell r="CU17">
            <v>158515644</v>
          </cell>
          <cell r="CV17">
            <v>25762158.699999999</v>
          </cell>
          <cell r="CW17">
            <v>27244635</v>
          </cell>
          <cell r="CX17">
            <v>16477650</v>
          </cell>
          <cell r="CY17">
            <v>264678630</v>
          </cell>
          <cell r="CZ17">
            <v>311725936</v>
          </cell>
          <cell r="DA17">
            <v>106267960</v>
          </cell>
        </row>
        <row r="18">
          <cell r="A18" t="str">
            <v xml:space="preserve">kWh- General Service </v>
          </cell>
          <cell r="C18">
            <v>2004</v>
          </cell>
          <cell r="D18">
            <v>5851568</v>
          </cell>
          <cell r="E18">
            <v>916195637</v>
          </cell>
          <cell r="F18">
            <v>514725218</v>
          </cell>
          <cell r="G18">
            <v>127387069</v>
          </cell>
          <cell r="H18">
            <v>676075048</v>
          </cell>
          <cell r="I18">
            <v>1125932307</v>
          </cell>
          <cell r="J18">
            <v>920593066</v>
          </cell>
          <cell r="K18">
            <v>22267097</v>
          </cell>
          <cell r="L18">
            <v>14757626</v>
          </cell>
          <cell r="M18">
            <v>589189744</v>
          </cell>
          <cell r="N18">
            <v>18635363</v>
          </cell>
          <cell r="O18">
            <v>148204045</v>
          </cell>
          <cell r="P18">
            <v>10005041</v>
          </cell>
          <cell r="Q18">
            <v>3040782</v>
          </cell>
          <cell r="R18">
            <v>55155426</v>
          </cell>
          <cell r="S18">
            <v>100461615</v>
          </cell>
          <cell r="T18">
            <v>5373624510</v>
          </cell>
          <cell r="U18">
            <v>245796882</v>
          </cell>
          <cell r="V18">
            <v>200708243</v>
          </cell>
          <cell r="W18">
            <v>27504679</v>
          </cell>
          <cell r="X18">
            <v>292146460</v>
          </cell>
          <cell r="Y18">
            <v>444007379</v>
          </cell>
          <cell r="Z18">
            <v>160005351</v>
          </cell>
          <cell r="AA18">
            <v>42017331</v>
          </cell>
          <cell r="AB18">
            <v>3549431</v>
          </cell>
          <cell r="AC18">
            <v>62544135.799999997</v>
          </cell>
          <cell r="AD18">
            <v>562238152.5</v>
          </cell>
          <cell r="AE18">
            <v>530480956</v>
          </cell>
          <cell r="AF18">
            <v>31757196.5</v>
          </cell>
          <cell r="AG18">
            <v>18193535</v>
          </cell>
          <cell r="AH18">
            <v>967366365</v>
          </cell>
          <cell r="AI18">
            <v>963996100</v>
          </cell>
          <cell r="AJ18">
            <v>3370265</v>
          </cell>
          <cell r="AK18">
            <v>187321835</v>
          </cell>
          <cell r="AL18">
            <v>263770204</v>
          </cell>
          <cell r="AM18">
            <v>92479859</v>
          </cell>
          <cell r="AN18">
            <v>1077438647</v>
          </cell>
          <cell r="AO18">
            <v>479667353</v>
          </cell>
          <cell r="AP18">
            <v>597771294</v>
          </cell>
          <cell r="AQ18">
            <v>11194391.699999999</v>
          </cell>
          <cell r="AR18">
            <v>110541799</v>
          </cell>
          <cell r="AS18">
            <v>2317026840</v>
          </cell>
          <cell r="AT18">
            <v>8139378720.8000002</v>
          </cell>
          <cell r="AU18">
            <v>8131120000</v>
          </cell>
          <cell r="AV18">
            <v>8258720.7999999998</v>
          </cell>
          <cell r="AW18">
            <v>4589510549</v>
          </cell>
          <cell r="AX18">
            <v>28383897</v>
          </cell>
          <cell r="AY18">
            <v>67009539</v>
          </cell>
          <cell r="AZ18">
            <v>373724321</v>
          </cell>
          <cell r="BA18">
            <v>1106627248</v>
          </cell>
          <cell r="BB18">
            <v>204628460</v>
          </cell>
          <cell r="BC18">
            <v>46760773</v>
          </cell>
          <cell r="BD18">
            <v>2020607188</v>
          </cell>
          <cell r="BE18">
            <v>109480670</v>
          </cell>
          <cell r="BF18">
            <v>182266080.5</v>
          </cell>
          <cell r="BG18">
            <v>333180161</v>
          </cell>
          <cell r="BH18">
            <v>2406853</v>
          </cell>
          <cell r="BI18">
            <v>432873993</v>
          </cell>
          <cell r="BJ18">
            <v>432680766</v>
          </cell>
          <cell r="BK18">
            <v>193227</v>
          </cell>
          <cell r="BL18">
            <v>779052740</v>
          </cell>
          <cell r="BM18">
            <v>593200382</v>
          </cell>
          <cell r="BN18">
            <v>185852358</v>
          </cell>
          <cell r="BO18">
            <v>107890712</v>
          </cell>
          <cell r="BP18">
            <v>224757899</v>
          </cell>
          <cell r="BQ18">
            <v>372493595</v>
          </cell>
          <cell r="BR18">
            <v>84145071</v>
          </cell>
          <cell r="BS18">
            <v>958302564</v>
          </cell>
          <cell r="BT18">
            <v>152954047</v>
          </cell>
          <cell r="BU18">
            <v>203857017</v>
          </cell>
          <cell r="BV18">
            <v>580242799</v>
          </cell>
          <cell r="BW18">
            <v>121349821</v>
          </cell>
          <cell r="BX18">
            <v>50637675.5</v>
          </cell>
          <cell r="BY18">
            <v>433386010</v>
          </cell>
          <cell r="BZ18">
            <v>5548361</v>
          </cell>
          <cell r="CA18">
            <v>408042618</v>
          </cell>
          <cell r="CB18">
            <v>19795031</v>
          </cell>
          <cell r="CC18">
            <v>119535239</v>
          </cell>
          <cell r="CD18">
            <v>4100860575</v>
          </cell>
          <cell r="CE18">
            <v>3837997767</v>
          </cell>
          <cell r="CF18">
            <v>262862808</v>
          </cell>
          <cell r="CG18">
            <v>363462340</v>
          </cell>
          <cell r="CH18">
            <v>60695754</v>
          </cell>
          <cell r="CI18">
            <v>79453892</v>
          </cell>
          <cell r="CJ18">
            <v>55938540</v>
          </cell>
          <cell r="CK18">
            <v>211700743</v>
          </cell>
          <cell r="CL18">
            <v>620754157</v>
          </cell>
          <cell r="CM18">
            <v>184863682</v>
          </cell>
          <cell r="CN18">
            <v>17377227059</v>
          </cell>
          <cell r="CO18">
            <v>1301229371</v>
          </cell>
          <cell r="CP18">
            <v>1247763332</v>
          </cell>
          <cell r="CQ18">
            <v>10050637</v>
          </cell>
          <cell r="CR18">
            <v>43415402</v>
          </cell>
          <cell r="CS18">
            <v>27624552.5</v>
          </cell>
          <cell r="CT18">
            <v>755367504</v>
          </cell>
          <cell r="CU18">
            <v>202306852</v>
          </cell>
          <cell r="CV18">
            <v>67662212.299999997</v>
          </cell>
          <cell r="CW18">
            <v>52956449</v>
          </cell>
          <cell r="CX18">
            <v>450663160</v>
          </cell>
          <cell r="CY18">
            <v>71914947</v>
          </cell>
          <cell r="CZ18">
            <v>74672614</v>
          </cell>
          <cell r="DA18">
            <v>279179834</v>
          </cell>
        </row>
        <row r="19">
          <cell r="A19" t="str">
            <v>kWh- Large User, Sub- Transmission, Intermediate/ Embedded Distributor</v>
          </cell>
          <cell r="C19">
            <v>2004</v>
          </cell>
          <cell r="D19">
            <v>19941497</v>
          </cell>
          <cell r="E19">
            <v>0</v>
          </cell>
          <cell r="F19">
            <v>365463747</v>
          </cell>
          <cell r="G19">
            <v>0</v>
          </cell>
          <cell r="H19">
            <v>0</v>
          </cell>
          <cell r="I19">
            <v>0</v>
          </cell>
          <cell r="J19">
            <v>244471838</v>
          </cell>
          <cell r="K19">
            <v>0</v>
          </cell>
          <cell r="L19">
            <v>0</v>
          </cell>
          <cell r="M19">
            <v>59750392</v>
          </cell>
          <cell r="N19">
            <v>0</v>
          </cell>
          <cell r="O19">
            <v>96595889</v>
          </cell>
          <cell r="P19">
            <v>0</v>
          </cell>
          <cell r="Q19">
            <v>0</v>
          </cell>
          <cell r="R19">
            <v>0</v>
          </cell>
          <cell r="S19">
            <v>0</v>
          </cell>
          <cell r="T19">
            <v>1004757724</v>
          </cell>
          <cell r="U19">
            <v>0</v>
          </cell>
          <cell r="V19">
            <v>74643139</v>
          </cell>
          <cell r="W19">
            <v>0</v>
          </cell>
          <cell r="X19">
            <v>0</v>
          </cell>
          <cell r="Y19">
            <v>43466758</v>
          </cell>
          <cell r="Z19">
            <v>0</v>
          </cell>
          <cell r="AA19">
            <v>0</v>
          </cell>
          <cell r="AB19">
            <v>0</v>
          </cell>
          <cell r="AC19">
            <v>32491658.300000001</v>
          </cell>
          <cell r="AD19">
            <v>0</v>
          </cell>
          <cell r="AE19">
            <v>0</v>
          </cell>
          <cell r="AF19">
            <v>0</v>
          </cell>
          <cell r="AG19">
            <v>0</v>
          </cell>
          <cell r="AH19">
            <v>262462104</v>
          </cell>
          <cell r="AI19">
            <v>262462104</v>
          </cell>
          <cell r="AJ19">
            <v>0</v>
          </cell>
          <cell r="AK19">
            <v>0</v>
          </cell>
          <cell r="AL19">
            <v>0</v>
          </cell>
          <cell r="AM19">
            <v>0</v>
          </cell>
          <cell r="AN19">
            <v>334113768</v>
          </cell>
          <cell r="AO19">
            <v>0</v>
          </cell>
          <cell r="AP19">
            <v>334113768</v>
          </cell>
          <cell r="AQ19">
            <v>0</v>
          </cell>
          <cell r="AR19">
            <v>44692716</v>
          </cell>
          <cell r="AS19">
            <v>294248777</v>
          </cell>
          <cell r="AT19">
            <v>1749000000</v>
          </cell>
          <cell r="AU19">
            <v>1749000000</v>
          </cell>
          <cell r="AV19">
            <v>0</v>
          </cell>
          <cell r="AW19">
            <v>621338901</v>
          </cell>
          <cell r="AX19">
            <v>0</v>
          </cell>
          <cell r="AY19">
            <v>0</v>
          </cell>
          <cell r="AZ19">
            <v>142814760</v>
          </cell>
          <cell r="BA19">
            <v>235977980</v>
          </cell>
          <cell r="BB19">
            <v>0</v>
          </cell>
          <cell r="BC19">
            <v>0</v>
          </cell>
          <cell r="BD19">
            <v>226759260</v>
          </cell>
          <cell r="BE19">
            <v>0</v>
          </cell>
          <cell r="BF19">
            <v>0</v>
          </cell>
          <cell r="BG19">
            <v>83457792</v>
          </cell>
          <cell r="BH19">
            <v>0</v>
          </cell>
          <cell r="BI19">
            <v>0</v>
          </cell>
          <cell r="BJ19">
            <v>0</v>
          </cell>
          <cell r="BK19">
            <v>0</v>
          </cell>
          <cell r="BL19">
            <v>0</v>
          </cell>
          <cell r="BM19">
            <v>0</v>
          </cell>
          <cell r="BN19">
            <v>0</v>
          </cell>
          <cell r="BO19">
            <v>0</v>
          </cell>
          <cell r="BP19">
            <v>0</v>
          </cell>
          <cell r="BQ19">
            <v>0</v>
          </cell>
          <cell r="BR19">
            <v>0</v>
          </cell>
          <cell r="BS19">
            <v>231154045</v>
          </cell>
          <cell r="BT19">
            <v>0</v>
          </cell>
          <cell r="BU19">
            <v>0</v>
          </cell>
          <cell r="BV19">
            <v>112144197</v>
          </cell>
          <cell r="BW19">
            <v>0</v>
          </cell>
          <cell r="BX19">
            <v>0</v>
          </cell>
          <cell r="BY19">
            <v>64756589</v>
          </cell>
          <cell r="BZ19">
            <v>0</v>
          </cell>
          <cell r="CA19">
            <v>64756589</v>
          </cell>
          <cell r="CB19">
            <v>0</v>
          </cell>
          <cell r="CC19">
            <v>0</v>
          </cell>
          <cell r="CD19">
            <v>402727206</v>
          </cell>
          <cell r="CE19">
            <v>402727206</v>
          </cell>
          <cell r="CF19">
            <v>0</v>
          </cell>
          <cell r="CG19">
            <v>0</v>
          </cell>
          <cell r="CH19">
            <v>0</v>
          </cell>
          <cell r="CI19">
            <v>0</v>
          </cell>
          <cell r="CJ19">
            <v>0</v>
          </cell>
          <cell r="CK19">
            <v>34831328</v>
          </cell>
          <cell r="CL19">
            <v>48081084</v>
          </cell>
          <cell r="CM19">
            <v>0</v>
          </cell>
          <cell r="CN19">
            <v>2593568077</v>
          </cell>
          <cell r="CO19">
            <v>184659451</v>
          </cell>
          <cell r="CP19">
            <v>184659451</v>
          </cell>
          <cell r="CQ19">
            <v>0</v>
          </cell>
          <cell r="CR19">
            <v>0</v>
          </cell>
          <cell r="CS19">
            <v>0</v>
          </cell>
          <cell r="CT19">
            <v>97056943</v>
          </cell>
          <cell r="CU19">
            <v>122885824</v>
          </cell>
          <cell r="CV19">
            <v>0</v>
          </cell>
          <cell r="CW19">
            <v>69093770.599999994</v>
          </cell>
          <cell r="CX19">
            <v>0</v>
          </cell>
          <cell r="CY19">
            <v>0</v>
          </cell>
          <cell r="CZ19">
            <v>0</v>
          </cell>
          <cell r="DA19">
            <v>27034727</v>
          </cell>
        </row>
        <row r="20">
          <cell r="A20" t="str">
            <v>kWh- Street Lighting</v>
          </cell>
          <cell r="B20" t="str">
            <v>YVST</v>
          </cell>
          <cell r="C20">
            <v>2004</v>
          </cell>
          <cell r="D20">
            <v>540437</v>
          </cell>
          <cell r="E20">
            <v>11118284</v>
          </cell>
          <cell r="F20">
            <v>8219873</v>
          </cell>
          <cell r="G20">
            <v>1504641</v>
          </cell>
          <cell r="H20">
            <v>6269378</v>
          </cell>
          <cell r="I20">
            <v>8910916</v>
          </cell>
          <cell r="J20">
            <v>9486994</v>
          </cell>
          <cell r="K20">
            <v>0</v>
          </cell>
          <cell r="L20">
            <v>221064</v>
          </cell>
          <cell r="M20">
            <v>7885370</v>
          </cell>
          <cell r="N20">
            <v>363169</v>
          </cell>
          <cell r="O20">
            <v>1918113</v>
          </cell>
          <cell r="P20">
            <v>359443</v>
          </cell>
          <cell r="Q20">
            <v>7271</v>
          </cell>
          <cell r="R20">
            <v>38612</v>
          </cell>
          <cell r="S20">
            <v>2398045</v>
          </cell>
          <cell r="T20">
            <v>39334676</v>
          </cell>
          <cell r="U20">
            <v>0</v>
          </cell>
          <cell r="V20">
            <v>3529828</v>
          </cell>
          <cell r="W20">
            <v>0</v>
          </cell>
          <cell r="X20">
            <v>5902291</v>
          </cell>
          <cell r="Y20">
            <v>3753742</v>
          </cell>
          <cell r="Z20">
            <v>2682876</v>
          </cell>
          <cell r="AA20">
            <v>1221374</v>
          </cell>
          <cell r="AB20">
            <v>110955.3</v>
          </cell>
          <cell r="AC20">
            <v>568631</v>
          </cell>
          <cell r="AD20">
            <v>5818353.7000000002</v>
          </cell>
          <cell r="AE20">
            <v>5119876</v>
          </cell>
          <cell r="AF20">
            <v>698477.7</v>
          </cell>
          <cell r="AG20">
            <v>0</v>
          </cell>
          <cell r="AH20">
            <v>8371711</v>
          </cell>
          <cell r="AI20">
            <v>8181928</v>
          </cell>
          <cell r="AJ20">
            <v>189783</v>
          </cell>
          <cell r="AK20">
            <v>2280012</v>
          </cell>
          <cell r="AL20">
            <v>2495616</v>
          </cell>
          <cell r="AM20">
            <v>1210749</v>
          </cell>
          <cell r="AN20">
            <v>10470633</v>
          </cell>
          <cell r="AO20">
            <v>0</v>
          </cell>
          <cell r="AP20">
            <v>10470633</v>
          </cell>
          <cell r="AQ20">
            <v>347925.8</v>
          </cell>
          <cell r="AR20">
            <v>922378</v>
          </cell>
          <cell r="AS20">
            <v>21710597</v>
          </cell>
          <cell r="AT20">
            <v>109773499.59999999</v>
          </cell>
          <cell r="AU20">
            <v>109467156</v>
          </cell>
          <cell r="AV20">
            <v>306343.59999999998</v>
          </cell>
          <cell r="AW20">
            <v>37334610</v>
          </cell>
          <cell r="AX20">
            <v>0</v>
          </cell>
          <cell r="AY20">
            <v>1732835</v>
          </cell>
          <cell r="AZ20">
            <v>3689704</v>
          </cell>
          <cell r="BA20">
            <v>15016164</v>
          </cell>
          <cell r="BB20">
            <v>1906002</v>
          </cell>
          <cell r="BC20">
            <v>0</v>
          </cell>
          <cell r="BD20">
            <v>23212004</v>
          </cell>
          <cell r="BE20">
            <v>1548580</v>
          </cell>
          <cell r="BF20">
            <v>1141118</v>
          </cell>
          <cell r="BG20">
            <v>3650549</v>
          </cell>
          <cell r="BH20">
            <v>54471</v>
          </cell>
          <cell r="BI20">
            <v>4794254</v>
          </cell>
          <cell r="BJ20">
            <v>4319316</v>
          </cell>
          <cell r="BK20">
            <v>474938</v>
          </cell>
          <cell r="BL20">
            <v>7250460</v>
          </cell>
          <cell r="BM20">
            <v>5718166</v>
          </cell>
          <cell r="BN20">
            <v>1532294</v>
          </cell>
          <cell r="BO20">
            <v>931847</v>
          </cell>
          <cell r="BP20">
            <v>3699808</v>
          </cell>
          <cell r="BQ20">
            <v>3441056</v>
          </cell>
          <cell r="BR20">
            <v>0</v>
          </cell>
          <cell r="BS20">
            <v>11795987</v>
          </cell>
          <cell r="BT20">
            <v>1578693</v>
          </cell>
          <cell r="BU20">
            <v>2516661</v>
          </cell>
          <cell r="BV20">
            <v>8702376</v>
          </cell>
          <cell r="BW20">
            <v>2630856</v>
          </cell>
          <cell r="BX20">
            <v>921748.7</v>
          </cell>
          <cell r="BY20">
            <v>5980324</v>
          </cell>
          <cell r="BZ20">
            <v>122539</v>
          </cell>
          <cell r="CA20">
            <v>5588950</v>
          </cell>
          <cell r="CB20">
            <v>268835</v>
          </cell>
          <cell r="CC20">
            <v>159099</v>
          </cell>
          <cell r="CD20">
            <v>36912318</v>
          </cell>
          <cell r="CE20">
            <v>34573880</v>
          </cell>
          <cell r="CF20">
            <v>2338438</v>
          </cell>
          <cell r="CG20">
            <v>6973456</v>
          </cell>
          <cell r="CH20">
            <v>1089460</v>
          </cell>
          <cell r="CI20">
            <v>1431216</v>
          </cell>
          <cell r="CJ20">
            <v>470192</v>
          </cell>
          <cell r="CK20">
            <v>2874584</v>
          </cell>
          <cell r="CL20">
            <v>10732983</v>
          </cell>
          <cell r="CM20">
            <v>1411531</v>
          </cell>
          <cell r="CN20">
            <v>108911280</v>
          </cell>
          <cell r="CO20">
            <v>14198346</v>
          </cell>
          <cell r="CP20">
            <v>13636431</v>
          </cell>
          <cell r="CQ20">
            <v>0</v>
          </cell>
          <cell r="CR20">
            <v>561915</v>
          </cell>
          <cell r="CS20">
            <v>1481841.3</v>
          </cell>
          <cell r="CT20">
            <v>6727157</v>
          </cell>
          <cell r="CU20">
            <v>4669826</v>
          </cell>
          <cell r="CV20">
            <v>768830</v>
          </cell>
          <cell r="CW20">
            <v>1067640</v>
          </cell>
          <cell r="CX20">
            <v>441449</v>
          </cell>
          <cell r="CY20">
            <v>0</v>
          </cell>
          <cell r="CZ20">
            <v>0</v>
          </cell>
          <cell r="DA20">
            <v>2515721</v>
          </cell>
        </row>
        <row r="21">
          <cell r="A21" t="str">
            <v>kWh- Sentinel Lighting</v>
          </cell>
          <cell r="B21" t="str">
            <v>YVSL</v>
          </cell>
          <cell r="C21">
            <v>2004</v>
          </cell>
          <cell r="D21">
            <v>2062</v>
          </cell>
          <cell r="E21">
            <v>0</v>
          </cell>
          <cell r="F21">
            <v>721397</v>
          </cell>
          <cell r="G21">
            <v>220030</v>
          </cell>
          <cell r="H21">
            <v>574675</v>
          </cell>
          <cell r="I21">
            <v>0</v>
          </cell>
          <cell r="J21">
            <v>0</v>
          </cell>
          <cell r="K21">
            <v>0</v>
          </cell>
          <cell r="L21">
            <v>23670</v>
          </cell>
          <cell r="M21">
            <v>440186</v>
          </cell>
          <cell r="N21">
            <v>47893</v>
          </cell>
          <cell r="O21">
            <v>0</v>
          </cell>
          <cell r="P21">
            <v>0</v>
          </cell>
          <cell r="Q21">
            <v>7272</v>
          </cell>
          <cell r="R21">
            <v>41083</v>
          </cell>
          <cell r="S21">
            <v>0</v>
          </cell>
          <cell r="T21">
            <v>0</v>
          </cell>
          <cell r="U21">
            <v>0</v>
          </cell>
          <cell r="V21">
            <v>243274</v>
          </cell>
          <cell r="W21">
            <v>0</v>
          </cell>
          <cell r="X21">
            <v>426141</v>
          </cell>
          <cell r="Y21">
            <v>143950</v>
          </cell>
          <cell r="Z21">
            <v>840915</v>
          </cell>
          <cell r="AA21">
            <v>0</v>
          </cell>
          <cell r="AB21">
            <v>0</v>
          </cell>
          <cell r="AC21">
            <v>0</v>
          </cell>
          <cell r="AD21">
            <v>407172.3</v>
          </cell>
          <cell r="AE21">
            <v>361346</v>
          </cell>
          <cell r="AF21">
            <v>45826.3</v>
          </cell>
          <cell r="AG21">
            <v>0</v>
          </cell>
          <cell r="AH21">
            <v>128507</v>
          </cell>
          <cell r="AI21">
            <v>128507</v>
          </cell>
          <cell r="AJ21">
            <v>0</v>
          </cell>
          <cell r="AK21">
            <v>572366</v>
          </cell>
          <cell r="AL21">
            <v>343839</v>
          </cell>
          <cell r="AM21">
            <v>680404</v>
          </cell>
          <cell r="AN21">
            <v>354889</v>
          </cell>
          <cell r="AO21">
            <v>0</v>
          </cell>
          <cell r="AP21">
            <v>354889</v>
          </cell>
          <cell r="AQ21">
            <v>0</v>
          </cell>
          <cell r="AR21">
            <v>101744</v>
          </cell>
          <cell r="AS21">
            <v>83787</v>
          </cell>
          <cell r="AT21">
            <v>23762844</v>
          </cell>
          <cell r="AU21">
            <v>23762844</v>
          </cell>
          <cell r="AV21">
            <v>0</v>
          </cell>
          <cell r="AW21">
            <v>0</v>
          </cell>
          <cell r="AX21">
            <v>0</v>
          </cell>
          <cell r="AY21">
            <v>0</v>
          </cell>
          <cell r="AZ21">
            <v>0</v>
          </cell>
          <cell r="BA21">
            <v>0</v>
          </cell>
          <cell r="BB21">
            <v>41534</v>
          </cell>
          <cell r="BC21">
            <v>42899.5</v>
          </cell>
          <cell r="BD21">
            <v>946133</v>
          </cell>
          <cell r="BE21">
            <v>46319</v>
          </cell>
          <cell r="BF21">
            <v>47274.8</v>
          </cell>
          <cell r="BG21">
            <v>191280</v>
          </cell>
          <cell r="BH21">
            <v>0</v>
          </cell>
          <cell r="BI21">
            <v>318959</v>
          </cell>
          <cell r="BJ21">
            <v>318059</v>
          </cell>
          <cell r="BK21">
            <v>900</v>
          </cell>
          <cell r="BL21">
            <v>347994</v>
          </cell>
          <cell r="BM21">
            <v>61615</v>
          </cell>
          <cell r="BN21">
            <v>286379</v>
          </cell>
          <cell r="BO21">
            <v>159641</v>
          </cell>
          <cell r="BP21">
            <v>322958</v>
          </cell>
          <cell r="BQ21">
            <v>651844</v>
          </cell>
          <cell r="BR21">
            <v>0</v>
          </cell>
          <cell r="BS21">
            <v>164538</v>
          </cell>
          <cell r="BT21">
            <v>133848</v>
          </cell>
          <cell r="BU21">
            <v>459641</v>
          </cell>
          <cell r="BV21">
            <v>40719</v>
          </cell>
          <cell r="BW21">
            <v>281282</v>
          </cell>
          <cell r="BX21">
            <v>16928.099999999999</v>
          </cell>
          <cell r="BY21">
            <v>1010677</v>
          </cell>
          <cell r="BZ21">
            <v>0</v>
          </cell>
          <cell r="CA21">
            <v>970008</v>
          </cell>
          <cell r="CB21">
            <v>40669</v>
          </cell>
          <cell r="CC21">
            <v>4579</v>
          </cell>
          <cell r="CD21">
            <v>590780</v>
          </cell>
          <cell r="CE21">
            <v>544285</v>
          </cell>
          <cell r="CF21">
            <v>46495</v>
          </cell>
          <cell r="CG21">
            <v>285485</v>
          </cell>
          <cell r="CH21">
            <v>0</v>
          </cell>
          <cell r="CI21">
            <v>58884</v>
          </cell>
          <cell r="CJ21">
            <v>0</v>
          </cell>
          <cell r="CK21">
            <v>0</v>
          </cell>
          <cell r="CL21">
            <v>64650</v>
          </cell>
          <cell r="CM21">
            <v>125748</v>
          </cell>
          <cell r="CN21">
            <v>0</v>
          </cell>
          <cell r="CO21">
            <v>876005</v>
          </cell>
          <cell r="CP21">
            <v>825096</v>
          </cell>
          <cell r="CQ21">
            <v>0</v>
          </cell>
          <cell r="CR21">
            <v>50909</v>
          </cell>
          <cell r="CS21">
            <v>7404</v>
          </cell>
          <cell r="CT21">
            <v>0</v>
          </cell>
          <cell r="CU21">
            <v>1020158</v>
          </cell>
          <cell r="CV21">
            <v>41104</v>
          </cell>
          <cell r="CW21">
            <v>23119</v>
          </cell>
          <cell r="CX21">
            <v>15441</v>
          </cell>
          <cell r="CY21">
            <v>0</v>
          </cell>
          <cell r="CZ21">
            <v>0</v>
          </cell>
          <cell r="DA21">
            <v>38160</v>
          </cell>
        </row>
        <row r="22">
          <cell r="A22" t="str">
            <v>kW</v>
          </cell>
          <cell r="B22" t="str">
            <v>YD</v>
          </cell>
          <cell r="C22">
            <v>2004</v>
          </cell>
          <cell r="D22">
            <v>45593.4</v>
          </cell>
          <cell r="E22">
            <v>1873486</v>
          </cell>
          <cell r="F22">
            <v>1501581</v>
          </cell>
          <cell r="G22">
            <v>493322</v>
          </cell>
          <cell r="H22">
            <v>1463693</v>
          </cell>
          <cell r="I22">
            <v>2459547.2000000002</v>
          </cell>
          <cell r="J22">
            <v>2491204</v>
          </cell>
          <cell r="K22">
            <v>212814.4</v>
          </cell>
          <cell r="L22">
            <v>24947.9</v>
          </cell>
          <cell r="M22">
            <v>1410271</v>
          </cell>
          <cell r="N22">
            <v>81902</v>
          </cell>
          <cell r="O22">
            <v>680283</v>
          </cell>
          <cell r="P22">
            <v>19699</v>
          </cell>
          <cell r="Q22">
            <v>17057</v>
          </cell>
          <cell r="R22">
            <v>47998</v>
          </cell>
          <cell r="S22">
            <v>0</v>
          </cell>
          <cell r="T22">
            <v>13005242</v>
          </cell>
          <cell r="U22">
            <v>4919783</v>
          </cell>
          <cell r="V22">
            <v>549315</v>
          </cell>
          <cell r="W22">
            <v>0</v>
          </cell>
          <cell r="X22">
            <v>533079.69999999995</v>
          </cell>
          <cell r="Y22">
            <v>1152800</v>
          </cell>
          <cell r="Z22">
            <v>339954</v>
          </cell>
          <cell r="AA22">
            <v>63397</v>
          </cell>
          <cell r="AB22">
            <v>7845</v>
          </cell>
          <cell r="AC22">
            <v>157922.4</v>
          </cell>
          <cell r="AD22">
            <v>957859.7</v>
          </cell>
          <cell r="AE22">
            <v>906024</v>
          </cell>
          <cell r="AF22">
            <v>51835.7</v>
          </cell>
          <cell r="AG22">
            <v>183044</v>
          </cell>
          <cell r="AH22">
            <v>2443494</v>
          </cell>
          <cell r="AI22">
            <v>2442155</v>
          </cell>
          <cell r="AJ22">
            <v>1339</v>
          </cell>
          <cell r="AK22">
            <v>389565</v>
          </cell>
          <cell r="AL22">
            <v>806758</v>
          </cell>
          <cell r="AM22">
            <v>176186</v>
          </cell>
          <cell r="AN22">
            <v>9834326</v>
          </cell>
          <cell r="AO22">
            <v>7950640</v>
          </cell>
          <cell r="AP22">
            <v>1883686</v>
          </cell>
          <cell r="AQ22">
            <v>13516</v>
          </cell>
          <cell r="AR22">
            <v>284112</v>
          </cell>
          <cell r="AS22">
            <v>5486766</v>
          </cell>
          <cell r="AT22">
            <v>23445617.199999999</v>
          </cell>
          <cell r="AU22">
            <v>23429600</v>
          </cell>
          <cell r="AV22">
            <v>16017.2</v>
          </cell>
          <cell r="AW22">
            <v>9824794</v>
          </cell>
          <cell r="AX22">
            <v>123264</v>
          </cell>
          <cell r="AY22">
            <v>142985</v>
          </cell>
          <cell r="AZ22">
            <v>1064164</v>
          </cell>
          <cell r="BA22">
            <v>2775977</v>
          </cell>
          <cell r="BB22">
            <v>437521</v>
          </cell>
          <cell r="BC22">
            <v>228040.6</v>
          </cell>
          <cell r="BD22">
            <v>4371558</v>
          </cell>
          <cell r="BE22">
            <v>303130</v>
          </cell>
          <cell r="BF22">
            <v>382327.5</v>
          </cell>
          <cell r="BG22">
            <v>841710</v>
          </cell>
          <cell r="BH22">
            <v>0</v>
          </cell>
          <cell r="BI22">
            <v>811556.3</v>
          </cell>
          <cell r="BJ22">
            <v>798285</v>
          </cell>
          <cell r="BK22">
            <v>13271.3</v>
          </cell>
          <cell r="BL22">
            <v>1680083</v>
          </cell>
          <cell r="BM22">
            <v>1245299</v>
          </cell>
          <cell r="BN22">
            <v>434784</v>
          </cell>
          <cell r="BO22">
            <v>199394</v>
          </cell>
          <cell r="BP22">
            <v>526388</v>
          </cell>
          <cell r="BQ22">
            <v>660698</v>
          </cell>
          <cell r="BR22">
            <v>0</v>
          </cell>
          <cell r="BS22">
            <v>2724011</v>
          </cell>
          <cell r="BT22">
            <v>298747</v>
          </cell>
          <cell r="BU22">
            <v>400120</v>
          </cell>
          <cell r="BV22">
            <v>1359377</v>
          </cell>
          <cell r="BW22">
            <v>199324</v>
          </cell>
          <cell r="BX22">
            <v>0</v>
          </cell>
          <cell r="BY22">
            <v>939354</v>
          </cell>
          <cell r="BZ22">
            <v>8242</v>
          </cell>
          <cell r="CA22">
            <v>895573</v>
          </cell>
          <cell r="CB22">
            <v>35539</v>
          </cell>
          <cell r="CC22">
            <v>342128</v>
          </cell>
          <cell r="CD22">
            <v>9849687</v>
          </cell>
          <cell r="CE22">
            <v>9287131</v>
          </cell>
          <cell r="CF22">
            <v>562556</v>
          </cell>
          <cell r="CG22">
            <v>704175</v>
          </cell>
          <cell r="CH22">
            <v>136614</v>
          </cell>
          <cell r="CI22">
            <v>146561.70000000001</v>
          </cell>
          <cell r="CJ22">
            <v>52245</v>
          </cell>
          <cell r="CK22">
            <v>481814</v>
          </cell>
          <cell r="CL22">
            <v>1437110</v>
          </cell>
          <cell r="CM22">
            <v>364383</v>
          </cell>
          <cell r="CN22">
            <v>42779756</v>
          </cell>
          <cell r="CO22">
            <v>3167007</v>
          </cell>
          <cell r="CP22">
            <v>3040077</v>
          </cell>
          <cell r="CQ22">
            <v>42890</v>
          </cell>
          <cell r="CR22">
            <v>84040</v>
          </cell>
          <cell r="CS22">
            <v>43861.8</v>
          </cell>
          <cell r="CT22">
            <v>1732211</v>
          </cell>
          <cell r="CU22">
            <v>721231</v>
          </cell>
          <cell r="CV22">
            <v>126291</v>
          </cell>
          <cell r="CW22">
            <v>243596.79999999999</v>
          </cell>
          <cell r="CX22">
            <v>83090</v>
          </cell>
          <cell r="CY22">
            <v>468693</v>
          </cell>
          <cell r="CZ22">
            <v>1854764</v>
          </cell>
          <cell r="DA22">
            <v>545628</v>
          </cell>
        </row>
        <row r="23">
          <cell r="A23" t="str">
            <v>kW - Residential</v>
          </cell>
          <cell r="B23" t="str">
            <v>YDR</v>
          </cell>
          <cell r="C23">
            <v>2004</v>
          </cell>
          <cell r="D23">
            <v>0</v>
          </cell>
          <cell r="E23">
            <v>0</v>
          </cell>
          <cell r="F23">
            <v>0</v>
          </cell>
          <cell r="G23">
            <v>0</v>
          </cell>
          <cell r="H23">
            <v>0</v>
          </cell>
          <cell r="I23">
            <v>0</v>
          </cell>
          <cell r="J23">
            <v>0</v>
          </cell>
          <cell r="K23">
            <v>0</v>
          </cell>
          <cell r="L23">
            <v>0</v>
          </cell>
          <cell r="M23">
            <v>0</v>
          </cell>
          <cell r="N23">
            <v>0</v>
          </cell>
          <cell r="O23">
            <v>226991</v>
          </cell>
          <cell r="P23">
            <v>0</v>
          </cell>
          <cell r="Q23">
            <v>10746</v>
          </cell>
          <cell r="R23">
            <v>0</v>
          </cell>
          <cell r="S23">
            <v>0</v>
          </cell>
          <cell r="T23">
            <v>0</v>
          </cell>
          <cell r="U23">
            <v>0</v>
          </cell>
          <cell r="V23">
            <v>0</v>
          </cell>
          <cell r="W23">
            <v>0</v>
          </cell>
          <cell r="X23">
            <v>0</v>
          </cell>
          <cell r="Y23">
            <v>0</v>
          </cell>
          <cell r="Z23">
            <v>0</v>
          </cell>
          <cell r="AA23">
            <v>0</v>
          </cell>
          <cell r="AB23">
            <v>0</v>
          </cell>
          <cell r="AC23">
            <v>0</v>
          </cell>
          <cell r="AD23">
            <v>0</v>
          </cell>
          <cell r="AE23">
            <v>0</v>
          </cell>
          <cell r="AF23">
            <v>0</v>
          </cell>
          <cell r="AG23">
            <v>0</v>
          </cell>
          <cell r="AH23">
            <v>0</v>
          </cell>
          <cell r="AI23">
            <v>0</v>
          </cell>
          <cell r="AJ23">
            <v>0</v>
          </cell>
          <cell r="AK23">
            <v>0</v>
          </cell>
          <cell r="AL23">
            <v>0</v>
          </cell>
          <cell r="AM23">
            <v>0</v>
          </cell>
          <cell r="AN23">
            <v>0</v>
          </cell>
          <cell r="AO23">
            <v>0</v>
          </cell>
          <cell r="AP23">
            <v>0</v>
          </cell>
          <cell r="AQ23">
            <v>0</v>
          </cell>
          <cell r="AR23">
            <v>0</v>
          </cell>
          <cell r="AS23">
            <v>0</v>
          </cell>
          <cell r="AT23">
            <v>303800</v>
          </cell>
          <cell r="AU23">
            <v>303800</v>
          </cell>
          <cell r="AV23">
            <v>0</v>
          </cell>
          <cell r="AW23">
            <v>0</v>
          </cell>
          <cell r="AX23">
            <v>0</v>
          </cell>
          <cell r="AY23">
            <v>0</v>
          </cell>
          <cell r="AZ23">
            <v>0</v>
          </cell>
          <cell r="BA23">
            <v>0</v>
          </cell>
          <cell r="BB23">
            <v>0</v>
          </cell>
          <cell r="BC23">
            <v>0</v>
          </cell>
          <cell r="BD23">
            <v>0</v>
          </cell>
          <cell r="BE23">
            <v>0</v>
          </cell>
          <cell r="BF23">
            <v>0</v>
          </cell>
          <cell r="BG23">
            <v>0</v>
          </cell>
          <cell r="BH23">
            <v>0</v>
          </cell>
          <cell r="BI23">
            <v>0</v>
          </cell>
          <cell r="BJ23">
            <v>0</v>
          </cell>
          <cell r="BK23">
            <v>0</v>
          </cell>
          <cell r="BL23">
            <v>0</v>
          </cell>
          <cell r="BM23">
            <v>0</v>
          </cell>
          <cell r="BN23">
            <v>0</v>
          </cell>
          <cell r="BO23">
            <v>0</v>
          </cell>
          <cell r="BP23">
            <v>0</v>
          </cell>
          <cell r="BQ23">
            <v>0</v>
          </cell>
          <cell r="BR23">
            <v>0</v>
          </cell>
          <cell r="BS23">
            <v>0</v>
          </cell>
          <cell r="BT23">
            <v>0</v>
          </cell>
          <cell r="BU23">
            <v>0</v>
          </cell>
          <cell r="BV23">
            <v>0</v>
          </cell>
          <cell r="BW23">
            <v>0</v>
          </cell>
          <cell r="BX23">
            <v>0</v>
          </cell>
          <cell r="BY23">
            <v>0</v>
          </cell>
          <cell r="BZ23">
            <v>0</v>
          </cell>
          <cell r="CA23">
            <v>0</v>
          </cell>
          <cell r="CB23">
            <v>0</v>
          </cell>
          <cell r="CC23">
            <v>0</v>
          </cell>
          <cell r="CD23">
            <v>0</v>
          </cell>
          <cell r="CE23">
            <v>0</v>
          </cell>
          <cell r="CF23">
            <v>0</v>
          </cell>
          <cell r="CG23">
            <v>0</v>
          </cell>
          <cell r="CH23">
            <v>0</v>
          </cell>
          <cell r="CI23">
            <v>0</v>
          </cell>
          <cell r="CJ23">
            <v>0</v>
          </cell>
          <cell r="CK23">
            <v>0</v>
          </cell>
          <cell r="CL23">
            <v>0</v>
          </cell>
          <cell r="CM23">
            <v>0</v>
          </cell>
          <cell r="CN23">
            <v>0</v>
          </cell>
          <cell r="CO23">
            <v>0</v>
          </cell>
          <cell r="CP23">
            <v>0</v>
          </cell>
          <cell r="CQ23">
            <v>0</v>
          </cell>
          <cell r="CR23">
            <v>0</v>
          </cell>
          <cell r="CS23">
            <v>0</v>
          </cell>
          <cell r="CT23">
            <v>0</v>
          </cell>
          <cell r="CU23">
            <v>0</v>
          </cell>
          <cell r="CV23">
            <v>0</v>
          </cell>
          <cell r="CW23">
            <v>0</v>
          </cell>
          <cell r="CX23">
            <v>0</v>
          </cell>
          <cell r="CY23">
            <v>0</v>
          </cell>
          <cell r="CZ23">
            <v>927425</v>
          </cell>
          <cell r="DA23">
            <v>0</v>
          </cell>
        </row>
        <row r="24">
          <cell r="A24" t="str">
            <v>kW- General Service</v>
          </cell>
          <cell r="C24">
            <v>2004</v>
          </cell>
          <cell r="D24">
            <v>0</v>
          </cell>
          <cell r="E24">
            <v>1841391</v>
          </cell>
          <cell r="F24">
            <v>922809</v>
          </cell>
          <cell r="G24">
            <v>299165</v>
          </cell>
          <cell r="H24">
            <v>1442700</v>
          </cell>
          <cell r="I24">
            <v>2434720.7999999998</v>
          </cell>
          <cell r="J24">
            <v>1954179</v>
          </cell>
          <cell r="K24">
            <v>209664.6</v>
          </cell>
          <cell r="L24">
            <v>24093.599999999999</v>
          </cell>
          <cell r="M24">
            <v>1230719</v>
          </cell>
          <cell r="N24">
            <v>40402</v>
          </cell>
          <cell r="O24">
            <v>247781</v>
          </cell>
          <cell r="P24">
            <v>18518</v>
          </cell>
          <cell r="Q24">
            <v>5970</v>
          </cell>
          <cell r="R24">
            <v>47998</v>
          </cell>
          <cell r="S24">
            <v>0</v>
          </cell>
          <cell r="T24">
            <v>11266703</v>
          </cell>
          <cell r="U24">
            <v>2978454</v>
          </cell>
          <cell r="V24">
            <v>388680</v>
          </cell>
          <cell r="W24">
            <v>0</v>
          </cell>
          <cell r="X24">
            <v>515075.7</v>
          </cell>
          <cell r="Y24">
            <v>1044689</v>
          </cell>
          <cell r="Z24">
            <v>339954</v>
          </cell>
          <cell r="AA24">
            <v>60087</v>
          </cell>
          <cell r="AB24">
            <v>7559</v>
          </cell>
          <cell r="AC24">
            <v>81801.7</v>
          </cell>
          <cell r="AD24">
            <v>932790</v>
          </cell>
          <cell r="AE24">
            <v>882941</v>
          </cell>
          <cell r="AF24">
            <v>49849</v>
          </cell>
          <cell r="AG24">
            <v>178664</v>
          </cell>
          <cell r="AH24">
            <v>1951838</v>
          </cell>
          <cell r="AI24">
            <v>1950996</v>
          </cell>
          <cell r="AJ24">
            <v>842</v>
          </cell>
          <cell r="AK24">
            <v>381655</v>
          </cell>
          <cell r="AL24">
            <v>806758</v>
          </cell>
          <cell r="AM24">
            <v>172926</v>
          </cell>
          <cell r="AN24">
            <v>5237415</v>
          </cell>
          <cell r="AO24">
            <v>4050343</v>
          </cell>
          <cell r="AP24">
            <v>1187072</v>
          </cell>
          <cell r="AQ24">
            <v>12609</v>
          </cell>
          <cell r="AR24">
            <v>197611</v>
          </cell>
          <cell r="AS24">
            <v>4921052</v>
          </cell>
          <cell r="AT24">
            <v>16205289.6</v>
          </cell>
          <cell r="AU24">
            <v>16190100</v>
          </cell>
          <cell r="AV24">
            <v>15189.6</v>
          </cell>
          <cell r="AW24">
            <v>8603220</v>
          </cell>
          <cell r="AX24">
            <v>118921</v>
          </cell>
          <cell r="AY24">
            <v>138166</v>
          </cell>
          <cell r="AZ24">
            <v>739023</v>
          </cell>
          <cell r="BA24">
            <v>2273819</v>
          </cell>
          <cell r="BB24">
            <v>431947</v>
          </cell>
          <cell r="BC24">
            <v>222888.5</v>
          </cell>
          <cell r="BD24">
            <v>3886849</v>
          </cell>
          <cell r="BE24">
            <v>221788</v>
          </cell>
          <cell r="BF24">
            <v>379019.1</v>
          </cell>
          <cell r="BG24">
            <v>644452</v>
          </cell>
          <cell r="BH24">
            <v>0</v>
          </cell>
          <cell r="BI24">
            <v>810271.3</v>
          </cell>
          <cell r="BJ24">
            <v>798285</v>
          </cell>
          <cell r="BK24">
            <v>11986.3</v>
          </cell>
          <cell r="BL24">
            <v>1658558</v>
          </cell>
          <cell r="BM24">
            <v>1230112</v>
          </cell>
          <cell r="BN24">
            <v>428446</v>
          </cell>
          <cell r="BO24">
            <v>196428</v>
          </cell>
          <cell r="BP24">
            <v>526388</v>
          </cell>
          <cell r="BQ24">
            <v>649335</v>
          </cell>
          <cell r="BR24">
            <v>0</v>
          </cell>
          <cell r="BS24">
            <v>2238290</v>
          </cell>
          <cell r="BT24">
            <v>293990</v>
          </cell>
          <cell r="BU24">
            <v>391841</v>
          </cell>
          <cell r="BV24">
            <v>1092663</v>
          </cell>
          <cell r="BW24">
            <v>191624</v>
          </cell>
          <cell r="BX24">
            <v>0</v>
          </cell>
          <cell r="BY24">
            <v>786950</v>
          </cell>
          <cell r="BZ24">
            <v>7898</v>
          </cell>
          <cell r="CA24">
            <v>744375</v>
          </cell>
          <cell r="CB24">
            <v>34677</v>
          </cell>
          <cell r="CC24">
            <v>342128</v>
          </cell>
          <cell r="CD24">
            <v>9017451</v>
          </cell>
          <cell r="CE24">
            <v>8461799</v>
          </cell>
          <cell r="CF24">
            <v>555652</v>
          </cell>
          <cell r="CG24">
            <v>682008</v>
          </cell>
          <cell r="CH24">
            <v>133582</v>
          </cell>
          <cell r="CI24">
            <v>142556.29999999999</v>
          </cell>
          <cell r="CJ24">
            <v>50784</v>
          </cell>
          <cell r="CK24">
            <v>408475</v>
          </cell>
          <cell r="CL24">
            <v>1266944</v>
          </cell>
          <cell r="CM24">
            <v>353302</v>
          </cell>
          <cell r="CN24">
            <v>37061999</v>
          </cell>
          <cell r="CO24">
            <v>2792060</v>
          </cell>
          <cell r="CP24">
            <v>2668013</v>
          </cell>
          <cell r="CQ24">
            <v>41720</v>
          </cell>
          <cell r="CR24">
            <v>82327</v>
          </cell>
          <cell r="CS24">
            <v>39720.300000000003</v>
          </cell>
          <cell r="CT24">
            <v>1526184</v>
          </cell>
          <cell r="CU24">
            <v>419308</v>
          </cell>
          <cell r="CV24">
            <v>124300.4</v>
          </cell>
          <cell r="CW24">
            <v>107998.2</v>
          </cell>
          <cell r="CX24">
            <v>83090</v>
          </cell>
          <cell r="CY24">
            <v>454969</v>
          </cell>
          <cell r="CZ24">
            <v>905521</v>
          </cell>
          <cell r="DA24">
            <v>472851</v>
          </cell>
        </row>
        <row r="25">
          <cell r="A25" t="str">
            <v>kW- Large User, Sub- Transmission, Intermediate/ Embedded Distributor</v>
          </cell>
          <cell r="C25">
            <v>2004</v>
          </cell>
          <cell r="D25">
            <v>44042.2</v>
          </cell>
          <cell r="E25">
            <v>0</v>
          </cell>
          <cell r="F25">
            <v>552979</v>
          </cell>
          <cell r="G25">
            <v>189344</v>
          </cell>
          <cell r="H25">
            <v>0</v>
          </cell>
          <cell r="I25">
            <v>0</v>
          </cell>
          <cell r="J25">
            <v>510294</v>
          </cell>
          <cell r="K25">
            <v>0</v>
          </cell>
          <cell r="L25">
            <v>0</v>
          </cell>
          <cell r="M25">
            <v>155766</v>
          </cell>
          <cell r="N25">
            <v>0</v>
          </cell>
          <cell r="O25">
            <v>200182</v>
          </cell>
          <cell r="P25">
            <v>0</v>
          </cell>
          <cell r="Q25">
            <v>0</v>
          </cell>
          <cell r="R25">
            <v>0</v>
          </cell>
          <cell r="S25">
            <v>0</v>
          </cell>
          <cell r="T25">
            <v>1633244</v>
          </cell>
          <cell r="U25">
            <v>1941329</v>
          </cell>
          <cell r="V25">
            <v>151478</v>
          </cell>
          <cell r="W25">
            <v>0</v>
          </cell>
          <cell r="X25">
            <v>0</v>
          </cell>
          <cell r="Y25">
            <v>96308</v>
          </cell>
          <cell r="Z25">
            <v>0</v>
          </cell>
          <cell r="AA25">
            <v>0</v>
          </cell>
          <cell r="AB25">
            <v>0</v>
          </cell>
          <cell r="AC25">
            <v>74580.3</v>
          </cell>
          <cell r="AD25">
            <v>0</v>
          </cell>
          <cell r="AE25">
            <v>0</v>
          </cell>
          <cell r="AF25">
            <v>0</v>
          </cell>
          <cell r="AG25">
            <v>0</v>
          </cell>
          <cell r="AH25">
            <v>467895</v>
          </cell>
          <cell r="AI25">
            <v>467895</v>
          </cell>
          <cell r="AJ25">
            <v>0</v>
          </cell>
          <cell r="AK25">
            <v>0</v>
          </cell>
          <cell r="AL25">
            <v>0</v>
          </cell>
          <cell r="AM25">
            <v>0</v>
          </cell>
          <cell r="AN25">
            <v>4485487</v>
          </cell>
          <cell r="AO25">
            <v>3818962</v>
          </cell>
          <cell r="AP25">
            <v>666525</v>
          </cell>
          <cell r="AQ25">
            <v>0</v>
          </cell>
          <cell r="AR25">
            <v>83420</v>
          </cell>
          <cell r="AS25">
            <v>505001</v>
          </cell>
          <cell r="AT25">
            <v>6935700</v>
          </cell>
          <cell r="AU25">
            <v>6935700</v>
          </cell>
          <cell r="AV25">
            <v>0</v>
          </cell>
          <cell r="AW25">
            <v>1117842</v>
          </cell>
          <cell r="AX25">
            <v>0</v>
          </cell>
          <cell r="AY25">
            <v>0</v>
          </cell>
          <cell r="AZ25">
            <v>314742</v>
          </cell>
          <cell r="BA25">
            <v>460426</v>
          </cell>
          <cell r="BB25">
            <v>0</v>
          </cell>
          <cell r="BC25">
            <v>0</v>
          </cell>
          <cell r="BD25">
            <v>420543</v>
          </cell>
          <cell r="BE25">
            <v>76961</v>
          </cell>
          <cell r="BF25">
            <v>0</v>
          </cell>
          <cell r="BG25">
            <v>186557</v>
          </cell>
          <cell r="BH25">
            <v>0</v>
          </cell>
          <cell r="BI25">
            <v>0</v>
          </cell>
          <cell r="BJ25">
            <v>0</v>
          </cell>
          <cell r="BK25">
            <v>0</v>
          </cell>
          <cell r="BL25">
            <v>0</v>
          </cell>
          <cell r="BM25">
            <v>0</v>
          </cell>
          <cell r="BN25">
            <v>0</v>
          </cell>
          <cell r="BO25">
            <v>0</v>
          </cell>
          <cell r="BP25">
            <v>0</v>
          </cell>
          <cell r="BQ25">
            <v>0</v>
          </cell>
          <cell r="BR25">
            <v>0</v>
          </cell>
          <cell r="BS25">
            <v>454618</v>
          </cell>
          <cell r="BT25">
            <v>0</v>
          </cell>
          <cell r="BU25">
            <v>0</v>
          </cell>
          <cell r="BV25">
            <v>243129</v>
          </cell>
          <cell r="BW25">
            <v>0</v>
          </cell>
          <cell r="BX25">
            <v>0</v>
          </cell>
          <cell r="BY25">
            <v>133227</v>
          </cell>
          <cell r="BZ25">
            <v>0</v>
          </cell>
          <cell r="CA25">
            <v>133227</v>
          </cell>
          <cell r="CB25">
            <v>0</v>
          </cell>
          <cell r="CC25">
            <v>0</v>
          </cell>
          <cell r="CD25">
            <v>724021</v>
          </cell>
          <cell r="CE25">
            <v>724021</v>
          </cell>
          <cell r="CF25">
            <v>0</v>
          </cell>
          <cell r="CG25">
            <v>0</v>
          </cell>
          <cell r="CH25">
            <v>0</v>
          </cell>
          <cell r="CI25">
            <v>0</v>
          </cell>
          <cell r="CJ25">
            <v>0</v>
          </cell>
          <cell r="CK25">
            <v>65360</v>
          </cell>
          <cell r="CL25">
            <v>139820</v>
          </cell>
          <cell r="CM25">
            <v>0</v>
          </cell>
          <cell r="CN25">
            <v>5409480</v>
          </cell>
          <cell r="CO25">
            <v>323766</v>
          </cell>
          <cell r="CP25">
            <v>323766</v>
          </cell>
          <cell r="CQ25">
            <v>0</v>
          </cell>
          <cell r="CR25">
            <v>0</v>
          </cell>
          <cell r="CS25">
            <v>0</v>
          </cell>
          <cell r="CT25">
            <v>196379</v>
          </cell>
          <cell r="CU25">
            <v>286901</v>
          </cell>
          <cell r="CV25">
            <v>0</v>
          </cell>
          <cell r="CW25">
            <v>132603.79999999999</v>
          </cell>
          <cell r="CX25">
            <v>0</v>
          </cell>
          <cell r="CY25">
            <v>0</v>
          </cell>
          <cell r="CZ25">
            <v>0</v>
          </cell>
          <cell r="DA25">
            <v>66021</v>
          </cell>
        </row>
        <row r="26">
          <cell r="A26" t="str">
            <v>kW- Street Lighting</v>
          </cell>
          <cell r="C26">
            <v>2004</v>
          </cell>
          <cell r="D26">
            <v>1551.2</v>
          </cell>
          <cell r="E26">
            <v>32095</v>
          </cell>
          <cell r="F26">
            <v>24138</v>
          </cell>
          <cell r="G26">
            <v>4202</v>
          </cell>
          <cell r="H26">
            <v>19077</v>
          </cell>
          <cell r="I26">
            <v>24826.400000000001</v>
          </cell>
          <cell r="J26">
            <v>26731</v>
          </cell>
          <cell r="K26">
            <v>3015.6</v>
          </cell>
          <cell r="L26">
            <v>788.7</v>
          </cell>
          <cell r="M26">
            <v>22715</v>
          </cell>
          <cell r="N26">
            <v>41500</v>
          </cell>
          <cell r="O26">
            <v>5329</v>
          </cell>
          <cell r="P26">
            <v>1181</v>
          </cell>
          <cell r="Q26">
            <v>170</v>
          </cell>
          <cell r="R26">
            <v>0</v>
          </cell>
          <cell r="S26">
            <v>0</v>
          </cell>
          <cell r="T26">
            <v>105295</v>
          </cell>
          <cell r="U26">
            <v>0</v>
          </cell>
          <cell r="V26">
            <v>9157</v>
          </cell>
          <cell r="W26">
            <v>0</v>
          </cell>
          <cell r="X26">
            <v>16820</v>
          </cell>
          <cell r="Y26">
            <v>11403</v>
          </cell>
          <cell r="Z26">
            <v>0</v>
          </cell>
          <cell r="AA26">
            <v>3310</v>
          </cell>
          <cell r="AB26">
            <v>286</v>
          </cell>
          <cell r="AC26">
            <v>1540.4</v>
          </cell>
          <cell r="AD26">
            <v>23390.2</v>
          </cell>
          <cell r="AE26">
            <v>21593</v>
          </cell>
          <cell r="AF26">
            <v>1797.2</v>
          </cell>
          <cell r="AG26">
            <v>4380</v>
          </cell>
          <cell r="AH26">
            <v>23322</v>
          </cell>
          <cell r="AI26">
            <v>22825</v>
          </cell>
          <cell r="AJ26">
            <v>497</v>
          </cell>
          <cell r="AK26">
            <v>6333</v>
          </cell>
          <cell r="AL26">
            <v>0</v>
          </cell>
          <cell r="AM26">
            <v>3084</v>
          </cell>
          <cell r="AN26">
            <v>109850</v>
          </cell>
          <cell r="AO26">
            <v>80748</v>
          </cell>
          <cell r="AP26">
            <v>29102</v>
          </cell>
          <cell r="AQ26">
            <v>907</v>
          </cell>
          <cell r="AR26">
            <v>2776</v>
          </cell>
          <cell r="AS26">
            <v>60474</v>
          </cell>
          <cell r="AT26">
            <v>827.6</v>
          </cell>
          <cell r="AU26">
            <v>0</v>
          </cell>
          <cell r="AV26">
            <v>827.6</v>
          </cell>
          <cell r="AW26">
            <v>103732</v>
          </cell>
          <cell r="AX26">
            <v>3947</v>
          </cell>
          <cell r="AY26">
            <v>4819</v>
          </cell>
          <cell r="AZ26">
            <v>10399</v>
          </cell>
          <cell r="BA26">
            <v>41732</v>
          </cell>
          <cell r="BB26">
            <v>5574</v>
          </cell>
          <cell r="BC26">
            <v>5152.1000000000004</v>
          </cell>
          <cell r="BD26">
            <v>61695</v>
          </cell>
          <cell r="BE26">
            <v>4263</v>
          </cell>
          <cell r="BF26">
            <v>3214.9</v>
          </cell>
          <cell r="BG26">
            <v>10170</v>
          </cell>
          <cell r="BH26">
            <v>0</v>
          </cell>
          <cell r="BI26">
            <v>1246</v>
          </cell>
          <cell r="BJ26">
            <v>0</v>
          </cell>
          <cell r="BK26">
            <v>1246</v>
          </cell>
          <cell r="BL26">
            <v>968</v>
          </cell>
          <cell r="BM26">
            <v>121</v>
          </cell>
          <cell r="BN26">
            <v>847</v>
          </cell>
          <cell r="BO26">
            <v>2568</v>
          </cell>
          <cell r="BP26">
            <v>0</v>
          </cell>
          <cell r="BQ26">
            <v>9600</v>
          </cell>
          <cell r="BR26">
            <v>0</v>
          </cell>
          <cell r="BS26">
            <v>31103</v>
          </cell>
          <cell r="BT26">
            <v>4390</v>
          </cell>
          <cell r="BU26">
            <v>7006</v>
          </cell>
          <cell r="BV26">
            <v>23450</v>
          </cell>
          <cell r="BW26">
            <v>6982</v>
          </cell>
          <cell r="BX26">
            <v>0</v>
          </cell>
          <cell r="BY26">
            <v>16548</v>
          </cell>
          <cell r="BZ26">
            <v>344</v>
          </cell>
          <cell r="CA26">
            <v>15462</v>
          </cell>
          <cell r="CB26">
            <v>742</v>
          </cell>
          <cell r="CC26">
            <v>0</v>
          </cell>
          <cell r="CD26">
            <v>106676</v>
          </cell>
          <cell r="CE26">
            <v>100002</v>
          </cell>
          <cell r="CF26">
            <v>6674</v>
          </cell>
          <cell r="CG26">
            <v>21340</v>
          </cell>
          <cell r="CH26">
            <v>3032</v>
          </cell>
          <cell r="CI26">
            <v>3751.9</v>
          </cell>
          <cell r="CJ26">
            <v>1461</v>
          </cell>
          <cell r="CK26">
            <v>7979</v>
          </cell>
          <cell r="CL26">
            <v>30346</v>
          </cell>
          <cell r="CM26">
            <v>3710</v>
          </cell>
          <cell r="CN26">
            <v>308277</v>
          </cell>
          <cell r="CO26">
            <v>48733</v>
          </cell>
          <cell r="CP26">
            <v>46009</v>
          </cell>
          <cell r="CQ26">
            <v>1152</v>
          </cell>
          <cell r="CR26">
            <v>1572</v>
          </cell>
          <cell r="CS26">
            <v>4119.8999999999996</v>
          </cell>
          <cell r="CT26">
            <v>9648</v>
          </cell>
          <cell r="CU26">
            <v>12988</v>
          </cell>
          <cell r="CV26">
            <v>1990.6</v>
          </cell>
          <cell r="CW26">
            <v>2930.6</v>
          </cell>
          <cell r="CX26">
            <v>0</v>
          </cell>
          <cell r="CY26">
            <v>13688</v>
          </cell>
          <cell r="CZ26">
            <v>21818</v>
          </cell>
          <cell r="DA26">
            <v>6650</v>
          </cell>
        </row>
        <row r="27">
          <cell r="A27" t="str">
            <v>kW- Sentinel Lighting</v>
          </cell>
          <cell r="C27">
            <v>2004</v>
          </cell>
          <cell r="D27">
            <v>0</v>
          </cell>
          <cell r="E27">
            <v>0</v>
          </cell>
          <cell r="F27">
            <v>1655</v>
          </cell>
          <cell r="G27">
            <v>611</v>
          </cell>
          <cell r="H27">
            <v>1916</v>
          </cell>
          <cell r="I27">
            <v>0</v>
          </cell>
          <cell r="J27">
            <v>0</v>
          </cell>
          <cell r="K27">
            <v>134.19999999999999</v>
          </cell>
          <cell r="L27">
            <v>65.599999999999994</v>
          </cell>
          <cell r="M27">
            <v>1071</v>
          </cell>
          <cell r="N27">
            <v>0</v>
          </cell>
          <cell r="O27">
            <v>0</v>
          </cell>
          <cell r="P27">
            <v>0</v>
          </cell>
          <cell r="Q27">
            <v>171</v>
          </cell>
          <cell r="R27">
            <v>0</v>
          </cell>
          <cell r="S27">
            <v>0</v>
          </cell>
          <cell r="T27">
            <v>0</v>
          </cell>
          <cell r="U27">
            <v>0</v>
          </cell>
          <cell r="V27">
            <v>0</v>
          </cell>
          <cell r="W27">
            <v>0</v>
          </cell>
          <cell r="X27">
            <v>1184</v>
          </cell>
          <cell r="Y27">
            <v>400</v>
          </cell>
          <cell r="Z27">
            <v>0</v>
          </cell>
          <cell r="AA27">
            <v>0</v>
          </cell>
          <cell r="AB27">
            <v>0</v>
          </cell>
          <cell r="AC27">
            <v>0</v>
          </cell>
          <cell r="AD27">
            <v>1679.5</v>
          </cell>
          <cell r="AE27">
            <v>1490</v>
          </cell>
          <cell r="AF27">
            <v>189.5</v>
          </cell>
          <cell r="AG27">
            <v>0</v>
          </cell>
          <cell r="AH27">
            <v>439</v>
          </cell>
          <cell r="AI27">
            <v>439</v>
          </cell>
          <cell r="AJ27">
            <v>0</v>
          </cell>
          <cell r="AK27">
            <v>1577</v>
          </cell>
          <cell r="AL27">
            <v>0</v>
          </cell>
          <cell r="AM27">
            <v>176</v>
          </cell>
          <cell r="AN27">
            <v>1574</v>
          </cell>
          <cell r="AO27">
            <v>587</v>
          </cell>
          <cell r="AP27">
            <v>987</v>
          </cell>
          <cell r="AQ27">
            <v>0</v>
          </cell>
          <cell r="AR27">
            <v>305</v>
          </cell>
          <cell r="AS27">
            <v>239</v>
          </cell>
          <cell r="AT27">
            <v>0</v>
          </cell>
          <cell r="AU27">
            <v>0</v>
          </cell>
          <cell r="AV27">
            <v>0</v>
          </cell>
          <cell r="AW27">
            <v>0</v>
          </cell>
          <cell r="AX27">
            <v>396</v>
          </cell>
          <cell r="AY27">
            <v>0</v>
          </cell>
          <cell r="AZ27">
            <v>0</v>
          </cell>
          <cell r="BA27">
            <v>0</v>
          </cell>
          <cell r="BB27">
            <v>0</v>
          </cell>
          <cell r="BC27">
            <v>0</v>
          </cell>
          <cell r="BD27">
            <v>2471</v>
          </cell>
          <cell r="BE27">
            <v>118</v>
          </cell>
          <cell r="BF27">
            <v>93.5</v>
          </cell>
          <cell r="BG27">
            <v>531</v>
          </cell>
          <cell r="BH27">
            <v>0</v>
          </cell>
          <cell r="BI27">
            <v>39</v>
          </cell>
          <cell r="BJ27">
            <v>0</v>
          </cell>
          <cell r="BK27">
            <v>39</v>
          </cell>
          <cell r="BL27">
            <v>20557</v>
          </cell>
          <cell r="BM27">
            <v>15066</v>
          </cell>
          <cell r="BN27">
            <v>5491</v>
          </cell>
          <cell r="BO27">
            <v>398</v>
          </cell>
          <cell r="BP27">
            <v>0</v>
          </cell>
          <cell r="BQ27">
            <v>1763</v>
          </cell>
          <cell r="BR27">
            <v>0</v>
          </cell>
          <cell r="BS27">
            <v>0</v>
          </cell>
          <cell r="BT27">
            <v>367</v>
          </cell>
          <cell r="BU27">
            <v>1273</v>
          </cell>
          <cell r="BV27">
            <v>135</v>
          </cell>
          <cell r="BW27">
            <v>718</v>
          </cell>
          <cell r="BX27">
            <v>0</v>
          </cell>
          <cell r="BY27">
            <v>2629</v>
          </cell>
          <cell r="BZ27">
            <v>0</v>
          </cell>
          <cell r="CA27">
            <v>2509</v>
          </cell>
          <cell r="CB27">
            <v>120</v>
          </cell>
          <cell r="CC27">
            <v>0</v>
          </cell>
          <cell r="CD27">
            <v>1539</v>
          </cell>
          <cell r="CE27">
            <v>1309</v>
          </cell>
          <cell r="CF27">
            <v>230</v>
          </cell>
          <cell r="CG27">
            <v>767</v>
          </cell>
          <cell r="CH27">
            <v>0</v>
          </cell>
          <cell r="CI27">
            <v>253.5</v>
          </cell>
          <cell r="CJ27">
            <v>0</v>
          </cell>
          <cell r="CK27">
            <v>0</v>
          </cell>
          <cell r="CL27">
            <v>0</v>
          </cell>
          <cell r="CM27">
            <v>7371</v>
          </cell>
          <cell r="CN27">
            <v>0</v>
          </cell>
          <cell r="CO27">
            <v>2448</v>
          </cell>
          <cell r="CP27">
            <v>2289</v>
          </cell>
          <cell r="CQ27">
            <v>18</v>
          </cell>
          <cell r="CR27">
            <v>141</v>
          </cell>
          <cell r="CS27">
            <v>21.6</v>
          </cell>
          <cell r="CT27">
            <v>0</v>
          </cell>
          <cell r="CU27">
            <v>2034</v>
          </cell>
          <cell r="CV27">
            <v>0</v>
          </cell>
          <cell r="CW27">
            <v>64.2</v>
          </cell>
          <cell r="CX27">
            <v>0</v>
          </cell>
          <cell r="CY27">
            <v>36</v>
          </cell>
          <cell r="CZ27">
            <v>0</v>
          </cell>
          <cell r="DA27">
            <v>106</v>
          </cell>
        </row>
        <row r="28">
          <cell r="A28" t="str">
            <v>Billed Total Distribution Revenues</v>
          </cell>
          <cell r="B28" t="str">
            <v>RTOT</v>
          </cell>
          <cell r="C28">
            <v>2004</v>
          </cell>
          <cell r="D28">
            <v>767272.49</v>
          </cell>
          <cell r="E28">
            <v>25722618</v>
          </cell>
          <cell r="F28">
            <v>13139021</v>
          </cell>
          <cell r="G28">
            <v>4267794</v>
          </cell>
          <cell r="H28">
            <v>13469638</v>
          </cell>
          <cell r="I28">
            <v>24135033.350000001</v>
          </cell>
          <cell r="J28">
            <v>17798415</v>
          </cell>
          <cell r="K28">
            <v>2413408.7999999998</v>
          </cell>
          <cell r="L28">
            <v>531718.36</v>
          </cell>
          <cell r="M28">
            <v>71207125.209999993</v>
          </cell>
          <cell r="N28">
            <v>1509392.98</v>
          </cell>
          <cell r="O28">
            <v>3498150</v>
          </cell>
          <cell r="P28">
            <v>434301.28</v>
          </cell>
          <cell r="Q28">
            <v>727113</v>
          </cell>
          <cell r="R28">
            <v>7729699</v>
          </cell>
          <cell r="S28">
            <v>3921844.6</v>
          </cell>
          <cell r="T28">
            <v>90819143</v>
          </cell>
          <cell r="U28">
            <v>36325019</v>
          </cell>
          <cell r="V28">
            <v>5896543.9299999997</v>
          </cell>
          <cell r="W28">
            <v>930219.83</v>
          </cell>
          <cell r="X28">
            <v>7797700.3200000003</v>
          </cell>
          <cell r="Y28">
            <v>7798379.6399999997</v>
          </cell>
          <cell r="Z28">
            <v>26147709.010000002</v>
          </cell>
          <cell r="AA28">
            <v>4007044.83</v>
          </cell>
          <cell r="AB28">
            <v>456209</v>
          </cell>
          <cell r="AC28">
            <v>19937656.370000001</v>
          </cell>
          <cell r="AD28">
            <v>16630675.73</v>
          </cell>
          <cell r="AE28">
            <v>15703837.33</v>
          </cell>
          <cell r="AF28">
            <v>926838.4</v>
          </cell>
          <cell r="AG28">
            <v>2817306</v>
          </cell>
          <cell r="AH28">
            <v>19359326.190000001</v>
          </cell>
          <cell r="AI28">
            <v>18944265.370000001</v>
          </cell>
          <cell r="AJ28">
            <v>415060.82</v>
          </cell>
          <cell r="AK28">
            <v>9378419.1400000006</v>
          </cell>
          <cell r="AL28">
            <v>7442104</v>
          </cell>
          <cell r="AM28">
            <v>641277</v>
          </cell>
          <cell r="AN28">
            <v>73540556.769999996</v>
          </cell>
          <cell r="AO28">
            <v>57036203</v>
          </cell>
          <cell r="AP28">
            <v>16504353.77</v>
          </cell>
          <cell r="AQ28">
            <v>306757.63</v>
          </cell>
          <cell r="AR28">
            <v>684443.2</v>
          </cell>
          <cell r="AS28">
            <v>49695591</v>
          </cell>
          <cell r="AT28">
            <v>616767942.82000005</v>
          </cell>
          <cell r="AU28">
            <v>616370000</v>
          </cell>
          <cell r="AV28">
            <v>397942.82</v>
          </cell>
          <cell r="AW28">
            <v>91114782.269999996</v>
          </cell>
          <cell r="AX28">
            <v>5424461.6100000003</v>
          </cell>
          <cell r="AY28">
            <v>1504204.16</v>
          </cell>
          <cell r="AZ28">
            <v>8265339.2199999997</v>
          </cell>
          <cell r="BA28">
            <v>29021825.949999999</v>
          </cell>
          <cell r="BB28">
            <v>3739925</v>
          </cell>
          <cell r="BC28">
            <v>4168753.55</v>
          </cell>
          <cell r="BD28">
            <v>41236841</v>
          </cell>
          <cell r="BE28">
            <v>13655546.109999999</v>
          </cell>
          <cell r="BF28">
            <v>2932992.61</v>
          </cell>
          <cell r="BG28">
            <v>8120020.6100000003</v>
          </cell>
          <cell r="BH28">
            <v>298259</v>
          </cell>
          <cell r="BI28">
            <v>13104898.529999999</v>
          </cell>
          <cell r="BJ28">
            <v>11910644.01</v>
          </cell>
          <cell r="BK28">
            <v>1194254.52</v>
          </cell>
          <cell r="BL28">
            <v>46819094</v>
          </cell>
          <cell r="BM28">
            <v>40401819</v>
          </cell>
          <cell r="BN28">
            <v>6417275</v>
          </cell>
          <cell r="BO28">
            <v>3072589.17</v>
          </cell>
          <cell r="BP28">
            <v>7350255</v>
          </cell>
          <cell r="BQ28">
            <v>8447080</v>
          </cell>
          <cell r="BR28">
            <v>2088902</v>
          </cell>
          <cell r="BS28">
            <v>25134838</v>
          </cell>
          <cell r="BT28">
            <v>3768003</v>
          </cell>
          <cell r="BU28">
            <v>6762107</v>
          </cell>
          <cell r="BV28">
            <v>16321459</v>
          </cell>
          <cell r="BW28">
            <v>3611301.46</v>
          </cell>
          <cell r="BX28">
            <v>1520937.71</v>
          </cell>
          <cell r="BY28">
            <v>12922230.470000001</v>
          </cell>
          <cell r="BZ28">
            <v>159897.16</v>
          </cell>
          <cell r="CA28">
            <v>12230247.17</v>
          </cell>
          <cell r="CB28">
            <v>532086.14</v>
          </cell>
          <cell r="CC28">
            <v>16004429.99</v>
          </cell>
          <cell r="CD28">
            <v>98169940</v>
          </cell>
          <cell r="CE28">
            <v>91876380</v>
          </cell>
          <cell r="CF28">
            <v>6293560</v>
          </cell>
          <cell r="CG28">
            <v>10426082</v>
          </cell>
          <cell r="CH28">
            <v>1218114</v>
          </cell>
          <cell r="CI28">
            <v>1559012</v>
          </cell>
          <cell r="CJ28">
            <v>1255049.53</v>
          </cell>
          <cell r="CK28">
            <v>5520006.4199999999</v>
          </cell>
          <cell r="CL28">
            <v>14748208</v>
          </cell>
          <cell r="CM28">
            <v>1534108</v>
          </cell>
          <cell r="CN28">
            <v>437076537</v>
          </cell>
          <cell r="CO28">
            <v>183597033.27000001</v>
          </cell>
          <cell r="CP28">
            <v>180210703</v>
          </cell>
          <cell r="CQ28">
            <v>603609</v>
          </cell>
          <cell r="CR28">
            <v>2782721.27</v>
          </cell>
          <cell r="CS28">
            <v>2763182.47</v>
          </cell>
          <cell r="CT28">
            <v>20238916</v>
          </cell>
          <cell r="CU28">
            <v>5217261.79</v>
          </cell>
          <cell r="CV28">
            <v>1144540.78</v>
          </cell>
          <cell r="CW28">
            <v>1563441.55</v>
          </cell>
          <cell r="CX28">
            <v>177329.62</v>
          </cell>
          <cell r="CY28">
            <v>6827947</v>
          </cell>
          <cell r="CZ28">
            <v>15498340</v>
          </cell>
          <cell r="DA28">
            <v>4991238.1100000003</v>
          </cell>
        </row>
        <row r="29">
          <cell r="A29" t="str">
            <v>Billed Residential Distribution Revenue</v>
          </cell>
          <cell r="B29" t="str">
            <v>RR</v>
          </cell>
          <cell r="C29">
            <v>2004</v>
          </cell>
          <cell r="D29">
            <v>523640.27</v>
          </cell>
          <cell r="E29">
            <v>16125307</v>
          </cell>
          <cell r="F29">
            <v>6780705</v>
          </cell>
          <cell r="G29">
            <v>2079923</v>
          </cell>
          <cell r="H29">
            <v>7178097</v>
          </cell>
          <cell r="I29">
            <v>14296423.08</v>
          </cell>
          <cell r="J29">
            <v>8491510</v>
          </cell>
          <cell r="K29">
            <v>1505257.59</v>
          </cell>
          <cell r="L29">
            <v>377394.43</v>
          </cell>
          <cell r="M29">
            <v>22111536.640000001</v>
          </cell>
          <cell r="N29">
            <v>585935.38</v>
          </cell>
          <cell r="O29">
            <v>2281419</v>
          </cell>
          <cell r="P29">
            <v>298761.28000000003</v>
          </cell>
          <cell r="Q29">
            <v>460787.33</v>
          </cell>
          <cell r="R29">
            <v>2771379.22</v>
          </cell>
          <cell r="S29">
            <v>2336320.7000000002</v>
          </cell>
          <cell r="T29">
            <v>32714918</v>
          </cell>
          <cell r="U29">
            <v>15791938</v>
          </cell>
          <cell r="V29">
            <v>3398438.17</v>
          </cell>
          <cell r="W29">
            <v>604244.92000000004</v>
          </cell>
          <cell r="X29">
            <v>5626797.6900000004</v>
          </cell>
          <cell r="Y29">
            <v>4380915.08</v>
          </cell>
          <cell r="Z29">
            <v>10856850.109999999</v>
          </cell>
          <cell r="AA29">
            <v>1834177.5</v>
          </cell>
          <cell r="AB29">
            <v>280044</v>
          </cell>
          <cell r="AC29">
            <v>11136251.939999999</v>
          </cell>
          <cell r="AD29">
            <v>9517900.7699999996</v>
          </cell>
          <cell r="AE29">
            <v>8822111.75</v>
          </cell>
          <cell r="AF29">
            <v>695789.02</v>
          </cell>
          <cell r="AG29">
            <v>1985611</v>
          </cell>
          <cell r="AH29">
            <v>11825135.530000001</v>
          </cell>
          <cell r="AI29">
            <v>11505417.710000001</v>
          </cell>
          <cell r="AJ29">
            <v>319717.82</v>
          </cell>
          <cell r="AK29">
            <v>6011270.8600000003</v>
          </cell>
          <cell r="AL29">
            <v>4118706</v>
          </cell>
          <cell r="AM29">
            <v>338443</v>
          </cell>
          <cell r="AN29">
            <v>51185647.340000004</v>
          </cell>
          <cell r="AO29">
            <v>39812898</v>
          </cell>
          <cell r="AP29">
            <v>11372749.34</v>
          </cell>
          <cell r="AQ29">
            <v>214006.22</v>
          </cell>
          <cell r="AR29">
            <v>410652.72</v>
          </cell>
          <cell r="AS29">
            <v>25451865</v>
          </cell>
          <cell r="AT29">
            <v>424747314.44999999</v>
          </cell>
          <cell r="AU29">
            <v>424480000</v>
          </cell>
          <cell r="AV29">
            <v>267314.45</v>
          </cell>
          <cell r="AW29">
            <v>48876541.590000004</v>
          </cell>
          <cell r="AX29">
            <v>4282515.09</v>
          </cell>
          <cell r="AY29">
            <v>928495.5</v>
          </cell>
          <cell r="AZ29">
            <v>4350415.41</v>
          </cell>
          <cell r="BA29">
            <v>14181572.359999999</v>
          </cell>
          <cell r="BB29">
            <v>1849554</v>
          </cell>
          <cell r="BC29">
            <v>2285631.98</v>
          </cell>
          <cell r="BD29">
            <v>23876549</v>
          </cell>
          <cell r="BE29">
            <v>5473877.3499999996</v>
          </cell>
          <cell r="BF29">
            <v>1523996.39</v>
          </cell>
          <cell r="BG29">
            <v>4625230.88</v>
          </cell>
          <cell r="BH29">
            <v>117773</v>
          </cell>
          <cell r="BI29">
            <v>7118313.6899999995</v>
          </cell>
          <cell r="BJ29">
            <v>6135433.5999999996</v>
          </cell>
          <cell r="BK29">
            <v>982880.09</v>
          </cell>
          <cell r="BL29">
            <v>14507559</v>
          </cell>
          <cell r="BM29">
            <v>11225402</v>
          </cell>
          <cell r="BN29">
            <v>3282157</v>
          </cell>
          <cell r="BO29">
            <v>1445034.87</v>
          </cell>
          <cell r="BP29">
            <v>4507602</v>
          </cell>
          <cell r="BQ29">
            <v>4669785</v>
          </cell>
          <cell r="BR29">
            <v>1324475</v>
          </cell>
          <cell r="BS29">
            <v>13875878</v>
          </cell>
          <cell r="BT29">
            <v>2539629</v>
          </cell>
          <cell r="BU29">
            <v>3287271</v>
          </cell>
          <cell r="BV29">
            <v>8209347</v>
          </cell>
          <cell r="BW29">
            <v>2067562.21</v>
          </cell>
          <cell r="BX29">
            <v>871068.35</v>
          </cell>
          <cell r="BY29">
            <v>7962064.3100000005</v>
          </cell>
          <cell r="BZ29">
            <v>102370.99</v>
          </cell>
          <cell r="CA29">
            <v>7553387.4500000002</v>
          </cell>
          <cell r="CB29">
            <v>306305.87</v>
          </cell>
          <cell r="CC29">
            <v>5553619.0899999999</v>
          </cell>
          <cell r="CD29">
            <v>49099218</v>
          </cell>
          <cell r="CE29">
            <v>45042920</v>
          </cell>
          <cell r="CF29">
            <v>4056298</v>
          </cell>
          <cell r="CG29">
            <v>5566573</v>
          </cell>
          <cell r="CH29">
            <v>729050</v>
          </cell>
          <cell r="CI29">
            <v>929276</v>
          </cell>
          <cell r="CJ29">
            <v>745993.84</v>
          </cell>
          <cell r="CK29">
            <v>3435118.7</v>
          </cell>
          <cell r="CL29">
            <v>9546652</v>
          </cell>
          <cell r="CM29">
            <v>1102083</v>
          </cell>
          <cell r="CN29">
            <v>174346550</v>
          </cell>
          <cell r="CO29">
            <v>76247176.140000001</v>
          </cell>
          <cell r="CP29">
            <v>73877187</v>
          </cell>
          <cell r="CQ29">
            <v>352195</v>
          </cell>
          <cell r="CR29">
            <v>2017794.14</v>
          </cell>
          <cell r="CS29">
            <v>2295391.36</v>
          </cell>
          <cell r="CT29">
            <v>10730964</v>
          </cell>
          <cell r="CU29">
            <v>3788669.75</v>
          </cell>
          <cell r="CV29">
            <v>602701.49</v>
          </cell>
          <cell r="CW29">
            <v>623017.01</v>
          </cell>
          <cell r="CX29">
            <v>76126.259999999995</v>
          </cell>
          <cell r="CY29">
            <v>4656358</v>
          </cell>
          <cell r="CZ29">
            <v>10220773</v>
          </cell>
          <cell r="DA29">
            <v>2912436.5</v>
          </cell>
        </row>
        <row r="30">
          <cell r="A30" t="str">
            <v>Billed General Service Customers Distribution Revenue</v>
          </cell>
          <cell r="B30" t="str">
            <v>RGS</v>
          </cell>
          <cell r="C30">
            <v>2004</v>
          </cell>
          <cell r="D30">
            <v>179330.69</v>
          </cell>
          <cell r="E30">
            <v>9508265</v>
          </cell>
          <cell r="F30">
            <v>5024257</v>
          </cell>
          <cell r="G30">
            <v>2060676</v>
          </cell>
          <cell r="H30">
            <v>6225475</v>
          </cell>
          <cell r="I30">
            <v>9794542.2300000004</v>
          </cell>
          <cell r="J30">
            <v>8607817</v>
          </cell>
          <cell r="K30">
            <v>897235.94</v>
          </cell>
          <cell r="L30">
            <v>148136.32000000001</v>
          </cell>
          <cell r="M30">
            <v>43538124.969999999</v>
          </cell>
          <cell r="N30">
            <v>900509.85</v>
          </cell>
          <cell r="O30">
            <v>884190</v>
          </cell>
          <cell r="P30">
            <v>130034</v>
          </cell>
          <cell r="Q30">
            <v>261396.44</v>
          </cell>
          <cell r="R30">
            <v>4871558.09</v>
          </cell>
          <cell r="S30">
            <v>1585523.9</v>
          </cell>
          <cell r="T30">
            <v>52877840</v>
          </cell>
          <cell r="U30">
            <v>14041954</v>
          </cell>
          <cell r="V30">
            <v>2231467.35</v>
          </cell>
          <cell r="W30">
            <v>317934.49</v>
          </cell>
          <cell r="X30">
            <v>2095374.56</v>
          </cell>
          <cell r="Y30">
            <v>3204721.77</v>
          </cell>
          <cell r="Z30">
            <v>15001330.609999999</v>
          </cell>
          <cell r="AA30">
            <v>2104308.81</v>
          </cell>
          <cell r="AB30">
            <v>170513</v>
          </cell>
          <cell r="AC30">
            <v>6117922.96</v>
          </cell>
          <cell r="AD30">
            <v>7052673.5899999999</v>
          </cell>
          <cell r="AE30">
            <v>6841862.2400000002</v>
          </cell>
          <cell r="AF30">
            <v>210811.35</v>
          </cell>
          <cell r="AG30">
            <v>796340</v>
          </cell>
          <cell r="AH30">
            <v>7173492.3999999994</v>
          </cell>
          <cell r="AI30">
            <v>7082282.1799999997</v>
          </cell>
          <cell r="AJ30">
            <v>91210.22</v>
          </cell>
          <cell r="AK30">
            <v>3276563.88</v>
          </cell>
          <cell r="AL30">
            <v>3274880</v>
          </cell>
          <cell r="AM30">
            <v>292231</v>
          </cell>
          <cell r="AN30">
            <v>19503359.93</v>
          </cell>
          <cell r="AO30">
            <v>14982198</v>
          </cell>
          <cell r="AP30">
            <v>4521161.93</v>
          </cell>
          <cell r="AQ30">
            <v>90118.26</v>
          </cell>
          <cell r="AR30">
            <v>146710.95000000001</v>
          </cell>
          <cell r="AS30">
            <v>22981270</v>
          </cell>
          <cell r="AT30">
            <v>186083347.47</v>
          </cell>
          <cell r="AU30">
            <v>185960000</v>
          </cell>
          <cell r="AV30">
            <v>123347.47</v>
          </cell>
          <cell r="AW30">
            <v>38526965.719999999</v>
          </cell>
          <cell r="AX30">
            <v>1108143.0900000001</v>
          </cell>
          <cell r="AY30">
            <v>548669.06999999995</v>
          </cell>
          <cell r="AZ30">
            <v>3475427.17</v>
          </cell>
          <cell r="BA30">
            <v>13540167.550000001</v>
          </cell>
          <cell r="BB30">
            <v>1879435</v>
          </cell>
          <cell r="BC30">
            <v>1838335.94</v>
          </cell>
          <cell r="BD30">
            <v>16104965</v>
          </cell>
          <cell r="BE30">
            <v>7676400.7699999996</v>
          </cell>
          <cell r="BF30">
            <v>1386720.33</v>
          </cell>
          <cell r="BG30">
            <v>3048216.6</v>
          </cell>
          <cell r="BH30">
            <v>171991</v>
          </cell>
          <cell r="BI30">
            <v>5927094.8799999999</v>
          </cell>
          <cell r="BJ30">
            <v>5726172.2000000002</v>
          </cell>
          <cell r="BK30">
            <v>200922.68</v>
          </cell>
          <cell r="BL30">
            <v>31982154</v>
          </cell>
          <cell r="BM30">
            <v>28867153</v>
          </cell>
          <cell r="BN30">
            <v>3115001</v>
          </cell>
          <cell r="BO30">
            <v>1597992.4</v>
          </cell>
          <cell r="BP30">
            <v>2792135</v>
          </cell>
          <cell r="BQ30">
            <v>3691656</v>
          </cell>
          <cell r="BR30">
            <v>764427</v>
          </cell>
          <cell r="BS30">
            <v>9145079</v>
          </cell>
          <cell r="BT30">
            <v>1224571</v>
          </cell>
          <cell r="BU30">
            <v>3367930</v>
          </cell>
          <cell r="BV30">
            <v>6857887</v>
          </cell>
          <cell r="BW30">
            <v>1488952.09</v>
          </cell>
          <cell r="BX30">
            <v>636090.31000000006</v>
          </cell>
          <cell r="BY30">
            <v>4698794.59</v>
          </cell>
          <cell r="BZ30">
            <v>55545.54</v>
          </cell>
          <cell r="CA30">
            <v>4423298.57</v>
          </cell>
          <cell r="CB30">
            <v>219950.48</v>
          </cell>
          <cell r="CC30">
            <v>10353390.42</v>
          </cell>
          <cell r="CD30">
            <v>47616370</v>
          </cell>
          <cell r="CE30">
            <v>45445297</v>
          </cell>
          <cell r="CF30">
            <v>2171073</v>
          </cell>
          <cell r="CG30">
            <v>4739330</v>
          </cell>
          <cell r="CH30">
            <v>473530</v>
          </cell>
          <cell r="CI30">
            <v>583550</v>
          </cell>
          <cell r="CJ30">
            <v>500900.18</v>
          </cell>
          <cell r="CK30">
            <v>2044412.91</v>
          </cell>
          <cell r="CL30">
            <v>4640593</v>
          </cell>
          <cell r="CM30">
            <v>404840</v>
          </cell>
          <cell r="CN30">
            <v>242881277</v>
          </cell>
          <cell r="CO30">
            <v>93560517.799999997</v>
          </cell>
          <cell r="CP30">
            <v>92557631</v>
          </cell>
          <cell r="CQ30">
            <v>243420</v>
          </cell>
          <cell r="CR30">
            <v>759466.8</v>
          </cell>
          <cell r="CS30">
            <v>459475.92</v>
          </cell>
          <cell r="CT30">
            <v>8872078</v>
          </cell>
          <cell r="CU30">
            <v>939595.33</v>
          </cell>
          <cell r="CV30">
            <v>532983.32999999996</v>
          </cell>
          <cell r="CW30">
            <v>606733.86</v>
          </cell>
          <cell r="CX30">
            <v>91623.679999999993</v>
          </cell>
          <cell r="CY30">
            <v>2040433</v>
          </cell>
          <cell r="CZ30">
            <v>5067950</v>
          </cell>
          <cell r="DA30">
            <v>1796030.87</v>
          </cell>
        </row>
        <row r="31">
          <cell r="A31" t="str">
            <v>Billed Large User, Sub- Transmission, Intermediate/ Embedded Distributor Distribution Revenue</v>
          </cell>
          <cell r="B31" t="str">
            <v>RLG</v>
          </cell>
          <cell r="C31">
            <v>2004</v>
          </cell>
          <cell r="D31">
            <v>47792.61</v>
          </cell>
          <cell r="E31">
            <v>0</v>
          </cell>
          <cell r="F31">
            <v>1113751</v>
          </cell>
          <cell r="G31">
            <v>45267</v>
          </cell>
          <cell r="H31">
            <v>0</v>
          </cell>
          <cell r="I31">
            <v>0</v>
          </cell>
          <cell r="J31">
            <v>617652</v>
          </cell>
          <cell r="K31">
            <v>0</v>
          </cell>
          <cell r="L31">
            <v>0</v>
          </cell>
          <cell r="M31">
            <v>4871048.33</v>
          </cell>
          <cell r="N31">
            <v>0</v>
          </cell>
          <cell r="O31">
            <v>306906</v>
          </cell>
          <cell r="P31">
            <v>0</v>
          </cell>
          <cell r="Q31">
            <v>0</v>
          </cell>
          <cell r="R31">
            <v>0</v>
          </cell>
          <cell r="S31">
            <v>0</v>
          </cell>
          <cell r="T31">
            <v>4644179</v>
          </cell>
          <cell r="U31">
            <v>6011047</v>
          </cell>
          <cell r="V31">
            <v>218199.54</v>
          </cell>
          <cell r="W31">
            <v>0</v>
          </cell>
          <cell r="X31">
            <v>0</v>
          </cell>
          <cell r="Y31">
            <v>160027.64000000001</v>
          </cell>
          <cell r="Z31">
            <v>0</v>
          </cell>
          <cell r="AA31">
            <v>0</v>
          </cell>
          <cell r="AB31">
            <v>0</v>
          </cell>
          <cell r="AC31">
            <v>2627256.69</v>
          </cell>
          <cell r="AD31">
            <v>0</v>
          </cell>
          <cell r="AE31">
            <v>0</v>
          </cell>
          <cell r="AF31">
            <v>0</v>
          </cell>
          <cell r="AG31">
            <v>0</v>
          </cell>
          <cell r="AH31">
            <v>308574.42</v>
          </cell>
          <cell r="AI31">
            <v>308574.42</v>
          </cell>
          <cell r="AJ31">
            <v>0</v>
          </cell>
          <cell r="AK31">
            <v>0</v>
          </cell>
          <cell r="AL31">
            <v>0</v>
          </cell>
          <cell r="AM31">
            <v>0</v>
          </cell>
          <cell r="AN31">
            <v>2483321.21</v>
          </cell>
          <cell r="AO31">
            <v>2064844</v>
          </cell>
          <cell r="AP31">
            <v>418477.21</v>
          </cell>
          <cell r="AQ31">
            <v>0</v>
          </cell>
          <cell r="AR31">
            <v>116864.06</v>
          </cell>
          <cell r="AS31">
            <v>1131943</v>
          </cell>
          <cell r="AT31">
            <v>1540000</v>
          </cell>
          <cell r="AU31">
            <v>1540000</v>
          </cell>
          <cell r="AV31">
            <v>0</v>
          </cell>
          <cell r="AW31">
            <v>3372075.07</v>
          </cell>
          <cell r="AX31">
            <v>0</v>
          </cell>
          <cell r="AY31">
            <v>0</v>
          </cell>
          <cell r="AZ31">
            <v>360700.68</v>
          </cell>
          <cell r="BA31">
            <v>948596.86</v>
          </cell>
          <cell r="BB31">
            <v>0</v>
          </cell>
          <cell r="BC31">
            <v>0</v>
          </cell>
          <cell r="BD31">
            <v>1079633</v>
          </cell>
          <cell r="BE31">
            <v>374799.59</v>
          </cell>
          <cell r="BF31">
            <v>0</v>
          </cell>
          <cell r="BG31">
            <v>425756.37</v>
          </cell>
          <cell r="BH31">
            <v>0</v>
          </cell>
          <cell r="BI31">
            <v>0</v>
          </cell>
          <cell r="BJ31">
            <v>0</v>
          </cell>
          <cell r="BK31">
            <v>0</v>
          </cell>
          <cell r="BL31">
            <v>0</v>
          </cell>
          <cell r="BM31">
            <v>0</v>
          </cell>
          <cell r="BN31">
            <v>0</v>
          </cell>
          <cell r="BO31">
            <v>0</v>
          </cell>
          <cell r="BP31">
            <v>0</v>
          </cell>
          <cell r="BQ31">
            <v>0</v>
          </cell>
          <cell r="BR31">
            <v>0</v>
          </cell>
          <cell r="BS31">
            <v>2001191</v>
          </cell>
          <cell r="BT31">
            <v>0</v>
          </cell>
          <cell r="BU31">
            <v>0</v>
          </cell>
          <cell r="BV31">
            <v>1010732</v>
          </cell>
          <cell r="BW31">
            <v>0</v>
          </cell>
          <cell r="BX31">
            <v>0</v>
          </cell>
          <cell r="BY31">
            <v>104562.31</v>
          </cell>
          <cell r="BZ31">
            <v>0</v>
          </cell>
          <cell r="CA31">
            <v>104562.31</v>
          </cell>
          <cell r="CB31">
            <v>0</v>
          </cell>
          <cell r="CC31">
            <v>0</v>
          </cell>
          <cell r="CD31">
            <v>730235</v>
          </cell>
          <cell r="CE31">
            <v>730235</v>
          </cell>
          <cell r="CF31">
            <v>0</v>
          </cell>
          <cell r="CG31">
            <v>0</v>
          </cell>
          <cell r="CH31">
            <v>0</v>
          </cell>
          <cell r="CI31">
            <v>0</v>
          </cell>
          <cell r="CJ31">
            <v>0</v>
          </cell>
          <cell r="CK31">
            <v>19865.11</v>
          </cell>
          <cell r="CL31">
            <v>515898</v>
          </cell>
          <cell r="CM31">
            <v>0</v>
          </cell>
          <cell r="CN31">
            <v>18200406</v>
          </cell>
          <cell r="CO31">
            <v>12544945</v>
          </cell>
          <cell r="CP31">
            <v>12544945</v>
          </cell>
          <cell r="CQ31">
            <v>0</v>
          </cell>
          <cell r="CR31">
            <v>0</v>
          </cell>
          <cell r="CS31">
            <v>0</v>
          </cell>
          <cell r="CT31">
            <v>480377</v>
          </cell>
          <cell r="CU31">
            <v>467335.49</v>
          </cell>
          <cell r="CV31">
            <v>0</v>
          </cell>
          <cell r="CW31">
            <v>313068.40999999997</v>
          </cell>
          <cell r="CX31">
            <v>8700.74</v>
          </cell>
          <cell r="CY31">
            <v>0</v>
          </cell>
          <cell r="CZ31">
            <v>0</v>
          </cell>
          <cell r="DA31">
            <v>230248.45</v>
          </cell>
        </row>
        <row r="32">
          <cell r="A32" t="str">
            <v>Billed Street lighting Distribution Revenue</v>
          </cell>
          <cell r="B32" t="str">
            <v>RST</v>
          </cell>
          <cell r="C32">
            <v>2004</v>
          </cell>
          <cell r="D32">
            <v>16307.59</v>
          </cell>
          <cell r="E32">
            <v>89046</v>
          </cell>
          <cell r="F32">
            <v>202397</v>
          </cell>
          <cell r="G32">
            <v>72934</v>
          </cell>
          <cell r="H32">
            <v>61161</v>
          </cell>
          <cell r="I32">
            <v>44068.04</v>
          </cell>
          <cell r="J32">
            <v>81436</v>
          </cell>
          <cell r="K32">
            <v>10489.46</v>
          </cell>
          <cell r="L32">
            <v>5604.43</v>
          </cell>
          <cell r="M32">
            <v>643092.16</v>
          </cell>
          <cell r="N32">
            <v>18719.14</v>
          </cell>
          <cell r="O32">
            <v>25635</v>
          </cell>
          <cell r="P32">
            <v>5506</v>
          </cell>
          <cell r="Q32">
            <v>2428.2600000000002</v>
          </cell>
          <cell r="R32">
            <v>81319.350000000006</v>
          </cell>
          <cell r="S32">
            <v>0</v>
          </cell>
          <cell r="T32">
            <v>582206</v>
          </cell>
          <cell r="U32">
            <v>446404</v>
          </cell>
          <cell r="V32">
            <v>39490.370000000003</v>
          </cell>
          <cell r="W32">
            <v>7399.22</v>
          </cell>
          <cell r="X32">
            <v>68889.789999999994</v>
          </cell>
          <cell r="Y32">
            <v>50304.62</v>
          </cell>
          <cell r="Z32">
            <v>183831.93</v>
          </cell>
          <cell r="AA32">
            <v>68558.52</v>
          </cell>
          <cell r="AB32">
            <v>5652</v>
          </cell>
          <cell r="AC32">
            <v>56224.78</v>
          </cell>
          <cell r="AD32">
            <v>52068</v>
          </cell>
          <cell r="AE32">
            <v>33906.730000000003</v>
          </cell>
          <cell r="AF32">
            <v>18161.27</v>
          </cell>
          <cell r="AG32">
            <v>35355</v>
          </cell>
          <cell r="AH32">
            <v>48206.75</v>
          </cell>
          <cell r="AI32">
            <v>44082.06</v>
          </cell>
          <cell r="AJ32">
            <v>4124.6899999999996</v>
          </cell>
          <cell r="AK32">
            <v>67086.899999999994</v>
          </cell>
          <cell r="AL32">
            <v>39714</v>
          </cell>
          <cell r="AM32">
            <v>8801</v>
          </cell>
          <cell r="AN32">
            <v>355223.78</v>
          </cell>
          <cell r="AO32">
            <v>174594</v>
          </cell>
          <cell r="AP32">
            <v>180629.78</v>
          </cell>
          <cell r="AQ32">
            <v>2633.15</v>
          </cell>
          <cell r="AR32">
            <v>8597.0400000000009</v>
          </cell>
          <cell r="AS32">
            <v>129556</v>
          </cell>
          <cell r="AT32">
            <v>3559023.9</v>
          </cell>
          <cell r="AU32">
            <v>3551743</v>
          </cell>
          <cell r="AV32">
            <v>7280.9</v>
          </cell>
          <cell r="AW32">
            <v>339199.89</v>
          </cell>
          <cell r="AX32">
            <v>29411.46</v>
          </cell>
          <cell r="AY32">
            <v>27039.59</v>
          </cell>
          <cell r="AZ32">
            <v>78795.960000000006</v>
          </cell>
          <cell r="BA32">
            <v>351489.18</v>
          </cell>
          <cell r="BB32">
            <v>9028</v>
          </cell>
          <cell r="BC32">
            <v>43339.12</v>
          </cell>
          <cell r="BD32">
            <v>168333</v>
          </cell>
          <cell r="BE32">
            <v>127476.2</v>
          </cell>
          <cell r="BF32">
            <v>21194.75</v>
          </cell>
          <cell r="BG32">
            <v>16672.580000000002</v>
          </cell>
          <cell r="BH32">
            <v>8495</v>
          </cell>
          <cell r="BI32">
            <v>47517.7</v>
          </cell>
          <cell r="BJ32">
            <v>37505.870000000003</v>
          </cell>
          <cell r="BK32">
            <v>10011.83</v>
          </cell>
          <cell r="BL32">
            <v>323225</v>
          </cell>
          <cell r="BM32">
            <v>306396</v>
          </cell>
          <cell r="BN32">
            <v>16829</v>
          </cell>
          <cell r="BO32">
            <v>25627.3</v>
          </cell>
          <cell r="BP32">
            <v>44578</v>
          </cell>
          <cell r="BQ32">
            <v>65481</v>
          </cell>
          <cell r="BR32">
            <v>0</v>
          </cell>
          <cell r="BS32">
            <v>100994</v>
          </cell>
          <cell r="BT32">
            <v>2448</v>
          </cell>
          <cell r="BU32">
            <v>84893</v>
          </cell>
          <cell r="BV32">
            <v>241805</v>
          </cell>
          <cell r="BW32">
            <v>44279.97</v>
          </cell>
          <cell r="BX32">
            <v>13466.51</v>
          </cell>
          <cell r="BY32">
            <v>139997.54</v>
          </cell>
          <cell r="BZ32">
            <v>1980.63</v>
          </cell>
          <cell r="CA32">
            <v>133042.78</v>
          </cell>
          <cell r="CB32">
            <v>4974.13</v>
          </cell>
          <cell r="CC32">
            <v>96273.4</v>
          </cell>
          <cell r="CD32">
            <v>708708</v>
          </cell>
          <cell r="CE32">
            <v>645378</v>
          </cell>
          <cell r="CF32">
            <v>63330</v>
          </cell>
          <cell r="CG32">
            <v>108419</v>
          </cell>
          <cell r="CH32">
            <v>15534</v>
          </cell>
          <cell r="CI32">
            <v>44551</v>
          </cell>
          <cell r="CJ32">
            <v>8155.51</v>
          </cell>
          <cell r="CK32">
            <v>20609.7</v>
          </cell>
          <cell r="CL32">
            <v>44335</v>
          </cell>
          <cell r="CM32">
            <v>23118</v>
          </cell>
          <cell r="CN32">
            <v>1648304</v>
          </cell>
          <cell r="CO32">
            <v>1094604.21</v>
          </cell>
          <cell r="CP32">
            <v>1082245</v>
          </cell>
          <cell r="CQ32">
            <v>7673</v>
          </cell>
          <cell r="CR32">
            <v>4686.21</v>
          </cell>
          <cell r="CS32">
            <v>8182.29</v>
          </cell>
          <cell r="CT32">
            <v>155497</v>
          </cell>
          <cell r="CU32">
            <v>17612.439999999999</v>
          </cell>
          <cell r="CV32">
            <v>8257.7199999999993</v>
          </cell>
          <cell r="CW32">
            <v>19639.53</v>
          </cell>
          <cell r="CX32">
            <v>856.88</v>
          </cell>
          <cell r="CY32">
            <v>130701</v>
          </cell>
          <cell r="CZ32">
            <v>207623</v>
          </cell>
          <cell r="DA32">
            <v>50837.83</v>
          </cell>
        </row>
        <row r="33">
          <cell r="A33" t="str">
            <v>Billed Sentinel Lighting Distribution Revenue</v>
          </cell>
          <cell r="B33" t="str">
            <v>RSL</v>
          </cell>
          <cell r="C33">
            <v>2004</v>
          </cell>
          <cell r="D33">
            <v>201.33</v>
          </cell>
          <cell r="E33">
            <v>0</v>
          </cell>
          <cell r="F33">
            <v>17911</v>
          </cell>
          <cell r="G33">
            <v>8994</v>
          </cell>
          <cell r="H33">
            <v>4905</v>
          </cell>
          <cell r="I33">
            <v>0</v>
          </cell>
          <cell r="J33">
            <v>0</v>
          </cell>
          <cell r="K33">
            <v>425.81</v>
          </cell>
          <cell r="L33">
            <v>583.17999999999995</v>
          </cell>
          <cell r="M33">
            <v>43323.11</v>
          </cell>
          <cell r="N33">
            <v>4228.6099999999997</v>
          </cell>
          <cell r="O33">
            <v>0</v>
          </cell>
          <cell r="P33">
            <v>0</v>
          </cell>
          <cell r="Q33">
            <v>2500.9699999999998</v>
          </cell>
          <cell r="R33">
            <v>5442.34</v>
          </cell>
          <cell r="S33">
            <v>0</v>
          </cell>
          <cell r="T33">
            <v>0</v>
          </cell>
          <cell r="U33">
            <v>33676</v>
          </cell>
          <cell r="V33">
            <v>8948.5</v>
          </cell>
          <cell r="W33">
            <v>641.20000000000005</v>
          </cell>
          <cell r="X33">
            <v>6638.28</v>
          </cell>
          <cell r="Y33">
            <v>2410.5300000000002</v>
          </cell>
          <cell r="Z33">
            <v>105696.36</v>
          </cell>
          <cell r="AA33">
            <v>0</v>
          </cell>
          <cell r="AB33">
            <v>0</v>
          </cell>
          <cell r="AC33">
            <v>0</v>
          </cell>
          <cell r="AD33">
            <v>8033.37</v>
          </cell>
          <cell r="AE33">
            <v>5956.61</v>
          </cell>
          <cell r="AF33">
            <v>2076.7600000000002</v>
          </cell>
          <cell r="AG33">
            <v>0</v>
          </cell>
          <cell r="AH33">
            <v>3917.09</v>
          </cell>
          <cell r="AI33">
            <v>3909</v>
          </cell>
          <cell r="AJ33">
            <v>8.09</v>
          </cell>
          <cell r="AK33">
            <v>23497.5</v>
          </cell>
          <cell r="AL33">
            <v>8804</v>
          </cell>
          <cell r="AM33">
            <v>1802</v>
          </cell>
          <cell r="AN33">
            <v>13004.51</v>
          </cell>
          <cell r="AO33">
            <v>1669</v>
          </cell>
          <cell r="AP33">
            <v>11335.51</v>
          </cell>
          <cell r="AQ33">
            <v>0</v>
          </cell>
          <cell r="AR33">
            <v>1618.43</v>
          </cell>
          <cell r="AS33">
            <v>957</v>
          </cell>
          <cell r="AT33">
            <v>838257</v>
          </cell>
          <cell r="AU33">
            <v>838257</v>
          </cell>
          <cell r="AV33">
            <v>0</v>
          </cell>
          <cell r="AW33">
            <v>0</v>
          </cell>
          <cell r="AX33">
            <v>4391.97</v>
          </cell>
          <cell r="AY33">
            <v>0</v>
          </cell>
          <cell r="AZ33">
            <v>0</v>
          </cell>
          <cell r="BA33">
            <v>0</v>
          </cell>
          <cell r="BB33">
            <v>1908</v>
          </cell>
          <cell r="BC33">
            <v>1446.51</v>
          </cell>
          <cell r="BD33">
            <v>7361</v>
          </cell>
          <cell r="BE33">
            <v>2992.2</v>
          </cell>
          <cell r="BF33">
            <v>1081.1400000000001</v>
          </cell>
          <cell r="BG33">
            <v>4144.18</v>
          </cell>
          <cell r="BH33">
            <v>0</v>
          </cell>
          <cell r="BI33">
            <v>11972.26</v>
          </cell>
          <cell r="BJ33">
            <v>11532.34</v>
          </cell>
          <cell r="BK33">
            <v>439.92</v>
          </cell>
          <cell r="BL33">
            <v>6156</v>
          </cell>
          <cell r="BM33">
            <v>2868</v>
          </cell>
          <cell r="BN33">
            <v>3288</v>
          </cell>
          <cell r="BO33">
            <v>3934.6</v>
          </cell>
          <cell r="BP33">
            <v>5940</v>
          </cell>
          <cell r="BQ33">
            <v>20158</v>
          </cell>
          <cell r="BR33">
            <v>0</v>
          </cell>
          <cell r="BS33">
            <v>11696</v>
          </cell>
          <cell r="BT33">
            <v>1355</v>
          </cell>
          <cell r="BU33">
            <v>22013</v>
          </cell>
          <cell r="BV33">
            <v>1688</v>
          </cell>
          <cell r="BW33">
            <v>10507.19</v>
          </cell>
          <cell r="BX33">
            <v>312.54000000000002</v>
          </cell>
          <cell r="BY33">
            <v>16811.72</v>
          </cell>
          <cell r="BZ33">
            <v>0</v>
          </cell>
          <cell r="CA33">
            <v>15956.06</v>
          </cell>
          <cell r="CB33">
            <v>855.66</v>
          </cell>
          <cell r="CC33">
            <v>1147.08</v>
          </cell>
          <cell r="CD33">
            <v>15409</v>
          </cell>
          <cell r="CE33">
            <v>12550</v>
          </cell>
          <cell r="CF33">
            <v>2859</v>
          </cell>
          <cell r="CG33">
            <v>11760</v>
          </cell>
          <cell r="CH33">
            <v>0</v>
          </cell>
          <cell r="CI33">
            <v>1635</v>
          </cell>
          <cell r="CJ33">
            <v>0</v>
          </cell>
          <cell r="CK33">
            <v>0</v>
          </cell>
          <cell r="CL33">
            <v>730</v>
          </cell>
          <cell r="CM33">
            <v>4067</v>
          </cell>
          <cell r="CN33">
            <v>0</v>
          </cell>
          <cell r="CO33">
            <v>149790.12</v>
          </cell>
          <cell r="CP33">
            <v>148695</v>
          </cell>
          <cell r="CQ33">
            <v>321</v>
          </cell>
          <cell r="CR33">
            <v>774.12</v>
          </cell>
          <cell r="CS33">
            <v>132.9</v>
          </cell>
          <cell r="CT33">
            <v>0</v>
          </cell>
          <cell r="CU33">
            <v>4048.78</v>
          </cell>
          <cell r="CV33">
            <v>598.24</v>
          </cell>
          <cell r="CW33">
            <v>982.74</v>
          </cell>
          <cell r="CX33">
            <v>22.06</v>
          </cell>
          <cell r="CY33">
            <v>455</v>
          </cell>
          <cell r="CZ33">
            <v>1994</v>
          </cell>
          <cell r="DA33">
            <v>1684.46</v>
          </cell>
        </row>
        <row r="34">
          <cell r="A34" t="str">
            <v>Total service area</v>
          </cell>
          <cell r="B34" t="str">
            <v>AREA</v>
          </cell>
          <cell r="C34">
            <v>2004</v>
          </cell>
          <cell r="D34">
            <v>380.25</v>
          </cell>
          <cell r="E34">
            <v>374</v>
          </cell>
          <cell r="F34">
            <v>201.3</v>
          </cell>
          <cell r="G34">
            <v>257.5</v>
          </cell>
          <cell r="H34">
            <v>74</v>
          </cell>
          <cell r="I34">
            <v>188.16</v>
          </cell>
          <cell r="J34">
            <v>303</v>
          </cell>
          <cell r="K34">
            <v>10.77</v>
          </cell>
          <cell r="L34">
            <v>2</v>
          </cell>
          <cell r="M34">
            <v>70</v>
          </cell>
          <cell r="N34">
            <v>4.78</v>
          </cell>
          <cell r="O34">
            <v>57.8</v>
          </cell>
          <cell r="P34">
            <v>5.4</v>
          </cell>
          <cell r="Q34">
            <v>2</v>
          </cell>
          <cell r="R34">
            <v>66</v>
          </cell>
          <cell r="S34">
            <v>21.6</v>
          </cell>
          <cell r="T34">
            <v>287</v>
          </cell>
          <cell r="U34">
            <v>120</v>
          </cell>
          <cell r="V34">
            <v>46.96</v>
          </cell>
          <cell r="W34">
            <v>99</v>
          </cell>
          <cell r="X34">
            <v>104.56</v>
          </cell>
          <cell r="Y34">
            <v>44.66</v>
          </cell>
          <cell r="Z34">
            <v>168</v>
          </cell>
          <cell r="AA34">
            <v>26.5</v>
          </cell>
          <cell r="AB34">
            <v>1.5</v>
          </cell>
          <cell r="AC34">
            <v>14000</v>
          </cell>
          <cell r="AD34">
            <v>411.5</v>
          </cell>
          <cell r="AE34">
            <v>402.5</v>
          </cell>
          <cell r="AF34">
            <v>9</v>
          </cell>
          <cell r="AG34">
            <v>68.12</v>
          </cell>
          <cell r="AH34">
            <v>93</v>
          </cell>
          <cell r="AI34">
            <v>89</v>
          </cell>
          <cell r="AJ34">
            <v>4</v>
          </cell>
          <cell r="AK34">
            <v>1275</v>
          </cell>
          <cell r="AL34">
            <v>280.77</v>
          </cell>
          <cell r="AM34">
            <v>93.48</v>
          </cell>
          <cell r="AN34">
            <v>426</v>
          </cell>
          <cell r="AO34">
            <v>331</v>
          </cell>
          <cell r="AP34">
            <v>95</v>
          </cell>
          <cell r="AQ34">
            <v>9.76</v>
          </cell>
          <cell r="AR34">
            <v>8.6</v>
          </cell>
          <cell r="AS34">
            <v>269</v>
          </cell>
          <cell r="AT34">
            <v>650006.19999999995</v>
          </cell>
          <cell r="AU34">
            <v>650000</v>
          </cell>
          <cell r="AV34">
            <v>6.2</v>
          </cell>
          <cell r="AW34">
            <v>1104</v>
          </cell>
          <cell r="AX34">
            <v>292</v>
          </cell>
          <cell r="AY34">
            <v>24.8</v>
          </cell>
          <cell r="AZ34">
            <v>31.62</v>
          </cell>
          <cell r="BA34">
            <v>404</v>
          </cell>
          <cell r="BB34">
            <v>27.33</v>
          </cell>
          <cell r="BC34">
            <v>77.400000000000006</v>
          </cell>
          <cell r="BD34">
            <v>421.5</v>
          </cell>
          <cell r="BE34">
            <v>21.86</v>
          </cell>
          <cell r="BF34">
            <v>20</v>
          </cell>
          <cell r="BG34">
            <v>381</v>
          </cell>
          <cell r="BH34">
            <v>4</v>
          </cell>
          <cell r="BI34">
            <v>88</v>
          </cell>
          <cell r="BJ34">
            <v>41</v>
          </cell>
          <cell r="BK34">
            <v>47</v>
          </cell>
          <cell r="BL34">
            <v>775.8</v>
          </cell>
          <cell r="BM34">
            <v>208</v>
          </cell>
          <cell r="BN34">
            <v>567.79999999999995</v>
          </cell>
          <cell r="BO34">
            <v>125</v>
          </cell>
          <cell r="BP34">
            <v>693</v>
          </cell>
          <cell r="BQ34">
            <v>330</v>
          </cell>
          <cell r="BR34">
            <v>28</v>
          </cell>
          <cell r="BS34">
            <v>143</v>
          </cell>
          <cell r="BT34">
            <v>15.5</v>
          </cell>
          <cell r="BU34">
            <v>27</v>
          </cell>
          <cell r="BV34">
            <v>143</v>
          </cell>
          <cell r="BW34">
            <v>35.6</v>
          </cell>
          <cell r="BX34">
            <v>15</v>
          </cell>
          <cell r="BY34">
            <v>63.9</v>
          </cell>
          <cell r="BZ34">
            <v>2.3199999999999998</v>
          </cell>
          <cell r="CA34">
            <v>58.61</v>
          </cell>
          <cell r="CB34">
            <v>2.97</v>
          </cell>
          <cell r="CC34">
            <v>123.37</v>
          </cell>
          <cell r="CD34">
            <v>619</v>
          </cell>
          <cell r="CE34">
            <v>575</v>
          </cell>
          <cell r="CF34">
            <v>44</v>
          </cell>
          <cell r="CG34">
            <v>342</v>
          </cell>
          <cell r="CH34">
            <v>13</v>
          </cell>
          <cell r="CI34">
            <v>18.7</v>
          </cell>
          <cell r="CJ34">
            <v>536</v>
          </cell>
          <cell r="CK34">
            <v>32</v>
          </cell>
          <cell r="CL34">
            <v>381</v>
          </cell>
          <cell r="CM34">
            <v>9</v>
          </cell>
          <cell r="CN34">
            <v>650</v>
          </cell>
          <cell r="CO34">
            <v>639.1</v>
          </cell>
          <cell r="CP34">
            <v>414.5</v>
          </cell>
          <cell r="CQ34">
            <v>3.6</v>
          </cell>
          <cell r="CR34">
            <v>221</v>
          </cell>
          <cell r="CS34">
            <v>61</v>
          </cell>
          <cell r="CT34">
            <v>656</v>
          </cell>
          <cell r="CU34">
            <v>86</v>
          </cell>
          <cell r="CV34">
            <v>14</v>
          </cell>
          <cell r="CW34">
            <v>11.5</v>
          </cell>
          <cell r="CX34">
            <v>13.3</v>
          </cell>
          <cell r="CY34">
            <v>49.16</v>
          </cell>
          <cell r="CZ34">
            <v>147.24</v>
          </cell>
          <cell r="DA34">
            <v>31.15</v>
          </cell>
        </row>
        <row r="35">
          <cell r="A35" t="str">
            <v>Urban service area</v>
          </cell>
          <cell r="B35" t="str">
            <v>AREAURB</v>
          </cell>
          <cell r="C35">
            <v>2004</v>
          </cell>
          <cell r="D35">
            <v>0</v>
          </cell>
          <cell r="E35">
            <v>11</v>
          </cell>
          <cell r="F35">
            <v>147.30000000000001</v>
          </cell>
          <cell r="G35">
            <v>240</v>
          </cell>
          <cell r="H35">
            <v>0</v>
          </cell>
          <cell r="I35">
            <v>90.39</v>
          </cell>
          <cell r="J35">
            <v>213</v>
          </cell>
          <cell r="K35">
            <v>0</v>
          </cell>
          <cell r="L35">
            <v>0</v>
          </cell>
          <cell r="M35">
            <v>0</v>
          </cell>
          <cell r="N35">
            <v>0</v>
          </cell>
          <cell r="O35">
            <v>0</v>
          </cell>
          <cell r="P35">
            <v>0</v>
          </cell>
          <cell r="Q35">
            <v>0</v>
          </cell>
          <cell r="R35">
            <v>48</v>
          </cell>
          <cell r="S35">
            <v>0</v>
          </cell>
          <cell r="T35">
            <v>0</v>
          </cell>
          <cell r="U35">
            <v>0</v>
          </cell>
          <cell r="V35">
            <v>0</v>
          </cell>
          <cell r="W35">
            <v>73</v>
          </cell>
          <cell r="X35">
            <v>38</v>
          </cell>
          <cell r="Y35">
            <v>0</v>
          </cell>
          <cell r="Z35">
            <v>133</v>
          </cell>
          <cell r="AA35">
            <v>0</v>
          </cell>
          <cell r="AB35">
            <v>0</v>
          </cell>
          <cell r="AC35">
            <v>13997</v>
          </cell>
          <cell r="AD35">
            <v>120.75</v>
          </cell>
          <cell r="AE35">
            <v>120.75</v>
          </cell>
          <cell r="AF35">
            <v>0</v>
          </cell>
          <cell r="AG35">
            <v>45.42</v>
          </cell>
          <cell r="AH35">
            <v>0</v>
          </cell>
          <cell r="AI35">
            <v>0</v>
          </cell>
          <cell r="AJ35">
            <v>0</v>
          </cell>
          <cell r="AK35">
            <v>1225</v>
          </cell>
          <cell r="AL35">
            <v>255.7</v>
          </cell>
          <cell r="AM35">
            <v>5.15</v>
          </cell>
          <cell r="AN35">
            <v>115</v>
          </cell>
          <cell r="AO35">
            <v>88</v>
          </cell>
          <cell r="AP35">
            <v>27</v>
          </cell>
          <cell r="AQ35">
            <v>0</v>
          </cell>
          <cell r="AR35">
            <v>0</v>
          </cell>
          <cell r="AS35">
            <v>0</v>
          </cell>
          <cell r="AT35">
            <v>650000</v>
          </cell>
          <cell r="AU35">
            <v>650000</v>
          </cell>
          <cell r="AV35">
            <v>0</v>
          </cell>
          <cell r="AW35">
            <v>650</v>
          </cell>
          <cell r="AX35">
            <v>234</v>
          </cell>
          <cell r="AY35">
            <v>0</v>
          </cell>
          <cell r="AZ35">
            <v>0</v>
          </cell>
          <cell r="BA35">
            <v>280</v>
          </cell>
          <cell r="BB35">
            <v>0</v>
          </cell>
          <cell r="BC35">
            <v>57</v>
          </cell>
          <cell r="BD35">
            <v>258.5</v>
          </cell>
          <cell r="BE35">
            <v>0</v>
          </cell>
          <cell r="BF35">
            <v>20</v>
          </cell>
          <cell r="BG35">
            <v>372.4</v>
          </cell>
          <cell r="BH35">
            <v>4</v>
          </cell>
          <cell r="BI35">
            <v>22</v>
          </cell>
          <cell r="BJ35">
            <v>0</v>
          </cell>
          <cell r="BK35">
            <v>22</v>
          </cell>
          <cell r="BL35">
            <v>511.02</v>
          </cell>
          <cell r="BM35">
            <v>0</v>
          </cell>
          <cell r="BN35">
            <v>511.02</v>
          </cell>
          <cell r="BO35">
            <v>111</v>
          </cell>
          <cell r="BP35">
            <v>549</v>
          </cell>
          <cell r="BQ35">
            <v>279</v>
          </cell>
          <cell r="BR35">
            <v>0</v>
          </cell>
          <cell r="BS35">
            <v>41</v>
          </cell>
          <cell r="BT35">
            <v>0</v>
          </cell>
          <cell r="BU35">
            <v>0</v>
          </cell>
          <cell r="BV35">
            <v>71.64</v>
          </cell>
          <cell r="BW35">
            <v>0</v>
          </cell>
          <cell r="BX35">
            <v>0</v>
          </cell>
          <cell r="BY35">
            <v>0</v>
          </cell>
          <cell r="BZ35">
            <v>0</v>
          </cell>
          <cell r="CA35">
            <v>0</v>
          </cell>
          <cell r="CB35">
            <v>0</v>
          </cell>
          <cell r="CC35">
            <v>102.94</v>
          </cell>
          <cell r="CD35">
            <v>57</v>
          </cell>
          <cell r="CE35">
            <v>57</v>
          </cell>
          <cell r="CF35">
            <v>0</v>
          </cell>
          <cell r="CG35">
            <v>284</v>
          </cell>
          <cell r="CH35">
            <v>0</v>
          </cell>
          <cell r="CI35">
            <v>7.2</v>
          </cell>
          <cell r="CJ35">
            <v>530</v>
          </cell>
          <cell r="CK35">
            <v>0</v>
          </cell>
          <cell r="CL35">
            <v>326</v>
          </cell>
          <cell r="CM35">
            <v>8</v>
          </cell>
          <cell r="CN35">
            <v>0</v>
          </cell>
          <cell r="CO35">
            <v>386</v>
          </cell>
          <cell r="CP35">
            <v>175</v>
          </cell>
          <cell r="CQ35">
            <v>0</v>
          </cell>
          <cell r="CR35">
            <v>211</v>
          </cell>
          <cell r="CS35">
            <v>8</v>
          </cell>
          <cell r="CT35">
            <v>590</v>
          </cell>
          <cell r="CU35">
            <v>0</v>
          </cell>
          <cell r="CV35">
            <v>0</v>
          </cell>
          <cell r="CW35">
            <v>0</v>
          </cell>
          <cell r="CX35">
            <v>0</v>
          </cell>
          <cell r="CY35">
            <v>0</v>
          </cell>
          <cell r="CZ35">
            <v>76.03</v>
          </cell>
          <cell r="DA35">
            <v>0</v>
          </cell>
        </row>
        <row r="36">
          <cell r="A36" t="str">
            <v>Rural service area</v>
          </cell>
          <cell r="B36" t="str">
            <v>AREARUR</v>
          </cell>
          <cell r="C36">
            <v>2004</v>
          </cell>
          <cell r="D36">
            <v>380.25</v>
          </cell>
          <cell r="E36">
            <v>363</v>
          </cell>
          <cell r="F36">
            <v>54</v>
          </cell>
          <cell r="G36">
            <v>17.5</v>
          </cell>
          <cell r="H36">
            <v>74</v>
          </cell>
          <cell r="I36">
            <v>97.77</v>
          </cell>
          <cell r="J36">
            <v>90</v>
          </cell>
          <cell r="K36">
            <v>10.77</v>
          </cell>
          <cell r="L36">
            <v>2</v>
          </cell>
          <cell r="M36">
            <v>70</v>
          </cell>
          <cell r="N36">
            <v>4.78</v>
          </cell>
          <cell r="O36">
            <v>57.8</v>
          </cell>
          <cell r="P36">
            <v>5.4</v>
          </cell>
          <cell r="Q36">
            <v>2</v>
          </cell>
          <cell r="R36">
            <v>18</v>
          </cell>
          <cell r="S36">
            <v>21.6</v>
          </cell>
          <cell r="T36">
            <v>287</v>
          </cell>
          <cell r="U36">
            <v>120</v>
          </cell>
          <cell r="V36">
            <v>46.96</v>
          </cell>
          <cell r="W36">
            <v>26</v>
          </cell>
          <cell r="X36">
            <v>66.56</v>
          </cell>
          <cell r="Y36">
            <v>44.66</v>
          </cell>
          <cell r="Z36">
            <v>35</v>
          </cell>
          <cell r="AA36">
            <v>26.5</v>
          </cell>
          <cell r="AB36">
            <v>1.5</v>
          </cell>
          <cell r="AC36">
            <v>3</v>
          </cell>
          <cell r="AD36">
            <v>290.75</v>
          </cell>
          <cell r="AE36">
            <v>281.75</v>
          </cell>
          <cell r="AF36">
            <v>9</v>
          </cell>
          <cell r="AG36">
            <v>22.7</v>
          </cell>
          <cell r="AH36">
            <v>93</v>
          </cell>
          <cell r="AI36">
            <v>89</v>
          </cell>
          <cell r="AJ36">
            <v>4</v>
          </cell>
          <cell r="AK36">
            <v>50</v>
          </cell>
          <cell r="AL36">
            <v>25.07</v>
          </cell>
          <cell r="AM36">
            <v>88.33</v>
          </cell>
          <cell r="AN36">
            <v>311</v>
          </cell>
          <cell r="AO36">
            <v>243</v>
          </cell>
          <cell r="AP36">
            <v>68</v>
          </cell>
          <cell r="AQ36">
            <v>9.76</v>
          </cell>
          <cell r="AR36">
            <v>8.6</v>
          </cell>
          <cell r="AS36">
            <v>269</v>
          </cell>
          <cell r="AT36">
            <v>6.2</v>
          </cell>
          <cell r="AU36">
            <v>0</v>
          </cell>
          <cell r="AV36">
            <v>6.2</v>
          </cell>
          <cell r="AW36">
            <v>454</v>
          </cell>
          <cell r="AX36">
            <v>58</v>
          </cell>
          <cell r="AY36">
            <v>24.8</v>
          </cell>
          <cell r="AZ36">
            <v>31.62</v>
          </cell>
          <cell r="BA36">
            <v>124</v>
          </cell>
          <cell r="BB36">
            <v>27.33</v>
          </cell>
          <cell r="BC36">
            <v>20.399999999999999</v>
          </cell>
          <cell r="BD36">
            <v>163</v>
          </cell>
          <cell r="BE36">
            <v>21.86</v>
          </cell>
          <cell r="BF36">
            <v>0</v>
          </cell>
          <cell r="BG36">
            <v>8.6</v>
          </cell>
          <cell r="BH36">
            <v>0</v>
          </cell>
          <cell r="BI36">
            <v>66</v>
          </cell>
          <cell r="BJ36">
            <v>41</v>
          </cell>
          <cell r="BK36">
            <v>25</v>
          </cell>
          <cell r="BL36">
            <v>264.77999999999997</v>
          </cell>
          <cell r="BM36">
            <v>208</v>
          </cell>
          <cell r="BN36">
            <v>56.78</v>
          </cell>
          <cell r="BO36">
            <v>14</v>
          </cell>
          <cell r="BP36">
            <v>144</v>
          </cell>
          <cell r="BQ36">
            <v>51</v>
          </cell>
          <cell r="BR36">
            <v>28</v>
          </cell>
          <cell r="BS36">
            <v>102</v>
          </cell>
          <cell r="BT36">
            <v>15.5</v>
          </cell>
          <cell r="BU36">
            <v>27</v>
          </cell>
          <cell r="BV36">
            <v>71.36</v>
          </cell>
          <cell r="BW36">
            <v>35.6</v>
          </cell>
          <cell r="BX36">
            <v>15</v>
          </cell>
          <cell r="BY36">
            <v>63.9</v>
          </cell>
          <cell r="BZ36">
            <v>2.3199999999999998</v>
          </cell>
          <cell r="CA36">
            <v>58.61</v>
          </cell>
          <cell r="CB36">
            <v>2.97</v>
          </cell>
          <cell r="CC36">
            <v>20.43</v>
          </cell>
          <cell r="CD36">
            <v>562</v>
          </cell>
          <cell r="CE36">
            <v>518</v>
          </cell>
          <cell r="CF36">
            <v>44</v>
          </cell>
          <cell r="CG36">
            <v>58</v>
          </cell>
          <cell r="CH36">
            <v>13</v>
          </cell>
          <cell r="CI36">
            <v>11.5</v>
          </cell>
          <cell r="CJ36">
            <v>6</v>
          </cell>
          <cell r="CK36">
            <v>32</v>
          </cell>
          <cell r="CL36">
            <v>55</v>
          </cell>
          <cell r="CM36">
            <v>1</v>
          </cell>
          <cell r="CN36">
            <v>650</v>
          </cell>
          <cell r="CO36">
            <v>253.1</v>
          </cell>
          <cell r="CP36">
            <v>239.5</v>
          </cell>
          <cell r="CQ36">
            <v>3.6</v>
          </cell>
          <cell r="CR36">
            <v>10</v>
          </cell>
          <cell r="CS36">
            <v>53</v>
          </cell>
          <cell r="CT36">
            <v>66</v>
          </cell>
          <cell r="CU36">
            <v>86</v>
          </cell>
          <cell r="CV36">
            <v>14</v>
          </cell>
          <cell r="CW36">
            <v>11.5</v>
          </cell>
          <cell r="CX36">
            <v>13.3</v>
          </cell>
          <cell r="CY36">
            <v>49.16</v>
          </cell>
          <cell r="CZ36">
            <v>71.209999999999994</v>
          </cell>
          <cell r="DA36">
            <v>31.15</v>
          </cell>
        </row>
        <row r="37">
          <cell r="A37" t="str">
            <v>Service area population</v>
          </cell>
          <cell r="B37" t="str">
            <v>POP</v>
          </cell>
          <cell r="C37">
            <v>2004</v>
          </cell>
          <cell r="D37">
            <v>3000</v>
          </cell>
          <cell r="E37">
            <v>167053</v>
          </cell>
          <cell r="F37">
            <v>83178</v>
          </cell>
          <cell r="G37">
            <v>25000</v>
          </cell>
          <cell r="H37">
            <v>88300</v>
          </cell>
          <cell r="I37">
            <v>160800</v>
          </cell>
          <cell r="J37">
            <v>127950</v>
          </cell>
          <cell r="K37">
            <v>17800</v>
          </cell>
          <cell r="L37">
            <v>2600</v>
          </cell>
          <cell r="M37">
            <v>94769</v>
          </cell>
          <cell r="N37">
            <v>3100</v>
          </cell>
          <cell r="O37">
            <v>22000</v>
          </cell>
          <cell r="P37">
            <v>4000</v>
          </cell>
          <cell r="Q37">
            <v>1450</v>
          </cell>
          <cell r="R37">
            <v>6700</v>
          </cell>
          <cell r="S37">
            <v>68450</v>
          </cell>
          <cell r="T37">
            <v>690000</v>
          </cell>
          <cell r="U37">
            <v>208402</v>
          </cell>
          <cell r="V37">
            <v>32542</v>
          </cell>
          <cell r="W37">
            <v>7138</v>
          </cell>
          <cell r="X37">
            <v>68360</v>
          </cell>
          <cell r="Y37">
            <v>42361</v>
          </cell>
          <cell r="Z37">
            <v>27750</v>
          </cell>
          <cell r="AA37">
            <v>8315</v>
          </cell>
          <cell r="AB37">
            <v>1600</v>
          </cell>
          <cell r="AC37">
            <v>18347</v>
          </cell>
          <cell r="AD37">
            <v>103918</v>
          </cell>
          <cell r="AE37">
            <v>97200</v>
          </cell>
          <cell r="AF37">
            <v>6718</v>
          </cell>
          <cell r="AG37">
            <v>21500</v>
          </cell>
          <cell r="AH37">
            <v>121475</v>
          </cell>
          <cell r="AI37">
            <v>117900</v>
          </cell>
          <cell r="AJ37">
            <v>3575</v>
          </cell>
          <cell r="AK37">
            <v>43728</v>
          </cell>
          <cell r="AL37">
            <v>55000</v>
          </cell>
          <cell r="AM37">
            <v>5825</v>
          </cell>
          <cell r="AN37">
            <v>603762</v>
          </cell>
          <cell r="AO37">
            <v>469504</v>
          </cell>
          <cell r="AP37">
            <v>134258</v>
          </cell>
          <cell r="AQ37">
            <v>2433</v>
          </cell>
          <cell r="AR37">
            <v>10500</v>
          </cell>
          <cell r="AS37">
            <v>413000</v>
          </cell>
          <cell r="AT37">
            <v>2492200</v>
          </cell>
          <cell r="AU37">
            <v>2490000</v>
          </cell>
          <cell r="AV37">
            <v>2200</v>
          </cell>
          <cell r="AW37">
            <v>766175</v>
          </cell>
          <cell r="AX37">
            <v>30900</v>
          </cell>
          <cell r="AY37">
            <v>12000</v>
          </cell>
          <cell r="AZ37">
            <v>57800</v>
          </cell>
          <cell r="BA37">
            <v>220740</v>
          </cell>
          <cell r="BB37">
            <v>22000</v>
          </cell>
          <cell r="BC37">
            <v>21007</v>
          </cell>
          <cell r="BD37">
            <v>336500</v>
          </cell>
          <cell r="BE37">
            <v>19756</v>
          </cell>
          <cell r="BF37">
            <v>15700</v>
          </cell>
          <cell r="BG37">
            <v>56000</v>
          </cell>
          <cell r="BH37">
            <v>402</v>
          </cell>
          <cell r="BI37">
            <v>78991</v>
          </cell>
          <cell r="BJ37">
            <v>74636</v>
          </cell>
          <cell r="BK37">
            <v>4355</v>
          </cell>
          <cell r="BL37">
            <v>121762</v>
          </cell>
          <cell r="BM37">
            <v>82062</v>
          </cell>
          <cell r="BN37">
            <v>39700</v>
          </cell>
          <cell r="BO37">
            <v>13839</v>
          </cell>
          <cell r="BP37">
            <v>31000</v>
          </cell>
          <cell r="BQ37">
            <v>53000</v>
          </cell>
          <cell r="BR37">
            <v>14000</v>
          </cell>
          <cell r="BS37">
            <v>155700</v>
          </cell>
          <cell r="BT37">
            <v>27576</v>
          </cell>
          <cell r="BU37">
            <v>30000</v>
          </cell>
          <cell r="BV37">
            <v>150000</v>
          </cell>
          <cell r="BW37">
            <v>20200</v>
          </cell>
          <cell r="BX37">
            <v>6500</v>
          </cell>
          <cell r="BY37">
            <v>79265</v>
          </cell>
          <cell r="BZ37">
            <v>1346</v>
          </cell>
          <cell r="CA37">
            <v>75440</v>
          </cell>
          <cell r="CB37">
            <v>2479</v>
          </cell>
          <cell r="CC37">
            <v>18450</v>
          </cell>
          <cell r="CD37">
            <v>683000</v>
          </cell>
          <cell r="CE37">
            <v>638000</v>
          </cell>
          <cell r="CF37">
            <v>45000</v>
          </cell>
          <cell r="CG37">
            <v>78000</v>
          </cell>
          <cell r="CH37">
            <v>8125</v>
          </cell>
          <cell r="CI37">
            <v>9900</v>
          </cell>
          <cell r="CJ37">
            <v>5336</v>
          </cell>
          <cell r="CK37">
            <v>32000</v>
          </cell>
          <cell r="CL37">
            <v>109615</v>
          </cell>
          <cell r="CM37">
            <v>15140</v>
          </cell>
          <cell r="CN37">
            <v>2500000</v>
          </cell>
          <cell r="CO37">
            <v>307551</v>
          </cell>
          <cell r="CP37">
            <v>289476</v>
          </cell>
          <cell r="CQ37">
            <v>7550</v>
          </cell>
          <cell r="CR37">
            <v>10525</v>
          </cell>
          <cell r="CS37">
            <v>15000</v>
          </cell>
          <cell r="CT37">
            <v>139800</v>
          </cell>
          <cell r="CU37">
            <v>47161</v>
          </cell>
          <cell r="CV37">
            <v>6400</v>
          </cell>
          <cell r="CW37">
            <v>7411</v>
          </cell>
          <cell r="CX37">
            <v>3800</v>
          </cell>
          <cell r="CY37">
            <v>41200</v>
          </cell>
          <cell r="CZ37">
            <v>110000</v>
          </cell>
          <cell r="DA37">
            <v>33800</v>
          </cell>
        </row>
        <row r="38">
          <cell r="A38" t="str">
            <v>Municipal population</v>
          </cell>
          <cell r="B38" t="str">
            <v>POPCITY</v>
          </cell>
          <cell r="C38">
            <v>2004</v>
          </cell>
          <cell r="D38">
            <v>3000</v>
          </cell>
          <cell r="E38">
            <v>181579</v>
          </cell>
          <cell r="F38">
            <v>85488</v>
          </cell>
          <cell r="G38">
            <v>30000</v>
          </cell>
          <cell r="H38">
            <v>88300</v>
          </cell>
          <cell r="I38">
            <v>160800</v>
          </cell>
          <cell r="J38">
            <v>127950</v>
          </cell>
          <cell r="K38">
            <v>26000</v>
          </cell>
          <cell r="L38">
            <v>2600</v>
          </cell>
          <cell r="M38">
            <v>107341</v>
          </cell>
          <cell r="N38">
            <v>3100</v>
          </cell>
          <cell r="O38">
            <v>22000</v>
          </cell>
          <cell r="P38">
            <v>12500</v>
          </cell>
          <cell r="Q38">
            <v>4500</v>
          </cell>
          <cell r="R38">
            <v>5000</v>
          </cell>
          <cell r="S38">
            <v>20997</v>
          </cell>
          <cell r="T38">
            <v>690000</v>
          </cell>
          <cell r="U38">
            <v>208402</v>
          </cell>
          <cell r="V38">
            <v>62569</v>
          </cell>
          <cell r="W38">
            <v>8700</v>
          </cell>
          <cell r="X38">
            <v>98785</v>
          </cell>
          <cell r="Y38">
            <v>42361</v>
          </cell>
          <cell r="Z38">
            <v>27750</v>
          </cell>
          <cell r="AA38">
            <v>8315</v>
          </cell>
          <cell r="AB38">
            <v>1600</v>
          </cell>
          <cell r="AC38">
            <v>4090</v>
          </cell>
          <cell r="AD38">
            <v>177000</v>
          </cell>
          <cell r="AE38">
            <v>162000</v>
          </cell>
          <cell r="AF38">
            <v>15000</v>
          </cell>
          <cell r="AG38">
            <v>21500</v>
          </cell>
          <cell r="AH38">
            <v>121475</v>
          </cell>
          <cell r="AI38">
            <v>117900</v>
          </cell>
          <cell r="AJ38">
            <v>3575</v>
          </cell>
          <cell r="AK38">
            <v>43728</v>
          </cell>
          <cell r="AL38">
            <v>55000</v>
          </cell>
          <cell r="AM38">
            <v>5825</v>
          </cell>
          <cell r="AN38">
            <v>661402</v>
          </cell>
          <cell r="AO38">
            <v>527144</v>
          </cell>
          <cell r="AP38">
            <v>134258</v>
          </cell>
          <cell r="AQ38">
            <v>2433</v>
          </cell>
          <cell r="AR38">
            <v>10500</v>
          </cell>
          <cell r="AS38">
            <v>413000</v>
          </cell>
          <cell r="AT38">
            <v>2492200</v>
          </cell>
          <cell r="AU38">
            <v>2490000</v>
          </cell>
          <cell r="AV38">
            <v>2200</v>
          </cell>
          <cell r="AW38">
            <v>848875</v>
          </cell>
          <cell r="AX38">
            <v>30900</v>
          </cell>
          <cell r="AY38">
            <v>16500</v>
          </cell>
          <cell r="AZ38">
            <v>119000</v>
          </cell>
          <cell r="BA38">
            <v>220740</v>
          </cell>
          <cell r="BB38">
            <v>22000</v>
          </cell>
          <cell r="BC38">
            <v>34035</v>
          </cell>
          <cell r="BD38">
            <v>336500</v>
          </cell>
          <cell r="BE38">
            <v>24756</v>
          </cell>
          <cell r="BF38">
            <v>16700</v>
          </cell>
          <cell r="BG38">
            <v>56000</v>
          </cell>
          <cell r="BH38">
            <v>402</v>
          </cell>
          <cell r="BI38">
            <v>83868</v>
          </cell>
          <cell r="BJ38">
            <v>74636</v>
          </cell>
          <cell r="BK38">
            <v>9232</v>
          </cell>
          <cell r="BL38">
            <v>129462</v>
          </cell>
          <cell r="BM38">
            <v>82062</v>
          </cell>
          <cell r="BN38">
            <v>47400</v>
          </cell>
          <cell r="BO38">
            <v>13839</v>
          </cell>
          <cell r="BP38">
            <v>61447</v>
          </cell>
          <cell r="BQ38">
            <v>53000</v>
          </cell>
          <cell r="BR38">
            <v>18777</v>
          </cell>
          <cell r="BS38">
            <v>155700</v>
          </cell>
          <cell r="BT38">
            <v>27576</v>
          </cell>
          <cell r="BU38">
            <v>30000</v>
          </cell>
          <cell r="BV38">
            <v>150000</v>
          </cell>
          <cell r="BW38">
            <v>20200</v>
          </cell>
          <cell r="BX38">
            <v>6500</v>
          </cell>
          <cell r="BY38">
            <v>79265</v>
          </cell>
          <cell r="BZ38">
            <v>1346</v>
          </cell>
          <cell r="CA38">
            <v>75440</v>
          </cell>
          <cell r="CB38">
            <v>2479</v>
          </cell>
          <cell r="CC38">
            <v>18450</v>
          </cell>
          <cell r="CD38">
            <v>683000</v>
          </cell>
          <cell r="CE38">
            <v>638000</v>
          </cell>
          <cell r="CF38">
            <v>45000</v>
          </cell>
          <cell r="CG38">
            <v>75000</v>
          </cell>
          <cell r="CH38">
            <v>8125</v>
          </cell>
          <cell r="CI38">
            <v>16700</v>
          </cell>
          <cell r="CJ38">
            <v>5336</v>
          </cell>
          <cell r="CK38">
            <v>32000</v>
          </cell>
          <cell r="CL38">
            <v>109016</v>
          </cell>
          <cell r="CM38">
            <v>15000</v>
          </cell>
          <cell r="CN38">
            <v>2500000</v>
          </cell>
          <cell r="CO38">
            <v>392428</v>
          </cell>
          <cell r="CP38">
            <v>345270</v>
          </cell>
          <cell r="CQ38">
            <v>21000</v>
          </cell>
          <cell r="CR38">
            <v>26158</v>
          </cell>
          <cell r="CS38">
            <v>15000</v>
          </cell>
          <cell r="CT38">
            <v>139800</v>
          </cell>
          <cell r="CU38">
            <v>47161</v>
          </cell>
          <cell r="CV38">
            <v>11000</v>
          </cell>
          <cell r="CW38">
            <v>7411</v>
          </cell>
          <cell r="CX38">
            <v>9000</v>
          </cell>
          <cell r="CY38">
            <v>66700</v>
          </cell>
          <cell r="CZ38">
            <v>110000</v>
          </cell>
          <cell r="DA38">
            <v>34000</v>
          </cell>
        </row>
        <row r="39">
          <cell r="A39" t="str">
            <v>No seasonal occupacy customers</v>
          </cell>
          <cell r="B39" t="str">
            <v>YNSUM</v>
          </cell>
          <cell r="C39">
            <v>2004</v>
          </cell>
          <cell r="D39">
            <v>0</v>
          </cell>
          <cell r="E39">
            <v>187</v>
          </cell>
          <cell r="F39">
            <v>0</v>
          </cell>
          <cell r="G39">
            <v>0</v>
          </cell>
          <cell r="H39">
            <v>0</v>
          </cell>
          <cell r="I39">
            <v>0</v>
          </cell>
          <cell r="J39">
            <v>0</v>
          </cell>
          <cell r="K39">
            <v>0</v>
          </cell>
          <cell r="L39">
            <v>3</v>
          </cell>
          <cell r="M39">
            <v>0</v>
          </cell>
          <cell r="N39">
            <v>0</v>
          </cell>
          <cell r="O39">
            <v>0</v>
          </cell>
          <cell r="P39">
            <v>0</v>
          </cell>
          <cell r="Q39">
            <v>0</v>
          </cell>
          <cell r="R39">
            <v>200</v>
          </cell>
          <cell r="S39">
            <v>0</v>
          </cell>
          <cell r="T39">
            <v>0</v>
          </cell>
          <cell r="U39">
            <v>0</v>
          </cell>
          <cell r="V39">
            <v>235</v>
          </cell>
          <cell r="W39">
            <v>65</v>
          </cell>
          <cell r="X39">
            <v>0</v>
          </cell>
          <cell r="Y39">
            <v>0</v>
          </cell>
          <cell r="Z39">
            <v>0</v>
          </cell>
          <cell r="AA39">
            <v>9</v>
          </cell>
          <cell r="AB39">
            <v>0</v>
          </cell>
          <cell r="AC39">
            <v>0</v>
          </cell>
          <cell r="AD39">
            <v>148</v>
          </cell>
          <cell r="AE39">
            <v>142</v>
          </cell>
          <cell r="AF39">
            <v>6</v>
          </cell>
          <cell r="AG39">
            <v>0</v>
          </cell>
          <cell r="AH39">
            <v>0</v>
          </cell>
          <cell r="AI39">
            <v>0</v>
          </cell>
          <cell r="AJ39">
            <v>0</v>
          </cell>
          <cell r="AK39">
            <v>5000</v>
          </cell>
          <cell r="AL39">
            <v>0</v>
          </cell>
          <cell r="AM39">
            <v>0</v>
          </cell>
          <cell r="AN39">
            <v>0</v>
          </cell>
          <cell r="AO39">
            <v>0</v>
          </cell>
          <cell r="AP39">
            <v>0</v>
          </cell>
          <cell r="AQ39">
            <v>0</v>
          </cell>
          <cell r="AR39">
            <v>0</v>
          </cell>
          <cell r="AS39">
            <v>0</v>
          </cell>
          <cell r="AT39">
            <v>154000</v>
          </cell>
          <cell r="AU39">
            <v>154000</v>
          </cell>
          <cell r="AV39">
            <v>0</v>
          </cell>
          <cell r="AW39">
            <v>0</v>
          </cell>
          <cell r="AX39">
            <v>828</v>
          </cell>
          <cell r="AY39">
            <v>200</v>
          </cell>
          <cell r="AZ39">
            <v>0</v>
          </cell>
          <cell r="BA39">
            <v>0</v>
          </cell>
          <cell r="BB39">
            <v>0</v>
          </cell>
          <cell r="BC39">
            <v>151</v>
          </cell>
          <cell r="BD39">
            <v>0</v>
          </cell>
          <cell r="BE39">
            <v>0</v>
          </cell>
          <cell r="BF39">
            <v>0</v>
          </cell>
          <cell r="BG39">
            <v>0</v>
          </cell>
          <cell r="BH39">
            <v>0</v>
          </cell>
          <cell r="BI39">
            <v>525</v>
          </cell>
          <cell r="BJ39">
            <v>0</v>
          </cell>
          <cell r="BK39">
            <v>525</v>
          </cell>
          <cell r="BL39">
            <v>0</v>
          </cell>
          <cell r="BM39">
            <v>0</v>
          </cell>
          <cell r="BN39">
            <v>0</v>
          </cell>
          <cell r="BO39">
            <v>215</v>
          </cell>
          <cell r="BP39">
            <v>0</v>
          </cell>
          <cell r="BQ39">
            <v>0</v>
          </cell>
          <cell r="BR39">
            <v>0</v>
          </cell>
          <cell r="BS39">
            <v>0</v>
          </cell>
          <cell r="BT39">
            <v>0</v>
          </cell>
          <cell r="BU39">
            <v>0</v>
          </cell>
          <cell r="BV39">
            <v>0</v>
          </cell>
          <cell r="BW39">
            <v>0</v>
          </cell>
          <cell r="BX39">
            <v>14</v>
          </cell>
          <cell r="BY39">
            <v>0</v>
          </cell>
          <cell r="BZ39">
            <v>0</v>
          </cell>
          <cell r="CA39">
            <v>0</v>
          </cell>
          <cell r="CB39">
            <v>0</v>
          </cell>
          <cell r="CC39">
            <v>0</v>
          </cell>
          <cell r="CD39">
            <v>0</v>
          </cell>
          <cell r="CE39">
            <v>0</v>
          </cell>
          <cell r="CF39">
            <v>0</v>
          </cell>
          <cell r="CG39">
            <v>100</v>
          </cell>
          <cell r="CH39">
            <v>0</v>
          </cell>
          <cell r="CI39">
            <v>0</v>
          </cell>
          <cell r="CJ39">
            <v>112</v>
          </cell>
          <cell r="CK39">
            <v>0</v>
          </cell>
          <cell r="CL39">
            <v>0</v>
          </cell>
          <cell r="CM39">
            <v>0</v>
          </cell>
          <cell r="CN39">
            <v>0</v>
          </cell>
          <cell r="CO39">
            <v>1616</v>
          </cell>
          <cell r="CP39">
            <v>0</v>
          </cell>
          <cell r="CQ39">
            <v>0</v>
          </cell>
          <cell r="CR39">
            <v>1616</v>
          </cell>
          <cell r="CS39">
            <v>2000</v>
          </cell>
          <cell r="CT39">
            <v>0</v>
          </cell>
          <cell r="CU39">
            <v>0</v>
          </cell>
          <cell r="CV39">
            <v>0</v>
          </cell>
          <cell r="CW39">
            <v>0</v>
          </cell>
          <cell r="CX39">
            <v>0</v>
          </cell>
          <cell r="CY39">
            <v>450</v>
          </cell>
          <cell r="CZ39">
            <v>0</v>
          </cell>
          <cell r="DA39">
            <v>0</v>
          </cell>
        </row>
        <row r="40">
          <cell r="A40" t="str">
            <v>Utility winter max peak load</v>
          </cell>
          <cell r="B40" t="str">
            <v>PEAKW</v>
          </cell>
          <cell r="C40">
            <v>2004</v>
          </cell>
          <cell r="D40">
            <v>7906</v>
          </cell>
          <cell r="E40">
            <v>274862</v>
          </cell>
          <cell r="F40">
            <v>176687</v>
          </cell>
          <cell r="G40">
            <v>43268</v>
          </cell>
          <cell r="H40">
            <v>159544</v>
          </cell>
          <cell r="I40">
            <v>286076</v>
          </cell>
          <cell r="J40">
            <v>244129</v>
          </cell>
          <cell r="K40">
            <v>27631</v>
          </cell>
          <cell r="L40">
            <v>7834</v>
          </cell>
          <cell r="M40">
            <v>140468</v>
          </cell>
          <cell r="N40">
            <v>5811</v>
          </cell>
          <cell r="O40">
            <v>70523</v>
          </cell>
          <cell r="P40">
            <v>7251</v>
          </cell>
          <cell r="Q40">
            <v>1631</v>
          </cell>
          <cell r="R40">
            <v>16258</v>
          </cell>
          <cell r="S40">
            <v>34623</v>
          </cell>
          <cell r="T40">
            <v>1240200</v>
          </cell>
          <cell r="U40">
            <v>488</v>
          </cell>
          <cell r="V40">
            <v>81291</v>
          </cell>
          <cell r="W40">
            <v>15318</v>
          </cell>
          <cell r="X40">
            <v>91605</v>
          </cell>
          <cell r="Y40">
            <v>102891</v>
          </cell>
          <cell r="Z40">
            <v>50710</v>
          </cell>
          <cell r="AA40">
            <v>18859</v>
          </cell>
          <cell r="AB40">
            <v>11563</v>
          </cell>
          <cell r="AC40">
            <v>44252</v>
          </cell>
          <cell r="AD40">
            <v>197509</v>
          </cell>
          <cell r="AE40">
            <v>184248</v>
          </cell>
          <cell r="AF40">
            <v>13261</v>
          </cell>
          <cell r="AG40">
            <v>39459</v>
          </cell>
          <cell r="AH40">
            <v>247574</v>
          </cell>
          <cell r="AI40">
            <v>243748</v>
          </cell>
          <cell r="AJ40">
            <v>3826</v>
          </cell>
          <cell r="AK40">
            <v>73676</v>
          </cell>
          <cell r="AL40">
            <v>98950</v>
          </cell>
          <cell r="AM40">
            <v>22160</v>
          </cell>
          <cell r="AN40">
            <v>1077296.67</v>
          </cell>
          <cell r="AO40">
            <v>836121.67</v>
          </cell>
          <cell r="AP40">
            <v>241175</v>
          </cell>
          <cell r="AQ40">
            <v>7653</v>
          </cell>
          <cell r="AR40">
            <v>40003</v>
          </cell>
          <cell r="AS40">
            <v>578900</v>
          </cell>
          <cell r="AT40">
            <v>9651</v>
          </cell>
          <cell r="AU40">
            <v>4438</v>
          </cell>
          <cell r="AV40">
            <v>5213</v>
          </cell>
          <cell r="AW40">
            <v>1405279</v>
          </cell>
          <cell r="AX40">
            <v>53706</v>
          </cell>
          <cell r="AY40">
            <v>22867</v>
          </cell>
          <cell r="AZ40">
            <v>147462</v>
          </cell>
          <cell r="BA40">
            <v>344351</v>
          </cell>
          <cell r="BB40">
            <v>50333</v>
          </cell>
          <cell r="BC40">
            <v>46324</v>
          </cell>
          <cell r="BD40">
            <v>536394</v>
          </cell>
          <cell r="BE40">
            <v>34630</v>
          </cell>
          <cell r="BF40">
            <v>40658</v>
          </cell>
          <cell r="BG40">
            <v>104178</v>
          </cell>
          <cell r="BH40">
            <v>3991</v>
          </cell>
          <cell r="BI40">
            <v>132614</v>
          </cell>
          <cell r="BJ40">
            <v>122374</v>
          </cell>
          <cell r="BK40">
            <v>10240</v>
          </cell>
          <cell r="BL40">
            <v>201345</v>
          </cell>
          <cell r="BM40">
            <v>139345</v>
          </cell>
          <cell r="BN40">
            <v>62000</v>
          </cell>
          <cell r="BO40">
            <v>30163</v>
          </cell>
          <cell r="BP40">
            <v>64706</v>
          </cell>
          <cell r="BQ40">
            <v>121809</v>
          </cell>
          <cell r="BR40">
            <v>23920</v>
          </cell>
          <cell r="BS40">
            <v>275735</v>
          </cell>
          <cell r="BT40">
            <v>42087</v>
          </cell>
          <cell r="BU40">
            <v>74924</v>
          </cell>
          <cell r="BV40">
            <v>233000</v>
          </cell>
          <cell r="BW40">
            <v>43015</v>
          </cell>
          <cell r="BX40">
            <v>20090</v>
          </cell>
          <cell r="BY40">
            <v>161348</v>
          </cell>
          <cell r="BZ40">
            <v>2976</v>
          </cell>
          <cell r="CA40">
            <v>151842</v>
          </cell>
          <cell r="CB40">
            <v>6530</v>
          </cell>
          <cell r="CC40">
            <v>33790</v>
          </cell>
          <cell r="CD40">
            <v>1066070</v>
          </cell>
          <cell r="CE40">
            <v>992497</v>
          </cell>
          <cell r="CF40">
            <v>73573</v>
          </cell>
          <cell r="CG40">
            <v>151</v>
          </cell>
          <cell r="CH40">
            <v>19991</v>
          </cell>
          <cell r="CI40">
            <v>26771</v>
          </cell>
          <cell r="CJ40">
            <v>21279</v>
          </cell>
          <cell r="CK40">
            <v>60964</v>
          </cell>
          <cell r="CL40">
            <v>198752</v>
          </cell>
          <cell r="CM40">
            <v>38752</v>
          </cell>
          <cell r="CN40">
            <v>4420214</v>
          </cell>
          <cell r="CO40">
            <v>458551</v>
          </cell>
          <cell r="CP40">
            <v>426300</v>
          </cell>
          <cell r="CQ40">
            <v>10016</v>
          </cell>
          <cell r="CR40">
            <v>22235</v>
          </cell>
          <cell r="CS40">
            <v>24285</v>
          </cell>
          <cell r="CT40">
            <v>227746</v>
          </cell>
          <cell r="CU40">
            <v>84210</v>
          </cell>
          <cell r="CV40">
            <v>16254</v>
          </cell>
          <cell r="CW40">
            <v>24</v>
          </cell>
          <cell r="CX40">
            <v>11065</v>
          </cell>
          <cell r="CY40">
            <v>94390</v>
          </cell>
          <cell r="CZ40">
            <v>152518</v>
          </cell>
          <cell r="DA40">
            <v>67515</v>
          </cell>
        </row>
        <row r="41">
          <cell r="A41" t="str">
            <v>Utility summer max peak load</v>
          </cell>
          <cell r="B41" t="str">
            <v>PEAKS</v>
          </cell>
          <cell r="C41">
            <v>2004</v>
          </cell>
          <cell r="D41">
            <v>7482</v>
          </cell>
          <cell r="E41">
            <v>274400</v>
          </cell>
          <cell r="F41">
            <v>203116</v>
          </cell>
          <cell r="G41">
            <v>45669</v>
          </cell>
          <cell r="H41">
            <v>172536</v>
          </cell>
          <cell r="I41">
            <v>338382</v>
          </cell>
          <cell r="J41">
            <v>278055</v>
          </cell>
          <cell r="K41">
            <v>24930</v>
          </cell>
          <cell r="L41">
            <v>6092</v>
          </cell>
          <cell r="M41">
            <v>167094</v>
          </cell>
          <cell r="N41">
            <v>5684</v>
          </cell>
          <cell r="O41">
            <v>54873</v>
          </cell>
          <cell r="P41">
            <v>4509</v>
          </cell>
          <cell r="Q41">
            <v>1572</v>
          </cell>
          <cell r="R41">
            <v>14906</v>
          </cell>
          <cell r="S41">
            <v>43845</v>
          </cell>
          <cell r="T41">
            <v>1426800</v>
          </cell>
          <cell r="U41">
            <v>602</v>
          </cell>
          <cell r="V41">
            <v>64632</v>
          </cell>
          <cell r="W41">
            <v>9225</v>
          </cell>
          <cell r="X41">
            <v>124845</v>
          </cell>
          <cell r="Y41">
            <v>99671</v>
          </cell>
          <cell r="Z41">
            <v>49484</v>
          </cell>
          <cell r="AA41">
            <v>13508</v>
          </cell>
          <cell r="AB41">
            <v>8129</v>
          </cell>
          <cell r="AC41">
            <v>23287</v>
          </cell>
          <cell r="AD41">
            <v>149649</v>
          </cell>
          <cell r="AE41">
            <v>140106</v>
          </cell>
          <cell r="AF41">
            <v>9543</v>
          </cell>
          <cell r="AG41">
            <v>53374</v>
          </cell>
          <cell r="AH41">
            <v>258016</v>
          </cell>
          <cell r="AI41">
            <v>254968</v>
          </cell>
          <cell r="AJ41">
            <v>3048</v>
          </cell>
          <cell r="AK41">
            <v>66423</v>
          </cell>
          <cell r="AL41">
            <v>90154</v>
          </cell>
          <cell r="AM41">
            <v>17926</v>
          </cell>
          <cell r="AN41">
            <v>1181579.23</v>
          </cell>
          <cell r="AO41">
            <v>916979.23</v>
          </cell>
          <cell r="AP41">
            <v>264600</v>
          </cell>
          <cell r="AQ41">
            <v>4896</v>
          </cell>
          <cell r="AR41">
            <v>32076</v>
          </cell>
          <cell r="AS41">
            <v>645900</v>
          </cell>
          <cell r="AT41">
            <v>6247</v>
          </cell>
          <cell r="AU41">
            <v>3043</v>
          </cell>
          <cell r="AV41">
            <v>3204</v>
          </cell>
          <cell r="AW41">
            <v>1256230</v>
          </cell>
          <cell r="AX41">
            <v>38260</v>
          </cell>
          <cell r="AY41">
            <v>17147</v>
          </cell>
          <cell r="AZ41">
            <v>109502</v>
          </cell>
          <cell r="BA41">
            <v>338448</v>
          </cell>
          <cell r="BB41">
            <v>43804</v>
          </cell>
          <cell r="BC41">
            <v>34343</v>
          </cell>
          <cell r="BD41">
            <v>626856</v>
          </cell>
          <cell r="BE41">
            <v>37690</v>
          </cell>
          <cell r="BF41">
            <v>36300</v>
          </cell>
          <cell r="BG41">
            <v>101506</v>
          </cell>
          <cell r="BH41">
            <v>3891</v>
          </cell>
          <cell r="BI41">
            <v>140248</v>
          </cell>
          <cell r="BJ41">
            <v>133011</v>
          </cell>
          <cell r="BK41">
            <v>7237</v>
          </cell>
          <cell r="BL41">
            <v>232149</v>
          </cell>
          <cell r="BM41">
            <v>163149</v>
          </cell>
          <cell r="BN41">
            <v>69000</v>
          </cell>
          <cell r="BO41">
            <v>36150</v>
          </cell>
          <cell r="BP41">
            <v>62443</v>
          </cell>
          <cell r="BQ41">
            <v>83059</v>
          </cell>
          <cell r="BR41">
            <v>19088</v>
          </cell>
          <cell r="BS41">
            <v>330378</v>
          </cell>
          <cell r="BT41">
            <v>42493</v>
          </cell>
          <cell r="BU41">
            <v>73528</v>
          </cell>
          <cell r="BV41">
            <v>200000</v>
          </cell>
          <cell r="BW41">
            <v>26600</v>
          </cell>
          <cell r="BX41">
            <v>10625</v>
          </cell>
          <cell r="BY41">
            <v>136574</v>
          </cell>
          <cell r="BZ41">
            <v>1880</v>
          </cell>
          <cell r="CA41">
            <v>129702</v>
          </cell>
          <cell r="CB41">
            <v>4992</v>
          </cell>
          <cell r="CC41">
            <v>34961</v>
          </cell>
          <cell r="CD41">
            <v>1300564</v>
          </cell>
          <cell r="CE41">
            <v>1230769</v>
          </cell>
          <cell r="CF41">
            <v>69795</v>
          </cell>
          <cell r="CG41">
            <v>108</v>
          </cell>
          <cell r="CH41">
            <v>14941</v>
          </cell>
          <cell r="CI41">
            <v>30552</v>
          </cell>
          <cell r="CJ41">
            <v>14564</v>
          </cell>
          <cell r="CK41">
            <v>65409</v>
          </cell>
          <cell r="CL41">
            <v>155397</v>
          </cell>
          <cell r="CM41">
            <v>41171</v>
          </cell>
          <cell r="CN41">
            <v>4520766</v>
          </cell>
          <cell r="CO41">
            <v>421821</v>
          </cell>
          <cell r="CP41">
            <v>398500</v>
          </cell>
          <cell r="CQ41">
            <v>8614</v>
          </cell>
          <cell r="CR41">
            <v>14707</v>
          </cell>
          <cell r="CS41">
            <v>21397</v>
          </cell>
          <cell r="CT41">
            <v>229605</v>
          </cell>
          <cell r="CU41">
            <v>87178</v>
          </cell>
          <cell r="CV41">
            <v>13414</v>
          </cell>
          <cell r="CW41">
            <v>25</v>
          </cell>
          <cell r="CX41">
            <v>10761</v>
          </cell>
          <cell r="CY41">
            <v>61323</v>
          </cell>
          <cell r="CZ41">
            <v>155149</v>
          </cell>
          <cell r="DA41">
            <v>70862</v>
          </cell>
        </row>
        <row r="42">
          <cell r="A42" t="str">
            <v>Utility Annual Peak load</v>
          </cell>
          <cell r="C42">
            <v>2004</v>
          </cell>
          <cell r="D42">
            <v>7906</v>
          </cell>
          <cell r="E42">
            <v>274862</v>
          </cell>
          <cell r="F42">
            <v>203116</v>
          </cell>
          <cell r="G42">
            <v>45669</v>
          </cell>
          <cell r="H42">
            <v>172536</v>
          </cell>
          <cell r="I42">
            <v>338382</v>
          </cell>
          <cell r="J42">
            <v>278055</v>
          </cell>
          <cell r="K42">
            <v>27631</v>
          </cell>
          <cell r="L42">
            <v>7834</v>
          </cell>
          <cell r="M42">
            <v>167094</v>
          </cell>
          <cell r="N42">
            <v>5811</v>
          </cell>
          <cell r="O42">
            <v>70523</v>
          </cell>
          <cell r="P42">
            <v>7251</v>
          </cell>
          <cell r="Q42">
            <v>1631</v>
          </cell>
          <cell r="R42">
            <v>16258</v>
          </cell>
          <cell r="S42">
            <v>43845</v>
          </cell>
          <cell r="T42">
            <v>1426800</v>
          </cell>
          <cell r="U42">
            <v>602</v>
          </cell>
          <cell r="V42">
            <v>81291</v>
          </cell>
          <cell r="W42">
            <v>15318</v>
          </cell>
          <cell r="X42">
            <v>124845</v>
          </cell>
          <cell r="Y42">
            <v>102891</v>
          </cell>
          <cell r="Z42">
            <v>50710</v>
          </cell>
          <cell r="AA42">
            <v>18859</v>
          </cell>
          <cell r="AB42">
            <v>11563</v>
          </cell>
          <cell r="AC42">
            <v>44252</v>
          </cell>
          <cell r="AD42">
            <v>197509</v>
          </cell>
          <cell r="AE42">
            <v>184248</v>
          </cell>
          <cell r="AF42">
            <v>13261</v>
          </cell>
          <cell r="AG42">
            <v>53374</v>
          </cell>
          <cell r="AH42">
            <v>258016</v>
          </cell>
          <cell r="AI42">
            <v>254968</v>
          </cell>
          <cell r="AJ42">
            <v>3826</v>
          </cell>
          <cell r="AK42">
            <v>73676</v>
          </cell>
          <cell r="AL42">
            <v>98950</v>
          </cell>
          <cell r="AM42">
            <v>22160</v>
          </cell>
          <cell r="AN42">
            <v>1181579.23</v>
          </cell>
          <cell r="AO42">
            <v>916979.23</v>
          </cell>
          <cell r="AP42">
            <v>264600</v>
          </cell>
          <cell r="AQ42">
            <v>7653</v>
          </cell>
          <cell r="AR42">
            <v>40003</v>
          </cell>
          <cell r="AS42">
            <v>645900</v>
          </cell>
          <cell r="AT42">
            <v>9651</v>
          </cell>
          <cell r="AU42">
            <v>4438</v>
          </cell>
          <cell r="AV42">
            <v>5213</v>
          </cell>
          <cell r="AW42">
            <v>1405279</v>
          </cell>
          <cell r="AX42">
            <v>53706</v>
          </cell>
          <cell r="AY42">
            <v>22867</v>
          </cell>
          <cell r="AZ42">
            <v>147462</v>
          </cell>
          <cell r="BA42">
            <v>344351</v>
          </cell>
          <cell r="BB42">
            <v>50333</v>
          </cell>
          <cell r="BC42">
            <v>46324</v>
          </cell>
          <cell r="BD42">
            <v>626856</v>
          </cell>
          <cell r="BE42">
            <v>37690</v>
          </cell>
          <cell r="BF42">
            <v>40658</v>
          </cell>
          <cell r="BG42">
            <v>104178</v>
          </cell>
          <cell r="BH42">
            <v>3991</v>
          </cell>
          <cell r="BI42">
            <v>140248</v>
          </cell>
          <cell r="BJ42">
            <v>133011</v>
          </cell>
          <cell r="BK42">
            <v>10240</v>
          </cell>
          <cell r="BL42">
            <v>232149</v>
          </cell>
          <cell r="BM42">
            <v>163149</v>
          </cell>
          <cell r="BN42">
            <v>69000</v>
          </cell>
          <cell r="BO42">
            <v>36150</v>
          </cell>
          <cell r="BP42">
            <v>64706</v>
          </cell>
          <cell r="BQ42">
            <v>121809</v>
          </cell>
          <cell r="BR42">
            <v>23920</v>
          </cell>
          <cell r="BS42">
            <v>330378</v>
          </cell>
          <cell r="BT42">
            <v>42493</v>
          </cell>
          <cell r="BU42">
            <v>74924</v>
          </cell>
          <cell r="BV42">
            <v>233000</v>
          </cell>
          <cell r="BW42">
            <v>43015</v>
          </cell>
          <cell r="BX42">
            <v>20090</v>
          </cell>
          <cell r="BY42">
            <v>161348</v>
          </cell>
          <cell r="BZ42">
            <v>2976</v>
          </cell>
          <cell r="CA42">
            <v>151842</v>
          </cell>
          <cell r="CB42">
            <v>6530</v>
          </cell>
          <cell r="CC42">
            <v>34961</v>
          </cell>
        </row>
        <row r="43">
          <cell r="A43" t="str">
            <v>Utility average peak load</v>
          </cell>
          <cell r="B43" t="str">
            <v>PEAKA</v>
          </cell>
          <cell r="C43">
            <v>2004</v>
          </cell>
          <cell r="D43">
            <v>6066</v>
          </cell>
          <cell r="E43">
            <v>243518</v>
          </cell>
          <cell r="F43">
            <v>173820</v>
          </cell>
          <cell r="G43">
            <v>41600</v>
          </cell>
          <cell r="H43">
            <v>153245</v>
          </cell>
          <cell r="I43">
            <v>274618</v>
          </cell>
          <cell r="J43">
            <v>276185</v>
          </cell>
          <cell r="K43">
            <v>24429</v>
          </cell>
          <cell r="L43">
            <v>5119</v>
          </cell>
          <cell r="M43">
            <v>141017</v>
          </cell>
          <cell r="N43">
            <v>5203</v>
          </cell>
          <cell r="O43">
            <v>56690</v>
          </cell>
          <cell r="P43">
            <v>4894</v>
          </cell>
          <cell r="Q43">
            <v>1421</v>
          </cell>
          <cell r="R43">
            <v>14215</v>
          </cell>
          <cell r="S43">
            <v>34339</v>
          </cell>
          <cell r="T43">
            <v>1221577</v>
          </cell>
          <cell r="U43">
            <v>495</v>
          </cell>
          <cell r="V43">
            <v>62959</v>
          </cell>
          <cell r="W43">
            <v>10658</v>
          </cell>
          <cell r="X43">
            <v>93036</v>
          </cell>
          <cell r="Y43">
            <v>93103</v>
          </cell>
          <cell r="Z43">
            <v>45586</v>
          </cell>
          <cell r="AA43">
            <v>13637</v>
          </cell>
          <cell r="AB43">
            <v>1641</v>
          </cell>
          <cell r="AC43">
            <v>29385</v>
          </cell>
          <cell r="AD43">
            <v>146894</v>
          </cell>
          <cell r="AE43">
            <v>137521</v>
          </cell>
          <cell r="AF43">
            <v>9373</v>
          </cell>
          <cell r="AG43">
            <v>30897</v>
          </cell>
          <cell r="AH43">
            <v>238438</v>
          </cell>
          <cell r="AI43">
            <v>235516</v>
          </cell>
          <cell r="AJ43">
            <v>2922</v>
          </cell>
          <cell r="AK43">
            <v>61799</v>
          </cell>
          <cell r="AL43">
            <v>81183</v>
          </cell>
          <cell r="AM43">
            <v>18185</v>
          </cell>
          <cell r="AN43">
            <v>1044943.5</v>
          </cell>
          <cell r="AO43">
            <v>813298.5</v>
          </cell>
          <cell r="AP43">
            <v>231645</v>
          </cell>
          <cell r="AQ43">
            <v>4462</v>
          </cell>
          <cell r="AR43">
            <v>31984</v>
          </cell>
          <cell r="AS43">
            <v>560800</v>
          </cell>
          <cell r="AT43">
            <v>6690</v>
          </cell>
          <cell r="AU43">
            <v>3253</v>
          </cell>
          <cell r="AV43">
            <v>3437</v>
          </cell>
          <cell r="AW43">
            <v>1182432</v>
          </cell>
          <cell r="AX43">
            <v>39995</v>
          </cell>
          <cell r="AY43">
            <v>17544</v>
          </cell>
          <cell r="AZ43">
            <v>112201</v>
          </cell>
          <cell r="BA43">
            <v>309780</v>
          </cell>
          <cell r="BB43">
            <v>43176</v>
          </cell>
          <cell r="BC43">
            <v>34935</v>
          </cell>
          <cell r="BD43">
            <v>525337</v>
          </cell>
          <cell r="BE43">
            <v>33510</v>
          </cell>
          <cell r="BF43">
            <v>33583</v>
          </cell>
          <cell r="BG43">
            <v>93380</v>
          </cell>
          <cell r="BH43">
            <v>656</v>
          </cell>
          <cell r="BI43">
            <v>120976</v>
          </cell>
          <cell r="BJ43">
            <v>113601</v>
          </cell>
          <cell r="BK43">
            <v>7375</v>
          </cell>
          <cell r="BL43">
            <v>194888</v>
          </cell>
          <cell r="BM43">
            <v>134888</v>
          </cell>
          <cell r="BN43">
            <v>60000</v>
          </cell>
          <cell r="BO43">
            <v>29149</v>
          </cell>
          <cell r="BP43">
            <v>58317</v>
          </cell>
          <cell r="BQ43">
            <v>90195</v>
          </cell>
          <cell r="BR43">
            <v>21504</v>
          </cell>
          <cell r="BS43">
            <v>270811</v>
          </cell>
          <cell r="BT43">
            <v>38080</v>
          </cell>
          <cell r="BU43">
            <v>59320</v>
          </cell>
          <cell r="BV43">
            <v>188000</v>
          </cell>
          <cell r="BW43">
            <v>28653</v>
          </cell>
          <cell r="BX43">
            <v>13499</v>
          </cell>
          <cell r="BY43">
            <v>129383</v>
          </cell>
          <cell r="BZ43">
            <v>2157</v>
          </cell>
          <cell r="CA43">
            <v>121862</v>
          </cell>
          <cell r="CB43">
            <v>5364</v>
          </cell>
          <cell r="CC43">
            <v>31882</v>
          </cell>
          <cell r="CD43">
            <v>1076942</v>
          </cell>
          <cell r="CE43">
            <v>1013278</v>
          </cell>
          <cell r="CF43">
            <v>63664</v>
          </cell>
          <cell r="CG43">
            <v>114</v>
          </cell>
          <cell r="CH43">
            <v>15966</v>
          </cell>
          <cell r="CI43">
            <v>21972</v>
          </cell>
          <cell r="CJ43">
            <v>15767</v>
          </cell>
          <cell r="CK43">
            <v>57387</v>
          </cell>
          <cell r="CL43">
            <v>161420</v>
          </cell>
          <cell r="CM43">
            <v>37397</v>
          </cell>
          <cell r="CN43">
            <v>4042889</v>
          </cell>
          <cell r="CO43">
            <v>393912</v>
          </cell>
          <cell r="CP43">
            <v>370300</v>
          </cell>
          <cell r="CQ43">
            <v>8206</v>
          </cell>
          <cell r="CR43">
            <v>15406</v>
          </cell>
          <cell r="CS43">
            <v>17643</v>
          </cell>
          <cell r="CT43">
            <v>208987</v>
          </cell>
          <cell r="CU43">
            <v>79728</v>
          </cell>
          <cell r="CV43">
            <v>13916</v>
          </cell>
          <cell r="CW43">
            <v>24</v>
          </cell>
          <cell r="CX43">
            <v>10299</v>
          </cell>
          <cell r="CY43">
            <v>71394</v>
          </cell>
          <cell r="CZ43">
            <v>132481</v>
          </cell>
          <cell r="DA43">
            <v>64500</v>
          </cell>
        </row>
        <row r="44">
          <cell r="A44" t="str">
            <v>Total circuit kms of line</v>
          </cell>
          <cell r="B44" t="str">
            <v>KMC</v>
          </cell>
          <cell r="C44">
            <v>2004</v>
          </cell>
          <cell r="D44">
            <v>92.5</v>
          </cell>
          <cell r="E44">
            <v>1517</v>
          </cell>
          <cell r="F44">
            <v>783.5</v>
          </cell>
          <cell r="G44">
            <v>432</v>
          </cell>
          <cell r="H44">
            <v>446</v>
          </cell>
          <cell r="I44">
            <v>1383</v>
          </cell>
          <cell r="J44">
            <v>1082</v>
          </cell>
          <cell r="K44">
            <v>140.30000000000001</v>
          </cell>
          <cell r="L44">
            <v>27.5</v>
          </cell>
          <cell r="M44">
            <v>745</v>
          </cell>
          <cell r="N44">
            <v>21</v>
          </cell>
          <cell r="O44">
            <v>320</v>
          </cell>
          <cell r="P44">
            <v>28.1</v>
          </cell>
          <cell r="Q44">
            <v>7.6</v>
          </cell>
          <cell r="R44">
            <v>142</v>
          </cell>
          <cell r="S44">
            <v>136.1</v>
          </cell>
          <cell r="T44">
            <v>4972</v>
          </cell>
          <cell r="U44">
            <v>1184</v>
          </cell>
          <cell r="V44">
            <v>258</v>
          </cell>
          <cell r="W44">
            <v>136.19999999999999</v>
          </cell>
          <cell r="X44">
            <v>462.9</v>
          </cell>
          <cell r="Y44">
            <v>274.89999999999998</v>
          </cell>
          <cell r="Z44">
            <v>487.6</v>
          </cell>
          <cell r="AA44">
            <v>84.6</v>
          </cell>
          <cell r="AB44">
            <v>8.1</v>
          </cell>
          <cell r="AC44">
            <v>1832.5</v>
          </cell>
          <cell r="AD44">
            <v>870.6</v>
          </cell>
          <cell r="AE44">
            <v>833.6</v>
          </cell>
          <cell r="AF44">
            <v>37</v>
          </cell>
          <cell r="AG44">
            <v>233.4</v>
          </cell>
          <cell r="AH44">
            <v>948.4</v>
          </cell>
          <cell r="AI44">
            <v>916</v>
          </cell>
          <cell r="AJ44">
            <v>32.4</v>
          </cell>
          <cell r="AK44">
            <v>1649</v>
          </cell>
          <cell r="AL44">
            <v>1301.0999999999999</v>
          </cell>
          <cell r="AM44">
            <v>68.400000000000006</v>
          </cell>
          <cell r="AN44">
            <v>3203</v>
          </cell>
          <cell r="AO44">
            <v>2481</v>
          </cell>
          <cell r="AP44">
            <v>722</v>
          </cell>
          <cell r="AQ44">
            <v>22.8</v>
          </cell>
          <cell r="AR44">
            <v>65.400000000000006</v>
          </cell>
          <cell r="AS44">
            <v>2384</v>
          </cell>
          <cell r="AT44">
            <v>119060.4</v>
          </cell>
          <cell r="AU44">
            <v>119040</v>
          </cell>
          <cell r="AV44">
            <v>20.399999999999999</v>
          </cell>
          <cell r="AW44">
            <v>5040</v>
          </cell>
          <cell r="AX44">
            <v>596</v>
          </cell>
          <cell r="AY44">
            <v>98</v>
          </cell>
          <cell r="AZ44">
            <v>347.9</v>
          </cell>
          <cell r="BA44">
            <v>1758</v>
          </cell>
          <cell r="BB44">
            <v>100</v>
          </cell>
          <cell r="BC44">
            <v>659</v>
          </cell>
          <cell r="BD44">
            <v>2498</v>
          </cell>
          <cell r="BE44">
            <v>108</v>
          </cell>
          <cell r="BF44">
            <v>112</v>
          </cell>
          <cell r="BG44">
            <v>730</v>
          </cell>
          <cell r="BH44">
            <v>4</v>
          </cell>
          <cell r="BI44">
            <v>984.8</v>
          </cell>
          <cell r="BJ44">
            <v>627.5</v>
          </cell>
          <cell r="BK44">
            <v>357.3</v>
          </cell>
          <cell r="BL44">
            <v>2091</v>
          </cell>
          <cell r="BM44">
            <v>791</v>
          </cell>
          <cell r="BN44">
            <v>1300</v>
          </cell>
          <cell r="BO44">
            <v>327</v>
          </cell>
          <cell r="BP44">
            <v>770</v>
          </cell>
          <cell r="BQ44">
            <v>560</v>
          </cell>
          <cell r="BR44">
            <v>370</v>
          </cell>
          <cell r="BS44">
            <v>1316</v>
          </cell>
          <cell r="BT44">
            <v>236</v>
          </cell>
          <cell r="BU44">
            <v>297.7</v>
          </cell>
          <cell r="BV44">
            <v>1731</v>
          </cell>
          <cell r="BW44">
            <v>147.4</v>
          </cell>
          <cell r="BX44">
            <v>128</v>
          </cell>
          <cell r="BY44">
            <v>533.79999999999995</v>
          </cell>
          <cell r="BZ44">
            <v>11.8</v>
          </cell>
          <cell r="CA44">
            <v>494</v>
          </cell>
          <cell r="CB44">
            <v>28</v>
          </cell>
          <cell r="CC44">
            <v>271</v>
          </cell>
          <cell r="CD44">
            <v>5751.2</v>
          </cell>
          <cell r="CE44">
            <v>5379</v>
          </cell>
          <cell r="CF44">
            <v>372.2</v>
          </cell>
          <cell r="CG44">
            <v>711</v>
          </cell>
          <cell r="CH44">
            <v>70</v>
          </cell>
          <cell r="CI44">
            <v>86</v>
          </cell>
          <cell r="CJ44">
            <v>212</v>
          </cell>
          <cell r="CK44">
            <v>233</v>
          </cell>
          <cell r="CL44">
            <v>1338.1</v>
          </cell>
          <cell r="CM44">
            <v>231</v>
          </cell>
          <cell r="CN44">
            <v>16869</v>
          </cell>
          <cell r="CO44">
            <v>1789</v>
          </cell>
          <cell r="CP44">
            <v>1510</v>
          </cell>
          <cell r="CQ44">
            <v>32.799999999999997</v>
          </cell>
          <cell r="CR44">
            <v>246.2</v>
          </cell>
          <cell r="CS44">
            <v>208</v>
          </cell>
          <cell r="CT44">
            <v>1324.2</v>
          </cell>
          <cell r="CU44">
            <v>417.7</v>
          </cell>
          <cell r="CV44">
            <v>122</v>
          </cell>
          <cell r="CW44">
            <v>65.2</v>
          </cell>
          <cell r="CX44">
            <v>32.6</v>
          </cell>
          <cell r="CY44">
            <v>443.2</v>
          </cell>
          <cell r="CZ44">
            <v>956</v>
          </cell>
          <cell r="DA44">
            <v>247.7</v>
          </cell>
        </row>
        <row r="45">
          <cell r="A45" t="str">
            <v>Overhead circuit kms of line</v>
          </cell>
          <cell r="B45" t="str">
            <v>KMCO</v>
          </cell>
          <cell r="C45">
            <v>2004</v>
          </cell>
          <cell r="D45">
            <v>92</v>
          </cell>
          <cell r="E45">
            <v>690</v>
          </cell>
          <cell r="F45">
            <v>606.9</v>
          </cell>
          <cell r="G45">
            <v>405</v>
          </cell>
          <cell r="H45">
            <v>255</v>
          </cell>
          <cell r="I45">
            <v>818</v>
          </cell>
          <cell r="J45">
            <v>727</v>
          </cell>
          <cell r="K45">
            <v>77</v>
          </cell>
          <cell r="L45">
            <v>26</v>
          </cell>
          <cell r="M45">
            <v>525</v>
          </cell>
          <cell r="N45">
            <v>17</v>
          </cell>
          <cell r="O45">
            <v>220</v>
          </cell>
          <cell r="P45">
            <v>15.5</v>
          </cell>
          <cell r="Q45">
            <v>6.4</v>
          </cell>
          <cell r="R45">
            <v>137</v>
          </cell>
          <cell r="S45">
            <v>87.8</v>
          </cell>
          <cell r="T45">
            <v>1696</v>
          </cell>
          <cell r="U45">
            <v>813</v>
          </cell>
          <cell r="V45">
            <v>202.9</v>
          </cell>
          <cell r="W45">
            <v>125.6</v>
          </cell>
          <cell r="X45">
            <v>235.3</v>
          </cell>
          <cell r="Y45">
            <v>184.8</v>
          </cell>
          <cell r="Z45">
            <v>20.399999999999999</v>
          </cell>
          <cell r="AA45">
            <v>76.599999999999994</v>
          </cell>
          <cell r="AB45">
            <v>6.3</v>
          </cell>
          <cell r="AC45">
            <v>1831.4</v>
          </cell>
          <cell r="AD45">
            <v>695.6</v>
          </cell>
          <cell r="AE45">
            <v>660.6</v>
          </cell>
          <cell r="AF45">
            <v>35</v>
          </cell>
          <cell r="AG45">
            <v>177.2</v>
          </cell>
          <cell r="AH45">
            <v>411.8</v>
          </cell>
          <cell r="AI45">
            <v>401</v>
          </cell>
          <cell r="AJ45">
            <v>10.8</v>
          </cell>
          <cell r="AK45">
            <v>1570</v>
          </cell>
          <cell r="AL45">
            <v>871.7</v>
          </cell>
          <cell r="AM45">
            <v>57.4</v>
          </cell>
          <cell r="AN45">
            <v>1609</v>
          </cell>
          <cell r="AO45">
            <v>1097</v>
          </cell>
          <cell r="AP45">
            <v>512</v>
          </cell>
          <cell r="AQ45">
            <v>20.3</v>
          </cell>
          <cell r="AR45">
            <v>56.6</v>
          </cell>
          <cell r="AS45">
            <v>734</v>
          </cell>
          <cell r="AT45">
            <v>114860</v>
          </cell>
          <cell r="AU45">
            <v>114840</v>
          </cell>
          <cell r="AV45">
            <v>20</v>
          </cell>
          <cell r="AW45">
            <v>3190</v>
          </cell>
          <cell r="AX45">
            <v>493</v>
          </cell>
          <cell r="AY45">
            <v>88</v>
          </cell>
          <cell r="AZ45">
            <v>241.6</v>
          </cell>
          <cell r="BA45">
            <v>981</v>
          </cell>
          <cell r="BB45">
            <v>93</v>
          </cell>
          <cell r="BC45">
            <v>580</v>
          </cell>
          <cell r="BD45">
            <v>1256</v>
          </cell>
          <cell r="BE45">
            <v>85</v>
          </cell>
          <cell r="BF45">
            <v>78</v>
          </cell>
          <cell r="BG45">
            <v>524</v>
          </cell>
          <cell r="BH45">
            <v>2</v>
          </cell>
          <cell r="BI45">
            <v>577.5</v>
          </cell>
          <cell r="BJ45">
            <v>234.8</v>
          </cell>
          <cell r="BK45">
            <v>342.7</v>
          </cell>
          <cell r="BL45">
            <v>1566</v>
          </cell>
          <cell r="BM45">
            <v>466</v>
          </cell>
          <cell r="BN45">
            <v>1100</v>
          </cell>
          <cell r="BO45">
            <v>252</v>
          </cell>
          <cell r="BP45">
            <v>693</v>
          </cell>
          <cell r="BQ45">
            <v>500</v>
          </cell>
          <cell r="BR45">
            <v>365</v>
          </cell>
          <cell r="BS45">
            <v>530</v>
          </cell>
          <cell r="BT45">
            <v>149</v>
          </cell>
          <cell r="BU45">
            <v>245</v>
          </cell>
          <cell r="BV45">
            <v>892</v>
          </cell>
          <cell r="BW45">
            <v>127.5</v>
          </cell>
          <cell r="BX45">
            <v>117</v>
          </cell>
          <cell r="BY45">
            <v>380.7</v>
          </cell>
          <cell r="BZ45">
            <v>11.8</v>
          </cell>
          <cell r="CA45">
            <v>348</v>
          </cell>
          <cell r="CB45">
            <v>20.9</v>
          </cell>
          <cell r="CC45">
            <v>262.60000000000002</v>
          </cell>
          <cell r="CD45">
            <v>1915.2</v>
          </cell>
          <cell r="CE45">
            <v>1775</v>
          </cell>
          <cell r="CF45">
            <v>140.19999999999999</v>
          </cell>
          <cell r="CG45">
            <v>605</v>
          </cell>
          <cell r="CH45">
            <v>68</v>
          </cell>
          <cell r="CI45">
            <v>76.5</v>
          </cell>
          <cell r="CJ45">
            <v>205.5</v>
          </cell>
          <cell r="CK45">
            <v>175</v>
          </cell>
          <cell r="CL45">
            <v>886.1</v>
          </cell>
          <cell r="CM45">
            <v>135.1</v>
          </cell>
          <cell r="CN45">
            <v>9136</v>
          </cell>
          <cell r="CO45">
            <v>1256.5999999999999</v>
          </cell>
          <cell r="CP45">
            <v>1023</v>
          </cell>
          <cell r="CQ45">
            <v>20.7</v>
          </cell>
          <cell r="CR45">
            <v>212.9</v>
          </cell>
          <cell r="CS45">
            <v>120.8</v>
          </cell>
          <cell r="CT45">
            <v>934.5</v>
          </cell>
          <cell r="CU45">
            <v>323.89999999999998</v>
          </cell>
          <cell r="CV45">
            <v>114</v>
          </cell>
          <cell r="CW45">
            <v>53.2</v>
          </cell>
          <cell r="CX45">
            <v>25.6</v>
          </cell>
          <cell r="CY45">
            <v>334.7</v>
          </cell>
          <cell r="CZ45">
            <v>472.1</v>
          </cell>
          <cell r="DA45">
            <v>148.6</v>
          </cell>
        </row>
        <row r="46">
          <cell r="A46" t="str">
            <v>Underground circuit kms ofline</v>
          </cell>
          <cell r="B46" t="str">
            <v>KMCU</v>
          </cell>
          <cell r="C46">
            <v>2004</v>
          </cell>
          <cell r="D46">
            <v>0.5</v>
          </cell>
          <cell r="E46">
            <v>827</v>
          </cell>
          <cell r="F46">
            <v>176.6</v>
          </cell>
          <cell r="G46">
            <v>27</v>
          </cell>
          <cell r="H46">
            <v>191</v>
          </cell>
          <cell r="I46">
            <v>565</v>
          </cell>
          <cell r="J46">
            <v>355</v>
          </cell>
          <cell r="K46">
            <v>63.3</v>
          </cell>
          <cell r="L46">
            <v>1.5</v>
          </cell>
          <cell r="M46">
            <v>220</v>
          </cell>
          <cell r="N46">
            <v>4</v>
          </cell>
          <cell r="O46">
            <v>100</v>
          </cell>
          <cell r="P46">
            <v>12.6</v>
          </cell>
          <cell r="Q46">
            <v>1.2</v>
          </cell>
          <cell r="R46">
            <v>5</v>
          </cell>
          <cell r="S46">
            <v>48.3</v>
          </cell>
          <cell r="T46">
            <v>3276</v>
          </cell>
          <cell r="U46">
            <v>371</v>
          </cell>
          <cell r="V46">
            <v>55.1</v>
          </cell>
          <cell r="W46">
            <v>10.6</v>
          </cell>
          <cell r="X46">
            <v>227.6</v>
          </cell>
          <cell r="Y46">
            <v>90.1</v>
          </cell>
          <cell r="Z46">
            <v>467.2</v>
          </cell>
          <cell r="AA46">
            <v>8</v>
          </cell>
          <cell r="AB46">
            <v>1.8</v>
          </cell>
          <cell r="AC46">
            <v>1.1000000000000001</v>
          </cell>
          <cell r="AD46">
            <v>175</v>
          </cell>
          <cell r="AE46">
            <v>173</v>
          </cell>
          <cell r="AF46">
            <v>2</v>
          </cell>
          <cell r="AG46">
            <v>56.2</v>
          </cell>
          <cell r="AH46">
            <v>536.6</v>
          </cell>
          <cell r="AI46">
            <v>515</v>
          </cell>
          <cell r="AJ46">
            <v>21.6</v>
          </cell>
          <cell r="AK46">
            <v>79</v>
          </cell>
          <cell r="AL46">
            <v>429.4</v>
          </cell>
          <cell r="AM46">
            <v>11</v>
          </cell>
          <cell r="AN46">
            <v>1594</v>
          </cell>
          <cell r="AO46">
            <v>1384</v>
          </cell>
          <cell r="AP46">
            <v>210</v>
          </cell>
          <cell r="AQ46">
            <v>2.5</v>
          </cell>
          <cell r="AR46">
            <v>8.8000000000000007</v>
          </cell>
          <cell r="AS46">
            <v>1650</v>
          </cell>
          <cell r="AT46">
            <v>4200.3999999999996</v>
          </cell>
          <cell r="AU46">
            <v>4200</v>
          </cell>
          <cell r="AV46">
            <v>0.4</v>
          </cell>
          <cell r="AW46">
            <v>1850</v>
          </cell>
          <cell r="AX46">
            <v>103</v>
          </cell>
          <cell r="AY46">
            <v>10</v>
          </cell>
          <cell r="AZ46">
            <v>106.3</v>
          </cell>
          <cell r="BA46">
            <v>777</v>
          </cell>
          <cell r="BB46">
            <v>7</v>
          </cell>
          <cell r="BC46">
            <v>79</v>
          </cell>
          <cell r="BD46">
            <v>1242</v>
          </cell>
          <cell r="BE46">
            <v>23</v>
          </cell>
          <cell r="BF46">
            <v>34</v>
          </cell>
          <cell r="BG46">
            <v>206</v>
          </cell>
          <cell r="BH46">
            <v>2</v>
          </cell>
          <cell r="BI46">
            <v>407.3</v>
          </cell>
          <cell r="BJ46">
            <v>392.7</v>
          </cell>
          <cell r="BK46">
            <v>14.6</v>
          </cell>
          <cell r="BL46">
            <v>525</v>
          </cell>
          <cell r="BM46">
            <v>325</v>
          </cell>
          <cell r="BN46">
            <v>200</v>
          </cell>
          <cell r="BO46">
            <v>75</v>
          </cell>
          <cell r="BP46">
            <v>77</v>
          </cell>
          <cell r="BQ46">
            <v>60</v>
          </cell>
          <cell r="BR46">
            <v>5</v>
          </cell>
          <cell r="BS46">
            <v>786</v>
          </cell>
          <cell r="BT46">
            <v>87</v>
          </cell>
          <cell r="BU46">
            <v>52.7</v>
          </cell>
          <cell r="BV46">
            <v>839</v>
          </cell>
          <cell r="BW46">
            <v>19.899999999999999</v>
          </cell>
          <cell r="BX46">
            <v>11</v>
          </cell>
          <cell r="BY46">
            <v>153.1</v>
          </cell>
          <cell r="BZ46">
            <v>0</v>
          </cell>
          <cell r="CA46">
            <v>146</v>
          </cell>
          <cell r="CB46">
            <v>7.1</v>
          </cell>
          <cell r="CC46">
            <v>8.4</v>
          </cell>
          <cell r="CD46">
            <v>3836</v>
          </cell>
          <cell r="CE46">
            <v>3604</v>
          </cell>
          <cell r="CF46">
            <v>232</v>
          </cell>
          <cell r="CG46">
            <v>106</v>
          </cell>
          <cell r="CH46">
            <v>2</v>
          </cell>
          <cell r="CI46">
            <v>9.5</v>
          </cell>
          <cell r="CJ46">
            <v>6.5</v>
          </cell>
          <cell r="CK46">
            <v>58</v>
          </cell>
          <cell r="CL46">
            <v>452</v>
          </cell>
          <cell r="CM46">
            <v>95.9</v>
          </cell>
          <cell r="CN46">
            <v>7733</v>
          </cell>
          <cell r="CO46">
            <v>532.4</v>
          </cell>
          <cell r="CP46">
            <v>487</v>
          </cell>
          <cell r="CQ46">
            <v>12.1</v>
          </cell>
          <cell r="CR46">
            <v>33.299999999999997</v>
          </cell>
          <cell r="CS46">
            <v>87.2</v>
          </cell>
          <cell r="CT46">
            <v>389.7</v>
          </cell>
          <cell r="CU46">
            <v>93.8</v>
          </cell>
          <cell r="CV46">
            <v>8</v>
          </cell>
          <cell r="CW46">
            <v>12</v>
          </cell>
          <cell r="CX46">
            <v>7</v>
          </cell>
          <cell r="CY46">
            <v>108.5</v>
          </cell>
          <cell r="CZ46">
            <v>483.9</v>
          </cell>
          <cell r="DA46">
            <v>99.1</v>
          </cell>
        </row>
        <row r="47">
          <cell r="A47" t="str">
            <v>Circuit kilometers 3 phase</v>
          </cell>
          <cell r="B47" t="str">
            <v>KMC3</v>
          </cell>
          <cell r="C47">
            <v>2004</v>
          </cell>
          <cell r="D47">
            <v>47</v>
          </cell>
          <cell r="E47">
            <v>740</v>
          </cell>
          <cell r="F47">
            <v>448.1</v>
          </cell>
          <cell r="G47">
            <v>202</v>
          </cell>
          <cell r="H47">
            <v>211</v>
          </cell>
          <cell r="I47">
            <v>673.8</v>
          </cell>
          <cell r="J47">
            <v>458.2</v>
          </cell>
          <cell r="K47">
            <v>68</v>
          </cell>
          <cell r="L47">
            <v>15.9</v>
          </cell>
          <cell r="M47">
            <v>467</v>
          </cell>
          <cell r="N47">
            <v>10</v>
          </cell>
          <cell r="O47">
            <v>100</v>
          </cell>
          <cell r="P47">
            <v>12.7</v>
          </cell>
          <cell r="Q47">
            <v>5.2</v>
          </cell>
          <cell r="R47">
            <v>0</v>
          </cell>
          <cell r="S47">
            <v>65.900000000000006</v>
          </cell>
          <cell r="T47">
            <v>3005</v>
          </cell>
          <cell r="U47">
            <v>684</v>
          </cell>
          <cell r="V47">
            <v>145</v>
          </cell>
          <cell r="W47">
            <v>30.8</v>
          </cell>
          <cell r="X47">
            <v>166</v>
          </cell>
          <cell r="Y47">
            <v>145.9</v>
          </cell>
          <cell r="Z47">
            <v>0</v>
          </cell>
          <cell r="AA47">
            <v>48.5</v>
          </cell>
          <cell r="AB47">
            <v>3.5</v>
          </cell>
          <cell r="AC47">
            <v>0</v>
          </cell>
          <cell r="AD47">
            <v>20.399999999999999</v>
          </cell>
          <cell r="AE47">
            <v>0</v>
          </cell>
          <cell r="AF47">
            <v>20.399999999999999</v>
          </cell>
          <cell r="AG47">
            <v>107.7</v>
          </cell>
          <cell r="AH47">
            <v>432.9</v>
          </cell>
          <cell r="AI47">
            <v>426</v>
          </cell>
          <cell r="AJ47">
            <v>6.9</v>
          </cell>
          <cell r="AK47">
            <v>599</v>
          </cell>
          <cell r="AL47">
            <v>388.3</v>
          </cell>
          <cell r="AM47">
            <v>27.3</v>
          </cell>
          <cell r="AN47">
            <v>1867</v>
          </cell>
          <cell r="AO47">
            <v>1517</v>
          </cell>
          <cell r="AP47">
            <v>350</v>
          </cell>
          <cell r="AQ47">
            <v>8</v>
          </cell>
          <cell r="AR47">
            <v>42.8</v>
          </cell>
          <cell r="AS47">
            <v>1014.8</v>
          </cell>
          <cell r="AT47">
            <v>44929</v>
          </cell>
          <cell r="AU47">
            <v>44920</v>
          </cell>
          <cell r="AV47">
            <v>9</v>
          </cell>
          <cell r="AW47">
            <v>2680</v>
          </cell>
          <cell r="AX47">
            <v>291</v>
          </cell>
          <cell r="AY47">
            <v>61</v>
          </cell>
          <cell r="AZ47">
            <v>251</v>
          </cell>
          <cell r="BA47">
            <v>755</v>
          </cell>
          <cell r="BB47">
            <v>58</v>
          </cell>
          <cell r="BC47">
            <v>159</v>
          </cell>
          <cell r="BD47">
            <v>1160</v>
          </cell>
          <cell r="BE47">
            <v>64.5</v>
          </cell>
          <cell r="BF47">
            <v>75</v>
          </cell>
          <cell r="BG47">
            <v>380</v>
          </cell>
          <cell r="BH47">
            <v>1</v>
          </cell>
          <cell r="BI47">
            <v>292.10000000000002</v>
          </cell>
          <cell r="BJ47">
            <v>260.8</v>
          </cell>
          <cell r="BK47">
            <v>31.3</v>
          </cell>
          <cell r="BL47">
            <v>861</v>
          </cell>
          <cell r="BM47">
            <v>411</v>
          </cell>
          <cell r="BN47">
            <v>450</v>
          </cell>
          <cell r="BO47">
            <v>174</v>
          </cell>
          <cell r="BP47">
            <v>388</v>
          </cell>
          <cell r="BQ47">
            <v>373</v>
          </cell>
          <cell r="BR47">
            <v>200</v>
          </cell>
          <cell r="BS47">
            <v>698</v>
          </cell>
          <cell r="BT47">
            <v>62</v>
          </cell>
          <cell r="BU47">
            <v>217.9</v>
          </cell>
          <cell r="BV47">
            <v>359.6</v>
          </cell>
          <cell r="BW47">
            <v>94.1</v>
          </cell>
          <cell r="BX47">
            <v>84</v>
          </cell>
          <cell r="BY47">
            <v>347.1</v>
          </cell>
          <cell r="BZ47">
            <v>7.7</v>
          </cell>
          <cell r="CA47">
            <v>320</v>
          </cell>
          <cell r="CB47">
            <v>19.399999999999999</v>
          </cell>
          <cell r="CC47">
            <v>177.5</v>
          </cell>
          <cell r="CD47">
            <v>2620.6</v>
          </cell>
          <cell r="CE47">
            <v>2473</v>
          </cell>
          <cell r="CF47">
            <v>147.6</v>
          </cell>
          <cell r="CG47">
            <v>446</v>
          </cell>
          <cell r="CH47">
            <v>49</v>
          </cell>
          <cell r="CI47">
            <v>43</v>
          </cell>
          <cell r="CJ47">
            <v>72.099999999999994</v>
          </cell>
          <cell r="CK47">
            <v>158</v>
          </cell>
          <cell r="CL47">
            <v>754</v>
          </cell>
          <cell r="CM47">
            <v>39.200000000000003</v>
          </cell>
          <cell r="CN47">
            <v>0</v>
          </cell>
          <cell r="CO47">
            <v>908</v>
          </cell>
          <cell r="CP47">
            <v>819</v>
          </cell>
          <cell r="CQ47">
            <v>17.2</v>
          </cell>
          <cell r="CR47">
            <v>71.8</v>
          </cell>
          <cell r="CS47">
            <v>87.8</v>
          </cell>
          <cell r="CT47">
            <v>880.1</v>
          </cell>
          <cell r="CU47">
            <v>268.8</v>
          </cell>
          <cell r="CV47">
            <v>86</v>
          </cell>
          <cell r="CW47">
            <v>45.4</v>
          </cell>
          <cell r="CX47">
            <v>19.3</v>
          </cell>
          <cell r="CY47">
            <v>261.39999999999998</v>
          </cell>
          <cell r="CZ47">
            <v>431.1</v>
          </cell>
          <cell r="DA47">
            <v>141.4</v>
          </cell>
        </row>
        <row r="48">
          <cell r="A48" t="str">
            <v>Circuit kilometers 2 phase</v>
          </cell>
          <cell r="B48" t="str">
            <v>KMC2</v>
          </cell>
          <cell r="C48">
            <v>2004</v>
          </cell>
          <cell r="D48">
            <v>0</v>
          </cell>
          <cell r="E48">
            <v>0</v>
          </cell>
          <cell r="F48">
            <v>5.3</v>
          </cell>
          <cell r="G48">
            <v>19</v>
          </cell>
          <cell r="H48">
            <v>0</v>
          </cell>
          <cell r="I48">
            <v>0</v>
          </cell>
          <cell r="J48">
            <v>2</v>
          </cell>
          <cell r="K48">
            <v>0</v>
          </cell>
          <cell r="L48">
            <v>2.2000000000000002</v>
          </cell>
          <cell r="M48">
            <v>2.2999999999999998</v>
          </cell>
          <cell r="N48">
            <v>1</v>
          </cell>
          <cell r="O48">
            <v>0</v>
          </cell>
          <cell r="P48">
            <v>1.4</v>
          </cell>
          <cell r="Q48">
            <v>0</v>
          </cell>
          <cell r="R48">
            <v>0</v>
          </cell>
          <cell r="S48">
            <v>1.4</v>
          </cell>
          <cell r="T48">
            <v>93</v>
          </cell>
          <cell r="U48">
            <v>28.9</v>
          </cell>
          <cell r="V48">
            <v>5</v>
          </cell>
          <cell r="W48">
            <v>0.7</v>
          </cell>
          <cell r="X48">
            <v>0.1</v>
          </cell>
          <cell r="Y48">
            <v>5.7</v>
          </cell>
          <cell r="Z48">
            <v>0</v>
          </cell>
          <cell r="AA48">
            <v>8.8000000000000007</v>
          </cell>
          <cell r="AB48">
            <v>0.2</v>
          </cell>
          <cell r="AC48">
            <v>0</v>
          </cell>
          <cell r="AD48">
            <v>0</v>
          </cell>
          <cell r="AE48">
            <v>0</v>
          </cell>
          <cell r="AF48">
            <v>0</v>
          </cell>
          <cell r="AG48">
            <v>0.4</v>
          </cell>
          <cell r="AH48">
            <v>0</v>
          </cell>
          <cell r="AI48">
            <v>0</v>
          </cell>
          <cell r="AJ48">
            <v>0</v>
          </cell>
          <cell r="AK48">
            <v>59</v>
          </cell>
          <cell r="AL48">
            <v>0</v>
          </cell>
          <cell r="AM48">
            <v>0</v>
          </cell>
          <cell r="AN48">
            <v>79.5</v>
          </cell>
          <cell r="AO48">
            <v>79</v>
          </cell>
          <cell r="AP48">
            <v>0.5</v>
          </cell>
          <cell r="AQ48">
            <v>4</v>
          </cell>
          <cell r="AR48">
            <v>0</v>
          </cell>
          <cell r="AS48">
            <v>20.5</v>
          </cell>
          <cell r="AT48">
            <v>3560</v>
          </cell>
          <cell r="AU48">
            <v>3560</v>
          </cell>
          <cell r="AV48">
            <v>0</v>
          </cell>
          <cell r="AW48">
            <v>220</v>
          </cell>
          <cell r="AX48">
            <v>4</v>
          </cell>
          <cell r="AY48">
            <v>0</v>
          </cell>
          <cell r="AZ48">
            <v>0</v>
          </cell>
          <cell r="BA48">
            <v>0</v>
          </cell>
          <cell r="BB48">
            <v>0</v>
          </cell>
          <cell r="BC48">
            <v>34</v>
          </cell>
          <cell r="BD48">
            <v>0</v>
          </cell>
          <cell r="BE48">
            <v>0</v>
          </cell>
          <cell r="BF48">
            <v>0</v>
          </cell>
          <cell r="BG48">
            <v>26</v>
          </cell>
          <cell r="BH48">
            <v>0</v>
          </cell>
          <cell r="BI48">
            <v>7.1</v>
          </cell>
          <cell r="BJ48">
            <v>0</v>
          </cell>
          <cell r="BK48">
            <v>7.1</v>
          </cell>
          <cell r="BL48">
            <v>2</v>
          </cell>
          <cell r="BM48">
            <v>2</v>
          </cell>
          <cell r="BN48">
            <v>0</v>
          </cell>
          <cell r="BO48">
            <v>6</v>
          </cell>
          <cell r="BP48">
            <v>0</v>
          </cell>
          <cell r="BQ48">
            <v>7</v>
          </cell>
          <cell r="BR48">
            <v>0</v>
          </cell>
          <cell r="BS48">
            <v>0</v>
          </cell>
          <cell r="BT48">
            <v>83</v>
          </cell>
          <cell r="BU48">
            <v>5.7</v>
          </cell>
          <cell r="BV48">
            <v>0</v>
          </cell>
          <cell r="BW48">
            <v>1.5</v>
          </cell>
          <cell r="BX48">
            <v>0</v>
          </cell>
          <cell r="BY48">
            <v>8.1</v>
          </cell>
          <cell r="BZ48">
            <v>0</v>
          </cell>
          <cell r="CA48">
            <v>7</v>
          </cell>
          <cell r="CB48">
            <v>1.1000000000000001</v>
          </cell>
          <cell r="CC48">
            <v>0</v>
          </cell>
          <cell r="CD48">
            <v>51</v>
          </cell>
          <cell r="CE48">
            <v>51</v>
          </cell>
          <cell r="CF48">
            <v>0</v>
          </cell>
          <cell r="CG48">
            <v>10</v>
          </cell>
          <cell r="CH48">
            <v>1</v>
          </cell>
          <cell r="CI48">
            <v>0</v>
          </cell>
          <cell r="CJ48">
            <v>0</v>
          </cell>
          <cell r="CK48">
            <v>16</v>
          </cell>
          <cell r="CL48">
            <v>0</v>
          </cell>
          <cell r="CM48">
            <v>0</v>
          </cell>
          <cell r="CN48">
            <v>0</v>
          </cell>
          <cell r="CO48">
            <v>21.3</v>
          </cell>
          <cell r="CP48">
            <v>20</v>
          </cell>
          <cell r="CQ48">
            <v>0.3</v>
          </cell>
          <cell r="CR48">
            <v>1</v>
          </cell>
          <cell r="CS48">
            <v>6.8</v>
          </cell>
          <cell r="CT48">
            <v>39.6</v>
          </cell>
          <cell r="CU48">
            <v>210</v>
          </cell>
          <cell r="CV48">
            <v>0</v>
          </cell>
          <cell r="CW48">
            <v>0</v>
          </cell>
          <cell r="CX48">
            <v>0</v>
          </cell>
          <cell r="CY48">
            <v>1.1000000000000001</v>
          </cell>
          <cell r="CZ48">
            <v>8.1999999999999993</v>
          </cell>
          <cell r="DA48">
            <v>0</v>
          </cell>
        </row>
        <row r="49">
          <cell r="A49" t="str">
            <v>Circuit kms single phase</v>
          </cell>
          <cell r="B49" t="str">
            <v>KMC1</v>
          </cell>
          <cell r="C49">
            <v>2004</v>
          </cell>
          <cell r="D49">
            <v>45.5</v>
          </cell>
          <cell r="E49">
            <v>777</v>
          </cell>
          <cell r="F49">
            <v>330.1</v>
          </cell>
          <cell r="G49">
            <v>211</v>
          </cell>
          <cell r="H49">
            <v>237</v>
          </cell>
          <cell r="I49">
            <v>709</v>
          </cell>
          <cell r="J49">
            <v>618.79999999999995</v>
          </cell>
          <cell r="K49">
            <v>72.3</v>
          </cell>
          <cell r="L49">
            <v>9.4</v>
          </cell>
          <cell r="M49">
            <v>276</v>
          </cell>
          <cell r="N49">
            <v>10</v>
          </cell>
          <cell r="O49">
            <v>220</v>
          </cell>
          <cell r="P49">
            <v>14</v>
          </cell>
          <cell r="Q49">
            <v>2.4</v>
          </cell>
          <cell r="R49">
            <v>0</v>
          </cell>
          <cell r="S49">
            <v>118.4</v>
          </cell>
          <cell r="T49">
            <v>1874</v>
          </cell>
          <cell r="U49">
            <v>470.8</v>
          </cell>
          <cell r="V49">
            <v>106</v>
          </cell>
          <cell r="W49">
            <v>104.7</v>
          </cell>
          <cell r="X49">
            <v>296.8</v>
          </cell>
          <cell r="Y49">
            <v>123.3</v>
          </cell>
          <cell r="Z49">
            <v>0</v>
          </cell>
          <cell r="AA49">
            <v>27.3</v>
          </cell>
          <cell r="AB49">
            <v>2.5</v>
          </cell>
          <cell r="AC49">
            <v>0</v>
          </cell>
          <cell r="AD49">
            <v>16.600000000000001</v>
          </cell>
          <cell r="AE49">
            <v>0</v>
          </cell>
          <cell r="AF49">
            <v>16.600000000000001</v>
          </cell>
          <cell r="AG49">
            <v>125.3</v>
          </cell>
          <cell r="AH49">
            <v>515.5</v>
          </cell>
          <cell r="AI49">
            <v>490</v>
          </cell>
          <cell r="AJ49">
            <v>25.5</v>
          </cell>
          <cell r="AK49">
            <v>991</v>
          </cell>
          <cell r="AL49">
            <v>912.8</v>
          </cell>
          <cell r="AM49">
            <v>41.1</v>
          </cell>
          <cell r="AN49">
            <v>1257</v>
          </cell>
          <cell r="AO49">
            <v>886</v>
          </cell>
          <cell r="AP49">
            <v>371</v>
          </cell>
          <cell r="AQ49">
            <v>10.6</v>
          </cell>
          <cell r="AR49">
            <v>22.6</v>
          </cell>
          <cell r="AS49">
            <v>1349</v>
          </cell>
          <cell r="AT49">
            <v>70571.399999999994</v>
          </cell>
          <cell r="AU49">
            <v>70560</v>
          </cell>
          <cell r="AV49">
            <v>11.4</v>
          </cell>
          <cell r="AW49">
            <v>2140</v>
          </cell>
          <cell r="AX49">
            <v>301</v>
          </cell>
          <cell r="AY49">
            <v>37</v>
          </cell>
          <cell r="AZ49">
            <v>203</v>
          </cell>
          <cell r="BA49">
            <v>1003</v>
          </cell>
          <cell r="BB49">
            <v>42</v>
          </cell>
          <cell r="BC49">
            <v>113</v>
          </cell>
          <cell r="BD49">
            <v>1338</v>
          </cell>
          <cell r="BE49">
            <v>43</v>
          </cell>
          <cell r="BF49">
            <v>25</v>
          </cell>
          <cell r="BG49">
            <v>324</v>
          </cell>
          <cell r="BH49">
            <v>3</v>
          </cell>
          <cell r="BI49">
            <v>671</v>
          </cell>
          <cell r="BJ49">
            <v>366.7</v>
          </cell>
          <cell r="BK49">
            <v>304.3</v>
          </cell>
          <cell r="BL49">
            <v>1228</v>
          </cell>
          <cell r="BM49">
            <v>378</v>
          </cell>
          <cell r="BN49">
            <v>850</v>
          </cell>
          <cell r="BO49">
            <v>152</v>
          </cell>
          <cell r="BP49">
            <v>382</v>
          </cell>
          <cell r="BQ49">
            <v>180</v>
          </cell>
          <cell r="BR49">
            <v>170</v>
          </cell>
          <cell r="BS49">
            <v>618</v>
          </cell>
          <cell r="BT49">
            <v>66</v>
          </cell>
          <cell r="BU49">
            <v>74.099999999999994</v>
          </cell>
          <cell r="BV49">
            <v>509.1</v>
          </cell>
          <cell r="BW49">
            <v>51.8</v>
          </cell>
          <cell r="BX49">
            <v>44</v>
          </cell>
          <cell r="BY49">
            <v>178.6</v>
          </cell>
          <cell r="BZ49">
            <v>4.0999999999999996</v>
          </cell>
          <cell r="CA49">
            <v>167</v>
          </cell>
          <cell r="CB49">
            <v>7.5</v>
          </cell>
          <cell r="CC49">
            <v>93.5</v>
          </cell>
          <cell r="CD49">
            <v>3079.7</v>
          </cell>
          <cell r="CE49">
            <v>2855</v>
          </cell>
          <cell r="CF49">
            <v>224.7</v>
          </cell>
          <cell r="CG49">
            <v>255</v>
          </cell>
          <cell r="CH49">
            <v>20</v>
          </cell>
          <cell r="CI49">
            <v>43</v>
          </cell>
          <cell r="CJ49">
            <v>139.9</v>
          </cell>
          <cell r="CK49">
            <v>59</v>
          </cell>
          <cell r="CL49">
            <v>583</v>
          </cell>
          <cell r="CM49">
            <v>57.2</v>
          </cell>
          <cell r="CN49">
            <v>0</v>
          </cell>
          <cell r="CO49">
            <v>373.7</v>
          </cell>
          <cell r="CP49">
            <v>185</v>
          </cell>
          <cell r="CQ49">
            <v>15.3</v>
          </cell>
          <cell r="CR49">
            <v>173.4</v>
          </cell>
          <cell r="CS49">
            <v>113.4</v>
          </cell>
          <cell r="CT49">
            <v>403.6</v>
          </cell>
          <cell r="CU49">
            <v>148.9</v>
          </cell>
          <cell r="CV49">
            <v>36</v>
          </cell>
          <cell r="CW49">
            <v>19.8</v>
          </cell>
          <cell r="CX49">
            <v>13.2</v>
          </cell>
          <cell r="CY49">
            <v>180.7</v>
          </cell>
          <cell r="CZ49">
            <v>516.4</v>
          </cell>
          <cell r="DA49">
            <v>106.3</v>
          </cell>
        </row>
        <row r="50">
          <cell r="A50" t="str">
            <v>No transmission transformers</v>
          </cell>
          <cell r="B50" t="str">
            <v>NTRST</v>
          </cell>
          <cell r="C50">
            <v>2004</v>
          </cell>
          <cell r="D50">
            <v>0</v>
          </cell>
          <cell r="E50">
            <v>0</v>
          </cell>
          <cell r="F50">
            <v>0</v>
          </cell>
          <cell r="G50">
            <v>0</v>
          </cell>
          <cell r="H50">
            <v>0</v>
          </cell>
          <cell r="I50">
            <v>0</v>
          </cell>
          <cell r="J50">
            <v>2</v>
          </cell>
          <cell r="K50">
            <v>0</v>
          </cell>
          <cell r="L50">
            <v>0</v>
          </cell>
          <cell r="M50">
            <v>0</v>
          </cell>
          <cell r="N50">
            <v>0</v>
          </cell>
          <cell r="O50">
            <v>0</v>
          </cell>
          <cell r="P50">
            <v>0</v>
          </cell>
          <cell r="Q50">
            <v>0</v>
          </cell>
          <cell r="R50">
            <v>0</v>
          </cell>
          <cell r="S50">
            <v>0</v>
          </cell>
          <cell r="T50">
            <v>0</v>
          </cell>
          <cell r="U50">
            <v>10</v>
          </cell>
          <cell r="V50">
            <v>0</v>
          </cell>
          <cell r="W50">
            <v>0</v>
          </cell>
          <cell r="X50">
            <v>0</v>
          </cell>
          <cell r="Y50">
            <v>0</v>
          </cell>
          <cell r="Z50">
            <v>2</v>
          </cell>
          <cell r="AA50">
            <v>0</v>
          </cell>
          <cell r="AB50">
            <v>0</v>
          </cell>
          <cell r="AC50">
            <v>0</v>
          </cell>
          <cell r="AD50">
            <v>0</v>
          </cell>
          <cell r="AE50">
            <v>0</v>
          </cell>
          <cell r="AF50">
            <v>0</v>
          </cell>
          <cell r="AG50">
            <v>0</v>
          </cell>
          <cell r="AH50">
            <v>0</v>
          </cell>
          <cell r="AI50">
            <v>0</v>
          </cell>
          <cell r="AJ50">
            <v>0</v>
          </cell>
          <cell r="AK50">
            <v>0</v>
          </cell>
          <cell r="AL50">
            <v>0</v>
          </cell>
          <cell r="AM50">
            <v>0</v>
          </cell>
          <cell r="AN50">
            <v>0</v>
          </cell>
          <cell r="AO50">
            <v>0</v>
          </cell>
          <cell r="AP50">
            <v>0</v>
          </cell>
          <cell r="AQ50">
            <v>0</v>
          </cell>
          <cell r="AR50">
            <v>1</v>
          </cell>
          <cell r="AS50">
            <v>2</v>
          </cell>
          <cell r="AT50">
            <v>256</v>
          </cell>
          <cell r="AU50">
            <v>256</v>
          </cell>
          <cell r="AV50">
            <v>0</v>
          </cell>
          <cell r="AW50">
            <v>22</v>
          </cell>
          <cell r="AX50">
            <v>0</v>
          </cell>
          <cell r="AY50">
            <v>3</v>
          </cell>
          <cell r="AZ50">
            <v>0</v>
          </cell>
          <cell r="BA50">
            <v>16</v>
          </cell>
          <cell r="BB50">
            <v>0</v>
          </cell>
          <cell r="BC50">
            <v>0</v>
          </cell>
          <cell r="BD50">
            <v>0</v>
          </cell>
          <cell r="BE50">
            <v>0</v>
          </cell>
          <cell r="BF50">
            <v>0</v>
          </cell>
          <cell r="BG50">
            <v>0</v>
          </cell>
          <cell r="BH50">
            <v>0</v>
          </cell>
          <cell r="BI50">
            <v>0</v>
          </cell>
          <cell r="BJ50">
            <v>0</v>
          </cell>
          <cell r="BK50">
            <v>0</v>
          </cell>
          <cell r="BL50">
            <v>0</v>
          </cell>
          <cell r="BM50">
            <v>0</v>
          </cell>
          <cell r="BN50">
            <v>0</v>
          </cell>
          <cell r="BO50">
            <v>1</v>
          </cell>
          <cell r="BP50">
            <v>1</v>
          </cell>
          <cell r="BQ50">
            <v>0</v>
          </cell>
          <cell r="BR50">
            <v>0</v>
          </cell>
          <cell r="BS50">
            <v>0</v>
          </cell>
          <cell r="BT50">
            <v>0</v>
          </cell>
          <cell r="BU50">
            <v>0</v>
          </cell>
          <cell r="BV50">
            <v>0</v>
          </cell>
          <cell r="BW50">
            <v>0</v>
          </cell>
          <cell r="BX50">
            <v>0</v>
          </cell>
          <cell r="BY50">
            <v>0</v>
          </cell>
          <cell r="BZ50">
            <v>0</v>
          </cell>
          <cell r="CA50">
            <v>0</v>
          </cell>
          <cell r="CB50">
            <v>0</v>
          </cell>
          <cell r="CC50">
            <v>0</v>
          </cell>
          <cell r="CD50">
            <v>18</v>
          </cell>
          <cell r="CE50">
            <v>18</v>
          </cell>
          <cell r="CF50">
            <v>0</v>
          </cell>
          <cell r="CG50">
            <v>8</v>
          </cell>
          <cell r="CH50">
            <v>0</v>
          </cell>
          <cell r="CI50">
            <v>0</v>
          </cell>
          <cell r="CJ50">
            <v>0</v>
          </cell>
          <cell r="CK50">
            <v>0</v>
          </cell>
          <cell r="CL50">
            <v>0</v>
          </cell>
          <cell r="CM50">
            <v>0</v>
          </cell>
          <cell r="CN50">
            <v>2</v>
          </cell>
          <cell r="CO50">
            <v>0</v>
          </cell>
          <cell r="CP50">
            <v>0</v>
          </cell>
          <cell r="CQ50">
            <v>0</v>
          </cell>
          <cell r="CR50">
            <v>0</v>
          </cell>
          <cell r="CS50">
            <v>0</v>
          </cell>
          <cell r="CT50">
            <v>8</v>
          </cell>
          <cell r="CU50">
            <v>0</v>
          </cell>
          <cell r="CV50">
            <v>0</v>
          </cell>
          <cell r="CW50">
            <v>0</v>
          </cell>
          <cell r="CX50">
            <v>0</v>
          </cell>
          <cell r="CY50">
            <v>0</v>
          </cell>
          <cell r="CZ50">
            <v>0</v>
          </cell>
          <cell r="DA50">
            <v>0</v>
          </cell>
        </row>
        <row r="51">
          <cell r="A51" t="str">
            <v>No subtransmission transformer</v>
          </cell>
          <cell r="B51" t="str">
            <v>NTRFST</v>
          </cell>
          <cell r="C51">
            <v>2004</v>
          </cell>
          <cell r="D51">
            <v>4</v>
          </cell>
          <cell r="E51">
            <v>42</v>
          </cell>
          <cell r="F51">
            <v>23</v>
          </cell>
          <cell r="G51">
            <v>0</v>
          </cell>
          <cell r="H51">
            <v>5</v>
          </cell>
          <cell r="I51">
            <v>44</v>
          </cell>
          <cell r="J51">
            <v>8</v>
          </cell>
          <cell r="K51">
            <v>6</v>
          </cell>
          <cell r="L51">
            <v>0</v>
          </cell>
          <cell r="M51">
            <v>44</v>
          </cell>
          <cell r="N51">
            <v>4</v>
          </cell>
          <cell r="O51">
            <v>12</v>
          </cell>
          <cell r="P51">
            <v>1</v>
          </cell>
          <cell r="Q51">
            <v>0</v>
          </cell>
          <cell r="R51">
            <v>17</v>
          </cell>
          <cell r="S51">
            <v>0</v>
          </cell>
          <cell r="T51">
            <v>101</v>
          </cell>
          <cell r="U51">
            <v>25</v>
          </cell>
          <cell r="V51">
            <v>10</v>
          </cell>
          <cell r="W51">
            <v>0</v>
          </cell>
          <cell r="X51">
            <v>6</v>
          </cell>
          <cell r="Y51">
            <v>10</v>
          </cell>
          <cell r="Z51">
            <v>7</v>
          </cell>
          <cell r="AA51">
            <v>0</v>
          </cell>
          <cell r="AB51">
            <v>0</v>
          </cell>
          <cell r="AC51">
            <v>0</v>
          </cell>
          <cell r="AD51">
            <v>37</v>
          </cell>
          <cell r="AE51">
            <v>30</v>
          </cell>
          <cell r="AF51">
            <v>7</v>
          </cell>
          <cell r="AG51">
            <v>0</v>
          </cell>
          <cell r="AH51">
            <v>1</v>
          </cell>
          <cell r="AI51">
            <v>0</v>
          </cell>
          <cell r="AJ51">
            <v>1</v>
          </cell>
          <cell r="AK51">
            <v>18</v>
          </cell>
          <cell r="AL51">
            <v>72</v>
          </cell>
          <cell r="AM51">
            <v>0</v>
          </cell>
          <cell r="AN51">
            <v>48</v>
          </cell>
          <cell r="AO51">
            <v>48</v>
          </cell>
          <cell r="AP51">
            <v>0</v>
          </cell>
          <cell r="AQ51">
            <v>0</v>
          </cell>
          <cell r="AR51">
            <v>3</v>
          </cell>
          <cell r="AS51">
            <v>24</v>
          </cell>
          <cell r="AT51">
            <v>1682</v>
          </cell>
          <cell r="AU51">
            <v>1682</v>
          </cell>
          <cell r="AV51">
            <v>0</v>
          </cell>
          <cell r="AW51">
            <v>154</v>
          </cell>
          <cell r="AX51">
            <v>15</v>
          </cell>
          <cell r="AY51">
            <v>0</v>
          </cell>
          <cell r="AZ51">
            <v>34</v>
          </cell>
          <cell r="BA51">
            <v>7</v>
          </cell>
          <cell r="BB51">
            <v>0</v>
          </cell>
          <cell r="BC51">
            <v>7</v>
          </cell>
          <cell r="BD51">
            <v>51</v>
          </cell>
          <cell r="BE51">
            <v>0</v>
          </cell>
          <cell r="BF51">
            <v>6</v>
          </cell>
          <cell r="BG51">
            <v>8</v>
          </cell>
          <cell r="BH51">
            <v>0</v>
          </cell>
          <cell r="BI51">
            <v>13</v>
          </cell>
          <cell r="BJ51">
            <v>13</v>
          </cell>
          <cell r="BK51">
            <v>0</v>
          </cell>
          <cell r="BL51">
            <v>9</v>
          </cell>
          <cell r="BM51">
            <v>0</v>
          </cell>
          <cell r="BN51">
            <v>9</v>
          </cell>
          <cell r="BO51">
            <v>32</v>
          </cell>
          <cell r="BP51">
            <v>14</v>
          </cell>
          <cell r="BQ51">
            <v>20</v>
          </cell>
          <cell r="BR51">
            <v>0</v>
          </cell>
          <cell r="BS51">
            <v>38</v>
          </cell>
          <cell r="BT51">
            <v>0</v>
          </cell>
          <cell r="BU51">
            <v>0</v>
          </cell>
          <cell r="BV51">
            <v>16</v>
          </cell>
          <cell r="BW51">
            <v>11</v>
          </cell>
          <cell r="BX51">
            <v>3</v>
          </cell>
          <cell r="BY51">
            <v>39</v>
          </cell>
          <cell r="BZ51">
            <v>0</v>
          </cell>
          <cell r="CA51">
            <v>37</v>
          </cell>
          <cell r="CB51">
            <v>2</v>
          </cell>
          <cell r="CC51">
            <v>7</v>
          </cell>
          <cell r="CD51">
            <v>24</v>
          </cell>
          <cell r="CE51">
            <v>15</v>
          </cell>
          <cell r="CF51">
            <v>9</v>
          </cell>
          <cell r="CG51">
            <v>33</v>
          </cell>
          <cell r="CH51">
            <v>5</v>
          </cell>
          <cell r="CI51">
            <v>9</v>
          </cell>
          <cell r="CJ51">
            <v>0</v>
          </cell>
          <cell r="CK51">
            <v>0</v>
          </cell>
          <cell r="CL51">
            <v>33</v>
          </cell>
          <cell r="CM51">
            <v>5</v>
          </cell>
          <cell r="CN51">
            <v>0</v>
          </cell>
          <cell r="CO51">
            <v>66</v>
          </cell>
          <cell r="CP51">
            <v>59</v>
          </cell>
          <cell r="CQ51">
            <v>3</v>
          </cell>
          <cell r="CR51">
            <v>4</v>
          </cell>
          <cell r="CS51">
            <v>3</v>
          </cell>
          <cell r="CT51">
            <v>29</v>
          </cell>
          <cell r="CU51">
            <v>615</v>
          </cell>
          <cell r="CV51">
            <v>6</v>
          </cell>
          <cell r="CW51">
            <v>4</v>
          </cell>
          <cell r="CX51">
            <v>2</v>
          </cell>
          <cell r="CY51">
            <v>28</v>
          </cell>
          <cell r="CZ51">
            <v>14</v>
          </cell>
          <cell r="DA51">
            <v>0</v>
          </cell>
        </row>
        <row r="52">
          <cell r="A52" t="str">
            <v>No distribution transformers</v>
          </cell>
          <cell r="B52" t="str">
            <v>NTRFD</v>
          </cell>
          <cell r="C52">
            <v>2004</v>
          </cell>
          <cell r="D52">
            <v>324</v>
          </cell>
          <cell r="E52">
            <v>9118</v>
          </cell>
          <cell r="F52">
            <v>4895</v>
          </cell>
          <cell r="G52">
            <v>2631</v>
          </cell>
          <cell r="H52">
            <v>3252</v>
          </cell>
          <cell r="I52">
            <v>8605</v>
          </cell>
          <cell r="J52">
            <v>6711</v>
          </cell>
          <cell r="K52">
            <v>813</v>
          </cell>
          <cell r="L52">
            <v>1</v>
          </cell>
          <cell r="M52">
            <v>3496</v>
          </cell>
          <cell r="N52">
            <v>241</v>
          </cell>
          <cell r="O52">
            <v>2000</v>
          </cell>
          <cell r="P52">
            <v>275</v>
          </cell>
          <cell r="Q52">
            <v>66</v>
          </cell>
          <cell r="R52">
            <v>600</v>
          </cell>
          <cell r="S52">
            <v>1502</v>
          </cell>
          <cell r="T52">
            <v>25409</v>
          </cell>
          <cell r="U52">
            <v>8017</v>
          </cell>
          <cell r="V52">
            <v>1563</v>
          </cell>
          <cell r="W52">
            <v>703</v>
          </cell>
          <cell r="X52">
            <v>3028</v>
          </cell>
          <cell r="Y52">
            <v>2418</v>
          </cell>
          <cell r="Z52">
            <v>2601</v>
          </cell>
          <cell r="AA52">
            <v>788</v>
          </cell>
          <cell r="AB52">
            <v>113</v>
          </cell>
          <cell r="AC52">
            <v>5606</v>
          </cell>
          <cell r="AD52">
            <v>5484</v>
          </cell>
          <cell r="AE52">
            <v>5066</v>
          </cell>
          <cell r="AF52">
            <v>418</v>
          </cell>
          <cell r="AG52">
            <v>1420</v>
          </cell>
          <cell r="AH52">
            <v>5189</v>
          </cell>
          <cell r="AI52">
            <v>4939</v>
          </cell>
          <cell r="AJ52">
            <v>250</v>
          </cell>
          <cell r="AK52">
            <v>6408</v>
          </cell>
          <cell r="AL52">
            <v>3569</v>
          </cell>
          <cell r="AM52">
            <v>593</v>
          </cell>
          <cell r="AN52">
            <v>23334</v>
          </cell>
          <cell r="AO52">
            <v>17402</v>
          </cell>
          <cell r="AP52">
            <v>5932</v>
          </cell>
          <cell r="AQ52">
            <v>174</v>
          </cell>
          <cell r="AR52">
            <v>734</v>
          </cell>
          <cell r="AS52">
            <v>13574</v>
          </cell>
          <cell r="AT52">
            <v>505790</v>
          </cell>
          <cell r="AU52">
            <v>505619</v>
          </cell>
          <cell r="AV52">
            <v>171</v>
          </cell>
          <cell r="AW52">
            <v>39756</v>
          </cell>
          <cell r="AX52">
            <v>3124</v>
          </cell>
          <cell r="AY52">
            <v>688</v>
          </cell>
          <cell r="AZ52">
            <v>2200</v>
          </cell>
          <cell r="BA52">
            <v>9386</v>
          </cell>
          <cell r="BB52">
            <v>590</v>
          </cell>
          <cell r="BC52">
            <v>1735</v>
          </cell>
          <cell r="BD52">
            <v>14435</v>
          </cell>
          <cell r="BE52">
            <v>1102</v>
          </cell>
          <cell r="BF52">
            <v>1108</v>
          </cell>
          <cell r="BG52">
            <v>4010</v>
          </cell>
          <cell r="BH52">
            <v>16</v>
          </cell>
          <cell r="BI52">
            <v>3750</v>
          </cell>
          <cell r="BJ52">
            <v>3100</v>
          </cell>
          <cell r="BK52">
            <v>650</v>
          </cell>
          <cell r="BL52">
            <v>8146</v>
          </cell>
          <cell r="BM52">
            <v>4068</v>
          </cell>
          <cell r="BN52">
            <v>4078</v>
          </cell>
          <cell r="BO52">
            <v>1640</v>
          </cell>
          <cell r="BP52">
            <v>4900</v>
          </cell>
          <cell r="BQ52">
            <v>3890</v>
          </cell>
          <cell r="BR52">
            <v>725</v>
          </cell>
          <cell r="BS52">
            <v>7650</v>
          </cell>
          <cell r="BT52">
            <v>1230</v>
          </cell>
          <cell r="BU52">
            <v>1692</v>
          </cell>
          <cell r="BV52">
            <v>6153</v>
          </cell>
          <cell r="BW52">
            <v>1592</v>
          </cell>
          <cell r="BX52">
            <v>687</v>
          </cell>
          <cell r="BY52">
            <v>3489</v>
          </cell>
          <cell r="BZ52">
            <v>134</v>
          </cell>
          <cell r="CA52">
            <v>3149</v>
          </cell>
          <cell r="CB52">
            <v>206</v>
          </cell>
          <cell r="CC52">
            <v>2042</v>
          </cell>
          <cell r="CD52">
            <v>32777</v>
          </cell>
          <cell r="CE52">
            <v>30483</v>
          </cell>
          <cell r="CF52">
            <v>2294</v>
          </cell>
          <cell r="CG52">
            <v>5892</v>
          </cell>
          <cell r="CH52">
            <v>425</v>
          </cell>
          <cell r="CI52">
            <v>965</v>
          </cell>
          <cell r="CJ52">
            <v>930</v>
          </cell>
          <cell r="CK52">
            <v>1295</v>
          </cell>
          <cell r="CL52">
            <v>6777</v>
          </cell>
          <cell r="CM52">
            <v>865</v>
          </cell>
          <cell r="CN52">
            <v>59405</v>
          </cell>
          <cell r="CO52">
            <v>14701</v>
          </cell>
          <cell r="CP52">
            <v>12700</v>
          </cell>
          <cell r="CQ52">
            <v>274</v>
          </cell>
          <cell r="CR52">
            <v>1727</v>
          </cell>
          <cell r="CS52">
            <v>1232</v>
          </cell>
          <cell r="CT52">
            <v>8817</v>
          </cell>
          <cell r="CU52">
            <v>2027</v>
          </cell>
          <cell r="CV52">
            <v>681</v>
          </cell>
          <cell r="CW52">
            <v>417</v>
          </cell>
          <cell r="CX52">
            <v>243</v>
          </cell>
          <cell r="CY52">
            <v>2956</v>
          </cell>
          <cell r="CZ52">
            <v>4857</v>
          </cell>
          <cell r="DA52">
            <v>1640</v>
          </cell>
        </row>
        <row r="53">
          <cell r="A53" t="str">
            <v>Utility average load factor</v>
          </cell>
          <cell r="B53" t="str">
            <v>LF</v>
          </cell>
          <cell r="C53">
            <v>2004</v>
          </cell>
          <cell r="D53">
            <v>75.349999999999994</v>
          </cell>
          <cell r="E53">
            <v>0.62</v>
          </cell>
          <cell r="F53">
            <v>78.08</v>
          </cell>
          <cell r="G53">
            <v>65.48</v>
          </cell>
          <cell r="H53">
            <v>65</v>
          </cell>
          <cell r="I53">
            <v>71.599999999999994</v>
          </cell>
          <cell r="J53">
            <v>77</v>
          </cell>
          <cell r="K53">
            <v>72.89</v>
          </cell>
          <cell r="L53">
            <v>74.7</v>
          </cell>
          <cell r="M53">
            <v>73.87</v>
          </cell>
          <cell r="N53">
            <v>69.319999999999993</v>
          </cell>
          <cell r="O53">
            <v>77</v>
          </cell>
          <cell r="P53">
            <v>69.53</v>
          </cell>
          <cell r="Q53" t="str">
            <v>0.25</v>
          </cell>
          <cell r="R53">
            <v>59.94</v>
          </cell>
          <cell r="S53">
            <v>71</v>
          </cell>
          <cell r="T53">
            <v>74.599999999999994</v>
          </cell>
          <cell r="U53">
            <v>82</v>
          </cell>
          <cell r="V53" t="str">
            <v>0.74</v>
          </cell>
          <cell r="W53">
            <v>71</v>
          </cell>
          <cell r="X53">
            <v>66.98</v>
          </cell>
          <cell r="Y53">
            <v>80.7</v>
          </cell>
          <cell r="Z53">
            <v>64.5</v>
          </cell>
          <cell r="AA53">
            <v>72.5</v>
          </cell>
          <cell r="AB53">
            <v>76.599999999999994</v>
          </cell>
          <cell r="AC53">
            <v>1.51</v>
          </cell>
          <cell r="AD53">
            <v>0</v>
          </cell>
          <cell r="AE53">
            <v>76.47</v>
          </cell>
          <cell r="AF53">
            <v>613</v>
          </cell>
          <cell r="AG53">
            <v>63.53</v>
          </cell>
          <cell r="AH53">
            <v>0</v>
          </cell>
          <cell r="AI53">
            <v>75.5</v>
          </cell>
          <cell r="AJ53">
            <v>62.6</v>
          </cell>
          <cell r="AK53">
            <v>70.3</v>
          </cell>
          <cell r="AL53">
            <v>80.33</v>
          </cell>
          <cell r="AM53">
            <v>69</v>
          </cell>
          <cell r="AN53">
            <v>0</v>
          </cell>
          <cell r="AO53">
            <v>73.650000000000006</v>
          </cell>
          <cell r="AP53">
            <v>67.7</v>
          </cell>
          <cell r="AQ53">
            <v>71.52</v>
          </cell>
          <cell r="AR53">
            <v>75.36</v>
          </cell>
          <cell r="AS53">
            <v>0</v>
          </cell>
          <cell r="AT53">
            <v>68.599999999999994</v>
          </cell>
          <cell r="AU53">
            <v>0.8</v>
          </cell>
          <cell r="AV53">
            <v>67.8</v>
          </cell>
          <cell r="AW53" t="str">
            <v>0.74</v>
          </cell>
          <cell r="AX53">
            <v>50</v>
          </cell>
          <cell r="AY53">
            <v>73.72</v>
          </cell>
          <cell r="AZ53">
            <v>0.75</v>
          </cell>
          <cell r="BA53">
            <v>73.099999999999994</v>
          </cell>
          <cell r="BB53">
            <v>0.73</v>
          </cell>
          <cell r="BC53">
            <v>74.05</v>
          </cell>
          <cell r="BD53">
            <v>73.099999999999994</v>
          </cell>
          <cell r="BE53">
            <v>70.599999999999994</v>
          </cell>
          <cell r="BF53">
            <v>73.2</v>
          </cell>
          <cell r="BG53">
            <v>74.099999999999994</v>
          </cell>
          <cell r="BH53">
            <v>2714</v>
          </cell>
          <cell r="BI53">
            <v>141.49</v>
          </cell>
          <cell r="BJ53">
            <v>70</v>
          </cell>
          <cell r="BK53">
            <v>71.489999999999995</v>
          </cell>
          <cell r="BL53">
            <v>0</v>
          </cell>
          <cell r="BM53">
            <v>73.400000000000006</v>
          </cell>
          <cell r="BN53">
            <v>88</v>
          </cell>
          <cell r="BO53">
            <v>80.599999999999994</v>
          </cell>
          <cell r="BP53">
            <v>0.73</v>
          </cell>
          <cell r="BQ53">
            <v>0.76</v>
          </cell>
          <cell r="BR53">
            <v>74.41</v>
          </cell>
          <cell r="BS53">
            <v>71.900000000000006</v>
          </cell>
          <cell r="BT53">
            <v>72.64</v>
          </cell>
          <cell r="BU53">
            <v>63.4</v>
          </cell>
          <cell r="BV53">
            <v>71.89</v>
          </cell>
          <cell r="BW53">
            <v>0.56000000000000005</v>
          </cell>
          <cell r="BX53">
            <v>69.06</v>
          </cell>
          <cell r="BY53">
            <v>0</v>
          </cell>
          <cell r="BZ53">
            <v>71.16</v>
          </cell>
          <cell r="CA53">
            <v>72.25</v>
          </cell>
          <cell r="CB53">
            <v>70.239999999999995</v>
          </cell>
          <cell r="CC53">
            <v>59</v>
          </cell>
          <cell r="CD53">
            <v>70</v>
          </cell>
          <cell r="CE53">
            <v>70</v>
          </cell>
          <cell r="CF53">
            <v>0.81</v>
          </cell>
          <cell r="CG53">
            <v>75.900000000000006</v>
          </cell>
          <cell r="CH53">
            <v>70</v>
          </cell>
          <cell r="CI53">
            <v>70</v>
          </cell>
          <cell r="CJ53">
            <v>8.52</v>
          </cell>
          <cell r="CK53">
            <v>64</v>
          </cell>
          <cell r="CL53">
            <v>76.06</v>
          </cell>
          <cell r="CM53">
            <v>72.099999999999994</v>
          </cell>
          <cell r="CN53">
            <v>74.59</v>
          </cell>
          <cell r="CO53">
            <v>0</v>
          </cell>
          <cell r="CP53">
            <v>69.81</v>
          </cell>
          <cell r="CQ53">
            <v>72.2</v>
          </cell>
          <cell r="CR53">
            <v>74.44</v>
          </cell>
          <cell r="CS53">
            <v>67.98</v>
          </cell>
          <cell r="CT53">
            <v>71</v>
          </cell>
          <cell r="CU53" t="str">
            <v>0.72</v>
          </cell>
          <cell r="CV53">
            <v>74.5</v>
          </cell>
          <cell r="CW53">
            <v>75</v>
          </cell>
          <cell r="CX53">
            <v>73.599999999999994</v>
          </cell>
          <cell r="CY53">
            <v>71.2</v>
          </cell>
          <cell r="CZ53">
            <v>71</v>
          </cell>
          <cell r="DA53">
            <v>73</v>
          </cell>
        </row>
      </sheetData>
      <sheetData sheetId="31">
        <row r="1">
          <cell r="A1" t="str">
            <v>Distributor Data for Year ended Dec 31st, 2003</v>
          </cell>
          <cell r="B1">
            <v>0</v>
          </cell>
          <cell r="C1">
            <v>0</v>
          </cell>
          <cell r="D1" t="str">
            <v>Atikokan Hydro Inc.</v>
          </cell>
          <cell r="E1" t="str">
            <v>Barrie Hydro Distribution Inc.</v>
          </cell>
          <cell r="F1" t="str">
            <v>Bluewater Power Distribution Corporation</v>
          </cell>
          <cell r="G1" t="str">
            <v>Brant County Power Inc.</v>
          </cell>
          <cell r="H1" t="str">
            <v>Brantford Power Inc.</v>
          </cell>
          <cell r="I1" t="str">
            <v>Burlington Hydro Inc.</v>
          </cell>
          <cell r="J1" t="str">
            <v>Cambridge and North Dumfries Hydro Inc.</v>
          </cell>
          <cell r="K1" t="str">
            <v>Centre Wellington Hydro Ltd.</v>
          </cell>
          <cell r="L1" t="str">
            <v>Chapleau Public Utilities Corporation</v>
          </cell>
          <cell r="M1" t="str">
            <v>Chatham-Kent Hydro Inc.</v>
          </cell>
          <cell r="N1" t="str">
            <v>Clinton Power Corporation</v>
          </cell>
          <cell r="O1" t="str">
            <v>COLLUS Power Corp.</v>
          </cell>
          <cell r="P1" t="str">
            <v>Cooperative Hydro Embrun Inc.</v>
          </cell>
          <cell r="Q1" t="str">
            <v>Dutton Hydro Limited</v>
          </cell>
          <cell r="R1" t="str">
            <v>Eastern Ontario Power (CNP)</v>
          </cell>
          <cell r="S1" t="str">
            <v>E.L.K. Energy Inc.</v>
          </cell>
          <cell r="T1" t="str">
            <v>Enersource Hydro Mississauga Inc.</v>
          </cell>
          <cell r="U1" t="str">
            <v>ENWIN Utilities Ltd.</v>
          </cell>
          <cell r="V1" t="str">
            <v>Erie Thames Powerlines Corporation</v>
          </cell>
          <cell r="W1" t="str">
            <v>Espanola Regional Hydro Distribution Corporation</v>
          </cell>
          <cell r="X1" t="str">
            <v>Essex Powerlines Corporation</v>
          </cell>
          <cell r="Y1" t="str">
            <v>Festival Hydro Inc.</v>
          </cell>
          <cell r="Z1" t="str">
            <v>Fort Erie (CNP)</v>
          </cell>
          <cell r="AA1" t="str">
            <v>Fort Frances Power Corporation</v>
          </cell>
          <cell r="AB1" t="str">
            <v>Grand Valley Energy Inc.</v>
          </cell>
          <cell r="AC1" t="str">
            <v>Algoma Power Inc.</v>
          </cell>
          <cell r="AD1" t="str">
            <v>Greater Sudbury Hydro Inc.</v>
          </cell>
          <cell r="AE1" t="str">
            <v>Greater Sudbury Hydro Inc. excluding West Nipissing Energy Services Ltd</v>
          </cell>
          <cell r="AF1" t="str">
            <v>West Nipissing Energy Services Ltd.</v>
          </cell>
          <cell r="AG1" t="str">
            <v>Grimsby Power Incorporated</v>
          </cell>
          <cell r="AH1" t="str">
            <v>Guelph Hydro Electric Systems Inc.</v>
          </cell>
          <cell r="AI1" t="str">
            <v>Guelph Hydro Electric Systems Inc. without Wellington Electric Distribution</v>
          </cell>
          <cell r="AJ1" t="str">
            <v>Wellington Electric Distribution Company Inc.</v>
          </cell>
          <cell r="AK1" t="str">
            <v>Haldimand County Hydro Inc.</v>
          </cell>
          <cell r="AL1" t="str">
            <v>Halton Hills Hydro Inc.</v>
          </cell>
          <cell r="AM1" t="str">
            <v>Hearst Power Distribution Company Limited</v>
          </cell>
          <cell r="AN1" t="str">
            <v>Horizon Utilities Corporation</v>
          </cell>
          <cell r="AO1" t="str">
            <v>Hamilton Hydro Inc.</v>
          </cell>
          <cell r="AP1" t="str">
            <v>St. Catherines Hydro Utility Services Inc.</v>
          </cell>
          <cell r="AQ1" t="str">
            <v>Hydro 2000 Inc.</v>
          </cell>
          <cell r="AR1" t="str">
            <v>Hydro Hawkesbury Inc.</v>
          </cell>
          <cell r="AS1" t="str">
            <v>Hydro One Brampton Networks Inc.</v>
          </cell>
          <cell r="AT1" t="str">
            <v>Hydro One Networks Inc.</v>
          </cell>
          <cell r="AU1" t="str">
            <v>Hydro One Networks Inc. without Terrace Bay Superior Wires Inc.</v>
          </cell>
          <cell r="AV1" t="str">
            <v>Terrace Bay Superior Wires Inc.</v>
          </cell>
          <cell r="AW1" t="str">
            <v>Hydro Ottawa Limited</v>
          </cell>
          <cell r="AX1" t="str">
            <v>Innisfil Hydro Distribution Systems Limited</v>
          </cell>
          <cell r="AY1" t="str">
            <v>Kenora Hydro Electric Corporation Ltd.</v>
          </cell>
          <cell r="AZ1" t="str">
            <v>Kingston Hydro Corporation</v>
          </cell>
          <cell r="BA1" t="str">
            <v>Kitchener-Wilmot Hydro Inc.</v>
          </cell>
          <cell r="BB1" t="str">
            <v>Lakefront Utilities Inc.</v>
          </cell>
          <cell r="BC1" t="str">
            <v>Lakeland Power Distribution Ltd.</v>
          </cell>
          <cell r="BD1" t="str">
            <v>London Hydro Inc.</v>
          </cell>
          <cell r="BE1" t="str">
            <v>Middlesex Power Distribution Corporation</v>
          </cell>
          <cell r="BF1" t="str">
            <v>Midland Power Utility Corporation</v>
          </cell>
          <cell r="BG1" t="str">
            <v>Milton Hydro Distribution Inc.</v>
          </cell>
          <cell r="BH1" t="str">
            <v>Newbury Power Inc.</v>
          </cell>
          <cell r="BI1" t="str">
            <v>Newmarket - Tay Power Distribution Ltd.</v>
          </cell>
          <cell r="BJ1" t="str">
            <v>Newmarket Hydro Ltd.</v>
          </cell>
          <cell r="BK1" t="str">
            <v>Tay Hydro Electric Distribution Company Inc.</v>
          </cell>
          <cell r="BL1" t="str">
            <v>Niagara Peninsula Energy Inc.</v>
          </cell>
          <cell r="BM1" t="str">
            <v>Niagara Falls Hydro Inc.</v>
          </cell>
          <cell r="BN1" t="str">
            <v>Peninsula West Utilities Limited</v>
          </cell>
          <cell r="BO1" t="str">
            <v>Niagara-on-the-Lake Hydro Inc.</v>
          </cell>
          <cell r="BP1" t="str">
            <v>Norfolk Power Distribution Inc.</v>
          </cell>
          <cell r="BQ1" t="str">
            <v>North Bay Hydro Distribution Limited</v>
          </cell>
          <cell r="BR1" t="str">
            <v>Northern Ontario Wires Inc.</v>
          </cell>
          <cell r="BS1" t="str">
            <v>Oakville Hydro Electricity Distribution Inc.</v>
          </cell>
          <cell r="BT1" t="str">
            <v>Orangeville Hydro Limited</v>
          </cell>
          <cell r="BU1" t="str">
            <v>Orillia Power Distribution Corporation</v>
          </cell>
          <cell r="BV1" t="str">
            <v>Oshawa PUC Networks Inc.</v>
          </cell>
          <cell r="BW1" t="str">
            <v>Ottawa River Power Corporation</v>
          </cell>
          <cell r="BX1" t="str">
            <v>Parry Sound Power Corporation</v>
          </cell>
          <cell r="BY1" t="str">
            <v>Peterborough Distribution Incorporated</v>
          </cell>
          <cell r="BZ1" t="str">
            <v>Peterborough Distribution Inc without Asphodel Norwood and Lakefield</v>
          </cell>
          <cell r="CA1" t="str">
            <v>Lakefield Distribution Inc.</v>
          </cell>
          <cell r="CB1" t="str">
            <v>Asphodel Norwood Distribution Inc.</v>
          </cell>
          <cell r="CC1" t="str">
            <v>Port Colborne (CNP)</v>
          </cell>
          <cell r="CD1" t="str">
            <v>Powerstream Inc.</v>
          </cell>
          <cell r="CE1" t="str">
            <v>PowerStream Inc. without Aurora</v>
          </cell>
          <cell r="CF1" t="str">
            <v>Aurora Hydro Connections Limited</v>
          </cell>
          <cell r="CG1" t="str">
            <v>PUC Distribution Inc.</v>
          </cell>
          <cell r="CH1" t="str">
            <v>Renfrew Hydro Inc.</v>
          </cell>
          <cell r="CI1" t="str">
            <v>Rideau St. Lawrence Distribution Inc.</v>
          </cell>
          <cell r="CJ1" t="str">
            <v>Sioux Lookout Hydro Inc.</v>
          </cell>
          <cell r="CK1" t="str">
            <v>St. Thomas Energy Inc.</v>
          </cell>
          <cell r="CL1" t="str">
            <v>Thunder Bay Hydro Electricity Distribution Inc.</v>
          </cell>
          <cell r="CM1" t="str">
            <v>Tillsonburg Hydro Inc.</v>
          </cell>
          <cell r="CN1" t="str">
            <v>Toronto Hydro-Electric System Limited</v>
          </cell>
          <cell r="CO1" t="str">
            <v>Veridian Connections Inc.</v>
          </cell>
          <cell r="CP1" t="str">
            <v>Veridian Connections Inc. without Gravenhurst and Scugog</v>
          </cell>
          <cell r="CQ1" t="str">
            <v>Scugog Hydro Energy Corporation</v>
          </cell>
          <cell r="CR1" t="str">
            <v>Gravenhurst Hydro Electric Inc.</v>
          </cell>
          <cell r="CS1" t="str">
            <v>Wasaga Distribution Inc.</v>
          </cell>
          <cell r="CT1" t="str">
            <v>Waterloo North Hydro Inc.</v>
          </cell>
          <cell r="CU1" t="str">
            <v>Welland Hydro-Electric System Corp.</v>
          </cell>
          <cell r="CV1" t="str">
            <v>Wellington North Power Inc.</v>
          </cell>
          <cell r="CW1" t="str">
            <v>West Coast Huron Energy Inc.</v>
          </cell>
          <cell r="CX1" t="str">
            <v>West Perth Power Inc.</v>
          </cell>
          <cell r="CY1" t="str">
            <v>Westario Power Inc.</v>
          </cell>
          <cell r="CZ1" t="str">
            <v>Whitby Hydro Electric Corporation</v>
          </cell>
          <cell r="DA1" t="str">
            <v>Woodstock Hydro Services Inc.</v>
          </cell>
        </row>
        <row r="2">
          <cell r="A2" t="str">
            <v>PEG Variables</v>
          </cell>
          <cell r="B2" t="str">
            <v>Name</v>
          </cell>
          <cell r="C2" t="str">
            <v>Year</v>
          </cell>
          <cell r="D2">
            <v>0</v>
          </cell>
          <cell r="E2">
            <v>0</v>
          </cell>
          <cell r="F2">
            <v>0</v>
          </cell>
          <cell r="G2">
            <v>0</v>
          </cell>
          <cell r="H2">
            <v>0</v>
          </cell>
          <cell r="I2">
            <v>0</v>
          </cell>
          <cell r="J2">
            <v>0</v>
          </cell>
          <cell r="K2">
            <v>0</v>
          </cell>
          <cell r="L2">
            <v>0</v>
          </cell>
          <cell r="M2">
            <v>0</v>
          </cell>
          <cell r="N2">
            <v>0</v>
          </cell>
          <cell r="O2">
            <v>0</v>
          </cell>
          <cell r="P2">
            <v>0</v>
          </cell>
          <cell r="Q2">
            <v>0</v>
          </cell>
          <cell r="R2">
            <v>0</v>
          </cell>
          <cell r="S2">
            <v>0</v>
          </cell>
          <cell r="T2">
            <v>0</v>
          </cell>
          <cell r="U2">
            <v>0</v>
          </cell>
          <cell r="V2">
            <v>0</v>
          </cell>
          <cell r="W2">
            <v>0</v>
          </cell>
          <cell r="X2">
            <v>0</v>
          </cell>
          <cell r="Y2">
            <v>0</v>
          </cell>
          <cell r="Z2">
            <v>0</v>
          </cell>
          <cell r="AA2">
            <v>0</v>
          </cell>
          <cell r="AB2">
            <v>0</v>
          </cell>
          <cell r="AC2">
            <v>0</v>
          </cell>
          <cell r="AD2">
            <v>0</v>
          </cell>
          <cell r="AE2">
            <v>0</v>
          </cell>
          <cell r="AF2">
            <v>0</v>
          </cell>
          <cell r="AG2">
            <v>0</v>
          </cell>
          <cell r="AH2">
            <v>0</v>
          </cell>
          <cell r="AI2">
            <v>0</v>
          </cell>
          <cell r="AJ2">
            <v>0</v>
          </cell>
          <cell r="AK2">
            <v>0</v>
          </cell>
          <cell r="AL2">
            <v>0</v>
          </cell>
          <cell r="AM2">
            <v>0</v>
          </cell>
          <cell r="AN2">
            <v>0</v>
          </cell>
          <cell r="AO2">
            <v>0</v>
          </cell>
          <cell r="AP2">
            <v>0</v>
          </cell>
          <cell r="AQ2">
            <v>0</v>
          </cell>
          <cell r="AR2">
            <v>0</v>
          </cell>
          <cell r="AS2">
            <v>0</v>
          </cell>
          <cell r="AT2">
            <v>0</v>
          </cell>
          <cell r="AU2">
            <v>0</v>
          </cell>
          <cell r="AV2">
            <v>0</v>
          </cell>
          <cell r="AW2">
            <v>0</v>
          </cell>
          <cell r="AX2">
            <v>0</v>
          </cell>
          <cell r="AY2">
            <v>0</v>
          </cell>
          <cell r="AZ2">
            <v>0</v>
          </cell>
          <cell r="BA2">
            <v>0</v>
          </cell>
          <cell r="BB2">
            <v>0</v>
          </cell>
          <cell r="BC2">
            <v>0</v>
          </cell>
          <cell r="BD2">
            <v>0</v>
          </cell>
          <cell r="BE2">
            <v>0</v>
          </cell>
          <cell r="BF2">
            <v>0</v>
          </cell>
          <cell r="BG2">
            <v>0</v>
          </cell>
          <cell r="BH2">
            <v>0</v>
          </cell>
          <cell r="BI2">
            <v>0</v>
          </cell>
          <cell r="BJ2">
            <v>0</v>
          </cell>
          <cell r="BK2">
            <v>0</v>
          </cell>
          <cell r="BL2">
            <v>0</v>
          </cell>
          <cell r="BM2">
            <v>0</v>
          </cell>
          <cell r="BN2">
            <v>0</v>
          </cell>
          <cell r="BO2">
            <v>0</v>
          </cell>
          <cell r="BP2">
            <v>0</v>
          </cell>
          <cell r="BQ2">
            <v>0</v>
          </cell>
          <cell r="BR2">
            <v>0</v>
          </cell>
          <cell r="BS2">
            <v>0</v>
          </cell>
          <cell r="BT2">
            <v>0</v>
          </cell>
          <cell r="BU2">
            <v>0</v>
          </cell>
          <cell r="BV2">
            <v>0</v>
          </cell>
          <cell r="BW2">
            <v>0</v>
          </cell>
          <cell r="BX2">
            <v>0</v>
          </cell>
          <cell r="BY2">
            <v>0</v>
          </cell>
          <cell r="BZ2">
            <v>0</v>
          </cell>
          <cell r="CA2">
            <v>0</v>
          </cell>
          <cell r="CB2">
            <v>0</v>
          </cell>
          <cell r="CC2">
            <v>0</v>
          </cell>
        </row>
        <row r="3">
          <cell r="C3">
            <v>0</v>
          </cell>
          <cell r="D3">
            <v>0</v>
          </cell>
          <cell r="E3">
            <v>0</v>
          </cell>
          <cell r="F3">
            <v>0</v>
          </cell>
          <cell r="G3">
            <v>0</v>
          </cell>
          <cell r="H3">
            <v>0</v>
          </cell>
          <cell r="I3">
            <v>0</v>
          </cell>
          <cell r="J3">
            <v>0</v>
          </cell>
          <cell r="K3">
            <v>0</v>
          </cell>
          <cell r="L3">
            <v>0</v>
          </cell>
          <cell r="M3">
            <v>0</v>
          </cell>
          <cell r="N3">
            <v>0</v>
          </cell>
          <cell r="O3">
            <v>0</v>
          </cell>
          <cell r="P3">
            <v>0</v>
          </cell>
          <cell r="Q3">
            <v>0</v>
          </cell>
          <cell r="R3">
            <v>0</v>
          </cell>
          <cell r="S3">
            <v>0</v>
          </cell>
          <cell r="T3">
            <v>0</v>
          </cell>
          <cell r="U3">
            <v>0</v>
          </cell>
          <cell r="V3">
            <v>0</v>
          </cell>
          <cell r="W3">
            <v>0</v>
          </cell>
          <cell r="X3">
            <v>0</v>
          </cell>
          <cell r="Y3">
            <v>0</v>
          </cell>
          <cell r="Z3">
            <v>0</v>
          </cell>
          <cell r="AA3">
            <v>0</v>
          </cell>
          <cell r="AB3">
            <v>0</v>
          </cell>
          <cell r="AC3">
            <v>0</v>
          </cell>
          <cell r="AD3">
            <v>0</v>
          </cell>
          <cell r="AE3">
            <v>0</v>
          </cell>
          <cell r="AF3">
            <v>0</v>
          </cell>
          <cell r="AG3">
            <v>0</v>
          </cell>
          <cell r="AH3">
            <v>0</v>
          </cell>
          <cell r="AI3">
            <v>0</v>
          </cell>
          <cell r="AJ3">
            <v>0</v>
          </cell>
          <cell r="AK3">
            <v>0</v>
          </cell>
          <cell r="AL3">
            <v>0</v>
          </cell>
          <cell r="AM3">
            <v>0</v>
          </cell>
          <cell r="AN3">
            <v>0</v>
          </cell>
          <cell r="AO3">
            <v>0</v>
          </cell>
          <cell r="AP3">
            <v>0</v>
          </cell>
          <cell r="AQ3">
            <v>0</v>
          </cell>
          <cell r="AR3">
            <v>0</v>
          </cell>
          <cell r="AS3">
            <v>0</v>
          </cell>
          <cell r="AT3">
            <v>0</v>
          </cell>
          <cell r="AU3">
            <v>0</v>
          </cell>
          <cell r="AV3">
            <v>0</v>
          </cell>
          <cell r="AW3">
            <v>0</v>
          </cell>
          <cell r="AX3">
            <v>0</v>
          </cell>
          <cell r="AY3">
            <v>0</v>
          </cell>
          <cell r="AZ3">
            <v>0</v>
          </cell>
          <cell r="BA3">
            <v>0</v>
          </cell>
          <cell r="BB3">
            <v>0</v>
          </cell>
          <cell r="BC3">
            <v>0</v>
          </cell>
          <cell r="BD3">
            <v>0</v>
          </cell>
          <cell r="BE3">
            <v>0</v>
          </cell>
          <cell r="BF3">
            <v>0</v>
          </cell>
          <cell r="BG3">
            <v>0</v>
          </cell>
          <cell r="BH3">
            <v>0</v>
          </cell>
          <cell r="BI3">
            <v>0</v>
          </cell>
          <cell r="BJ3">
            <v>0</v>
          </cell>
          <cell r="BK3">
            <v>0</v>
          </cell>
          <cell r="BL3">
            <v>0</v>
          </cell>
          <cell r="BM3">
            <v>0</v>
          </cell>
          <cell r="BN3">
            <v>0</v>
          </cell>
          <cell r="BO3">
            <v>0</v>
          </cell>
          <cell r="BP3">
            <v>0</v>
          </cell>
          <cell r="BQ3">
            <v>0</v>
          </cell>
          <cell r="BR3">
            <v>0</v>
          </cell>
          <cell r="BS3">
            <v>0</v>
          </cell>
          <cell r="BT3">
            <v>0</v>
          </cell>
          <cell r="BU3">
            <v>0</v>
          </cell>
          <cell r="BV3">
            <v>0</v>
          </cell>
          <cell r="BW3">
            <v>0</v>
          </cell>
          <cell r="BX3">
            <v>0</v>
          </cell>
          <cell r="BY3">
            <v>0</v>
          </cell>
          <cell r="BZ3">
            <v>0</v>
          </cell>
          <cell r="CA3">
            <v>0</v>
          </cell>
          <cell r="CB3">
            <v>0</v>
          </cell>
          <cell r="CC3">
            <v>0</v>
          </cell>
        </row>
        <row r="4">
          <cell r="A4" t="str">
            <v>Total Plant in Service</v>
          </cell>
          <cell r="B4" t="str">
            <v>PTOT</v>
          </cell>
          <cell r="C4">
            <v>2003</v>
          </cell>
          <cell r="D4">
            <v>3100161.72</v>
          </cell>
          <cell r="E4">
            <v>174219418</v>
          </cell>
          <cell r="F4">
            <v>71533493</v>
          </cell>
          <cell r="G4">
            <v>13298849.51</v>
          </cell>
          <cell r="H4">
            <v>46914945.750000007</v>
          </cell>
          <cell r="I4">
            <v>160351618.72000003</v>
          </cell>
          <cell r="J4">
            <v>134172926</v>
          </cell>
          <cell r="K4">
            <v>13388993.060000002</v>
          </cell>
          <cell r="L4">
            <v>2083780.54</v>
          </cell>
          <cell r="M4">
            <v>50712739.18999999</v>
          </cell>
          <cell r="N4">
            <v>1168462.94</v>
          </cell>
          <cell r="O4">
            <v>18662308.519999996</v>
          </cell>
          <cell r="P4">
            <v>2298642.42</v>
          </cell>
          <cell r="Q4">
            <v>600232.25000000012</v>
          </cell>
          <cell r="R4">
            <v>6694067.3199999994</v>
          </cell>
          <cell r="S4">
            <v>18881691.170000002</v>
          </cell>
          <cell r="T4">
            <v>688008998.43000007</v>
          </cell>
          <cell r="U4">
            <v>179044668</v>
          </cell>
          <cell r="V4">
            <v>16005481.680000002</v>
          </cell>
          <cell r="W4">
            <v>5444838.9400000004</v>
          </cell>
          <cell r="X4">
            <v>30656601.210000001</v>
          </cell>
          <cell r="Y4">
            <v>56596562.820000015</v>
          </cell>
          <cell r="Z4">
            <v>42887183.870000005</v>
          </cell>
          <cell r="AA4">
            <v>8898272.1099999994</v>
          </cell>
          <cell r="AB4">
            <v>983488.4</v>
          </cell>
          <cell r="AC4">
            <v>76630245.390000001</v>
          </cell>
          <cell r="AD4">
            <v>138400049.70000002</v>
          </cell>
          <cell r="AE4">
            <v>133134050.82000001</v>
          </cell>
          <cell r="AF4">
            <v>5265998.88</v>
          </cell>
          <cell r="AG4">
            <v>20081617.680000003</v>
          </cell>
          <cell r="AH4">
            <v>98469298.010000005</v>
          </cell>
          <cell r="AI4">
            <v>97073756.390000015</v>
          </cell>
          <cell r="AJ4">
            <v>1395541.6199999999</v>
          </cell>
          <cell r="AK4">
            <v>36888692.310000002</v>
          </cell>
          <cell r="AL4">
            <v>28724458</v>
          </cell>
          <cell r="AM4">
            <v>3666460.59</v>
          </cell>
          <cell r="AN4">
            <v>482040797.63</v>
          </cell>
          <cell r="AO4">
            <v>384625483.38</v>
          </cell>
          <cell r="AP4">
            <v>97415314.25</v>
          </cell>
          <cell r="AQ4">
            <v>461697.70000000007</v>
          </cell>
          <cell r="AR4">
            <v>2629868.77</v>
          </cell>
          <cell r="AS4">
            <v>385987477.01999998</v>
          </cell>
          <cell r="AT4">
            <v>4927931788.5899992</v>
          </cell>
          <cell r="AU4">
            <v>4925472800</v>
          </cell>
          <cell r="AV4">
            <v>2458988.59</v>
          </cell>
          <cell r="AW4">
            <v>700541045.43999994</v>
          </cell>
          <cell r="AX4">
            <v>36583199.309999995</v>
          </cell>
          <cell r="AY4">
            <v>10174350.24</v>
          </cell>
          <cell r="AZ4">
            <v>24646538.000000004</v>
          </cell>
          <cell r="BA4">
            <v>229330654.61999997</v>
          </cell>
          <cell r="BB4">
            <v>17993531.960000001</v>
          </cell>
          <cell r="BC4">
            <v>16706504.9</v>
          </cell>
          <cell r="BD4">
            <v>292677977.05000001</v>
          </cell>
          <cell r="BE4">
            <v>15288840.950000001</v>
          </cell>
          <cell r="BF4">
            <v>12576154.780000001</v>
          </cell>
          <cell r="BG4">
            <v>66000987.589999996</v>
          </cell>
          <cell r="BH4">
            <v>168697</v>
          </cell>
          <cell r="BI4">
            <v>81207632.409999996</v>
          </cell>
          <cell r="BJ4">
            <v>74540703.780000001</v>
          </cell>
          <cell r="BK4">
            <v>6666928.6300000008</v>
          </cell>
          <cell r="BL4">
            <v>134635677.91999999</v>
          </cell>
          <cell r="BM4">
            <v>97899803.939999998</v>
          </cell>
          <cell r="BN4">
            <v>36735873.980000004</v>
          </cell>
          <cell r="BO4">
            <v>30624418.229999993</v>
          </cell>
          <cell r="BP4">
            <v>55861892.780000001</v>
          </cell>
          <cell r="BQ4">
            <v>64753640</v>
          </cell>
          <cell r="BR4">
            <v>5214038.919999999</v>
          </cell>
          <cell r="BS4">
            <v>156068408.63</v>
          </cell>
          <cell r="BT4">
            <v>25294320.390000004</v>
          </cell>
          <cell r="BU4">
            <v>31118341.329999998</v>
          </cell>
          <cell r="BV4">
            <v>98441614.75</v>
          </cell>
          <cell r="BW4">
            <v>19870298.640000001</v>
          </cell>
          <cell r="BX4">
            <v>9866555.379999999</v>
          </cell>
          <cell r="BY4">
            <v>50022715.07</v>
          </cell>
          <cell r="BZ4">
            <v>48104833.690000005</v>
          </cell>
          <cell r="CA4">
            <v>1436886.2100000002</v>
          </cell>
          <cell r="CB4">
            <v>480995.17</v>
          </cell>
          <cell r="CC4">
            <v>2579399.1500000004</v>
          </cell>
          <cell r="CD4">
            <v>776267041.08999991</v>
          </cell>
          <cell r="CE4">
            <v>733048318.76999998</v>
          </cell>
          <cell r="CF4">
            <v>43218722.320000008</v>
          </cell>
          <cell r="CG4">
            <v>65480302.229999997</v>
          </cell>
          <cell r="CH4">
            <v>9586590.9899999984</v>
          </cell>
          <cell r="CI4">
            <v>3734071.0799999996</v>
          </cell>
          <cell r="CJ4">
            <v>5956826.540000001</v>
          </cell>
          <cell r="CK4">
            <v>32009087.170000002</v>
          </cell>
          <cell r="CL4">
            <v>118555343</v>
          </cell>
          <cell r="CM4">
            <v>6896516.9199999999</v>
          </cell>
          <cell r="CN4">
            <v>3034552741.0000005</v>
          </cell>
          <cell r="CO4">
            <v>223760640.13</v>
          </cell>
          <cell r="CP4">
            <v>206700488</v>
          </cell>
          <cell r="CQ4">
            <v>3993603.1</v>
          </cell>
          <cell r="CR4">
            <v>13066549.029999999</v>
          </cell>
          <cell r="CS4">
            <v>15449205.77</v>
          </cell>
          <cell r="CT4">
            <v>149692315.34</v>
          </cell>
          <cell r="CU4">
            <v>36691186.769999988</v>
          </cell>
          <cell r="CV4">
            <v>6235897.8500000006</v>
          </cell>
          <cell r="CW4">
            <v>4355274.28</v>
          </cell>
          <cell r="CX4">
            <v>3882820.27</v>
          </cell>
          <cell r="CY4">
            <v>23798033</v>
          </cell>
          <cell r="CZ4">
            <v>97391385.989999995</v>
          </cell>
          <cell r="DA4">
            <v>22330974.849999998</v>
          </cell>
        </row>
        <row r="5">
          <cell r="A5" t="str">
            <v>Accumulated Amortization</v>
          </cell>
          <cell r="B5" t="str">
            <v>ACCDEP</v>
          </cell>
          <cell r="C5">
            <v>2003</v>
          </cell>
          <cell r="D5">
            <v>-2067513.04</v>
          </cell>
          <cell r="E5">
            <v>-65123112</v>
          </cell>
          <cell r="F5">
            <v>-28776602</v>
          </cell>
          <cell r="G5">
            <v>-2318761.65</v>
          </cell>
          <cell r="H5">
            <v>-5807374</v>
          </cell>
          <cell r="I5">
            <v>-80246432.560000002</v>
          </cell>
          <cell r="J5">
            <v>-53764438</v>
          </cell>
          <cell r="K5">
            <v>-5597235.9800000004</v>
          </cell>
          <cell r="L5">
            <v>-1153787.04</v>
          </cell>
          <cell r="M5">
            <v>-9132379.4700000007</v>
          </cell>
          <cell r="N5">
            <v>-144460.35</v>
          </cell>
          <cell r="O5">
            <v>-8651488.3100000005</v>
          </cell>
          <cell r="P5">
            <v>-299600.71999999997</v>
          </cell>
          <cell r="Q5">
            <v>-294176.53000000003</v>
          </cell>
          <cell r="R5">
            <v>-2344111.63</v>
          </cell>
          <cell r="S5">
            <v>0</v>
          </cell>
          <cell r="T5">
            <v>-265444974.81</v>
          </cell>
          <cell r="U5">
            <v>-30641578</v>
          </cell>
          <cell r="V5">
            <v>-1745311.42</v>
          </cell>
          <cell r="W5">
            <v>-3343001.44</v>
          </cell>
          <cell r="X5">
            <v>-4295356.16</v>
          </cell>
          <cell r="Y5">
            <v>-27825416.09</v>
          </cell>
          <cell r="Z5">
            <v>-10974815.109999999</v>
          </cell>
          <cell r="AA5">
            <v>-5330500.1100000003</v>
          </cell>
          <cell r="AB5">
            <v>-626692.52</v>
          </cell>
          <cell r="AC5">
            <v>-34610307.890000001</v>
          </cell>
          <cell r="AD5">
            <v>-71429900.469999999</v>
          </cell>
          <cell r="AE5">
            <v>-68176333.060000002</v>
          </cell>
          <cell r="AF5">
            <v>-3253567.41</v>
          </cell>
          <cell r="AG5">
            <v>-7875551.6299999999</v>
          </cell>
          <cell r="AH5">
            <v>-15748770.010000002</v>
          </cell>
          <cell r="AI5">
            <v>-15462220.710000001</v>
          </cell>
          <cell r="AJ5">
            <v>-286549.3</v>
          </cell>
          <cell r="AK5">
            <v>-6503636.9199999999</v>
          </cell>
          <cell r="AL5">
            <v>-5151716</v>
          </cell>
          <cell r="AM5">
            <v>-2520290.35</v>
          </cell>
          <cell r="AN5">
            <v>-217022682.56999999</v>
          </cell>
          <cell r="AO5">
            <v>-175627711.5</v>
          </cell>
          <cell r="AP5">
            <v>-41394971.07</v>
          </cell>
          <cell r="AQ5">
            <v>-109176.35</v>
          </cell>
          <cell r="AR5">
            <v>-532472.06999999995</v>
          </cell>
          <cell r="AS5">
            <v>-143041520.55000001</v>
          </cell>
          <cell r="AT5">
            <v>-1904078521.1500001</v>
          </cell>
          <cell r="AU5">
            <v>-1902977300</v>
          </cell>
          <cell r="AV5">
            <v>-1101221.1499999999</v>
          </cell>
          <cell r="AW5">
            <v>-351853200.59999996</v>
          </cell>
          <cell r="AX5">
            <v>-17375953.170000002</v>
          </cell>
          <cell r="AY5">
            <v>-5338197.0999999996</v>
          </cell>
          <cell r="AZ5">
            <v>-5372033.7400000002</v>
          </cell>
          <cell r="BA5">
            <v>-92982362.63000001</v>
          </cell>
          <cell r="BB5">
            <v>-7881749.4400000004</v>
          </cell>
          <cell r="BC5">
            <v>-2859447.15</v>
          </cell>
          <cell r="BD5">
            <v>-122218102.09</v>
          </cell>
          <cell r="BE5">
            <v>-6818723</v>
          </cell>
          <cell r="BF5">
            <v>-7685524.1900000004</v>
          </cell>
          <cell r="BG5">
            <v>-29231884.48</v>
          </cell>
          <cell r="BH5">
            <v>0</v>
          </cell>
          <cell r="BI5">
            <v>-34324986.68</v>
          </cell>
          <cell r="BJ5">
            <v>-30664122.809999999</v>
          </cell>
          <cell r="BK5">
            <v>-3660863.87</v>
          </cell>
          <cell r="BL5">
            <v>-54646655.700000003</v>
          </cell>
          <cell r="BM5">
            <v>-38191617.200000003</v>
          </cell>
          <cell r="BN5">
            <v>-16455038.5</v>
          </cell>
          <cell r="BO5">
            <v>-11637741.27</v>
          </cell>
          <cell r="BP5">
            <v>-23948365.859999999</v>
          </cell>
          <cell r="BQ5">
            <v>-33767518</v>
          </cell>
          <cell r="BR5">
            <v>-1215048.7</v>
          </cell>
          <cell r="BS5">
            <v>-37957568.969999999</v>
          </cell>
          <cell r="BT5">
            <v>-10628372.41</v>
          </cell>
          <cell r="BU5">
            <v>-17213392.98</v>
          </cell>
          <cell r="BV5">
            <v>-57086495.869999997</v>
          </cell>
          <cell r="BW5">
            <v>-10927010.32</v>
          </cell>
          <cell r="BX5">
            <v>-5008266.6100000003</v>
          </cell>
          <cell r="BY5">
            <v>-9433923.3200000003</v>
          </cell>
          <cell r="BZ5">
            <v>-9238379.3200000003</v>
          </cell>
          <cell r="CA5">
            <v>-145184.48000000001</v>
          </cell>
          <cell r="CB5">
            <v>-50359.519999999997</v>
          </cell>
          <cell r="CC5">
            <v>-34358.959999999999</v>
          </cell>
          <cell r="CD5">
            <v>-314617673.55999994</v>
          </cell>
          <cell r="CE5">
            <v>-292826324.66999996</v>
          </cell>
          <cell r="CF5">
            <v>-21791348.890000001</v>
          </cell>
          <cell r="CG5">
            <v>-35288723.109999999</v>
          </cell>
          <cell r="CH5">
            <v>-5592107.9199999999</v>
          </cell>
          <cell r="CI5">
            <v>-434557.9</v>
          </cell>
          <cell r="CJ5">
            <v>-789016.73</v>
          </cell>
          <cell r="CK5">
            <v>-12050992.34</v>
          </cell>
          <cell r="CL5">
            <v>-56198757</v>
          </cell>
          <cell r="CM5">
            <v>-1160258.31</v>
          </cell>
          <cell r="CN5">
            <v>-1375557940.49</v>
          </cell>
          <cell r="CO5">
            <v>-98941826.890000001</v>
          </cell>
          <cell r="CP5">
            <v>-92481280</v>
          </cell>
          <cell r="CQ5">
            <v>-2105905.85</v>
          </cell>
          <cell r="CR5">
            <v>-4354641.04</v>
          </cell>
          <cell r="CS5">
            <v>-6942971.2599999998</v>
          </cell>
          <cell r="CT5">
            <v>-59141041.560000002</v>
          </cell>
          <cell r="CU5">
            <v>-18250378.91</v>
          </cell>
          <cell r="CV5">
            <v>-3719844.3</v>
          </cell>
          <cell r="CW5">
            <v>-634074.67000000004</v>
          </cell>
          <cell r="CX5">
            <v>-1918049.87</v>
          </cell>
          <cell r="CY5">
            <v>-3360839</v>
          </cell>
          <cell r="CZ5">
            <v>-40130026</v>
          </cell>
          <cell r="DA5">
            <v>-4667833.05</v>
          </cell>
        </row>
        <row r="6">
          <cell r="A6" t="str">
            <v>Amortization Expense</v>
          </cell>
          <cell r="B6">
            <v>0</v>
          </cell>
          <cell r="C6">
            <v>0</v>
          </cell>
          <cell r="D6">
            <v>0</v>
          </cell>
          <cell r="E6">
            <v>0</v>
          </cell>
          <cell r="F6">
            <v>0</v>
          </cell>
          <cell r="G6">
            <v>0</v>
          </cell>
          <cell r="H6">
            <v>0</v>
          </cell>
          <cell r="I6">
            <v>0</v>
          </cell>
          <cell r="J6">
            <v>0</v>
          </cell>
          <cell r="K6">
            <v>0</v>
          </cell>
          <cell r="L6">
            <v>0</v>
          </cell>
          <cell r="M6">
            <v>0</v>
          </cell>
          <cell r="N6">
            <v>0</v>
          </cell>
          <cell r="O6">
            <v>0</v>
          </cell>
          <cell r="P6">
            <v>0</v>
          </cell>
          <cell r="Q6">
            <v>0</v>
          </cell>
          <cell r="R6">
            <v>0</v>
          </cell>
          <cell r="S6">
            <v>0</v>
          </cell>
          <cell r="T6">
            <v>0</v>
          </cell>
          <cell r="U6">
            <v>0</v>
          </cell>
          <cell r="V6">
            <v>0</v>
          </cell>
          <cell r="W6">
            <v>0</v>
          </cell>
          <cell r="X6">
            <v>0</v>
          </cell>
          <cell r="Y6">
            <v>0</v>
          </cell>
          <cell r="Z6">
            <v>0</v>
          </cell>
          <cell r="AA6">
            <v>0</v>
          </cell>
          <cell r="AB6">
            <v>0</v>
          </cell>
          <cell r="AC6">
            <v>0</v>
          </cell>
          <cell r="AD6">
            <v>0</v>
          </cell>
          <cell r="AE6">
            <v>0</v>
          </cell>
          <cell r="AF6">
            <v>0</v>
          </cell>
          <cell r="AG6">
            <v>0</v>
          </cell>
          <cell r="AH6">
            <v>0</v>
          </cell>
          <cell r="AI6">
            <v>0</v>
          </cell>
          <cell r="AJ6">
            <v>0</v>
          </cell>
          <cell r="AK6">
            <v>0</v>
          </cell>
          <cell r="AL6">
            <v>0</v>
          </cell>
          <cell r="AM6">
            <v>0</v>
          </cell>
          <cell r="AN6">
            <v>0</v>
          </cell>
          <cell r="AO6">
            <v>0</v>
          </cell>
          <cell r="AP6">
            <v>0</v>
          </cell>
          <cell r="AQ6">
            <v>0</v>
          </cell>
          <cell r="AR6">
            <v>0</v>
          </cell>
          <cell r="AS6">
            <v>0</v>
          </cell>
          <cell r="AT6">
            <v>0</v>
          </cell>
          <cell r="AU6">
            <v>0</v>
          </cell>
          <cell r="AV6">
            <v>0</v>
          </cell>
          <cell r="AW6">
            <v>0</v>
          </cell>
          <cell r="AX6">
            <v>0</v>
          </cell>
          <cell r="AY6">
            <v>0</v>
          </cell>
          <cell r="AZ6">
            <v>0</v>
          </cell>
          <cell r="BA6">
            <v>0</v>
          </cell>
          <cell r="BB6">
            <v>0</v>
          </cell>
          <cell r="BC6">
            <v>0</v>
          </cell>
          <cell r="BD6">
            <v>0</v>
          </cell>
          <cell r="BE6">
            <v>0</v>
          </cell>
          <cell r="BF6">
            <v>0</v>
          </cell>
          <cell r="BG6">
            <v>0</v>
          </cell>
          <cell r="BH6">
            <v>0</v>
          </cell>
          <cell r="BI6">
            <v>0</v>
          </cell>
          <cell r="BJ6">
            <v>0</v>
          </cell>
          <cell r="BK6">
            <v>0</v>
          </cell>
          <cell r="BL6">
            <v>0</v>
          </cell>
          <cell r="BM6">
            <v>0</v>
          </cell>
          <cell r="BN6">
            <v>0</v>
          </cell>
          <cell r="BO6">
            <v>0</v>
          </cell>
          <cell r="BP6">
            <v>0</v>
          </cell>
          <cell r="BQ6">
            <v>0</v>
          </cell>
          <cell r="BR6">
            <v>0</v>
          </cell>
          <cell r="BS6">
            <v>0</v>
          </cell>
          <cell r="BT6">
            <v>0</v>
          </cell>
          <cell r="BU6">
            <v>0</v>
          </cell>
          <cell r="BV6">
            <v>0</v>
          </cell>
          <cell r="BW6">
            <v>0</v>
          </cell>
          <cell r="BX6">
            <v>0</v>
          </cell>
          <cell r="BY6">
            <v>0</v>
          </cell>
          <cell r="BZ6">
            <v>0</v>
          </cell>
          <cell r="CA6">
            <v>0</v>
          </cell>
          <cell r="CB6">
            <v>0</v>
          </cell>
          <cell r="CC6">
            <v>0</v>
          </cell>
          <cell r="CD6">
            <v>0</v>
          </cell>
          <cell r="CE6">
            <v>0</v>
          </cell>
          <cell r="CF6">
            <v>0</v>
          </cell>
          <cell r="CG6">
            <v>0</v>
          </cell>
          <cell r="CH6">
            <v>0</v>
          </cell>
          <cell r="CI6">
            <v>0</v>
          </cell>
          <cell r="CJ6">
            <v>0</v>
          </cell>
          <cell r="CK6">
            <v>0</v>
          </cell>
          <cell r="CL6">
            <v>0</v>
          </cell>
          <cell r="CM6">
            <v>0</v>
          </cell>
          <cell r="CN6">
            <v>0</v>
          </cell>
          <cell r="CO6">
            <v>0</v>
          </cell>
          <cell r="CP6">
            <v>0</v>
          </cell>
          <cell r="CQ6">
            <v>0</v>
          </cell>
          <cell r="CR6">
            <v>0</v>
          </cell>
          <cell r="CS6">
            <v>0</v>
          </cell>
          <cell r="CT6">
            <v>0</v>
          </cell>
          <cell r="CU6">
            <v>0</v>
          </cell>
          <cell r="CV6">
            <v>0</v>
          </cell>
          <cell r="CW6">
            <v>0</v>
          </cell>
          <cell r="CX6">
            <v>0</v>
          </cell>
          <cell r="CY6">
            <v>0</v>
          </cell>
          <cell r="CZ6">
            <v>0</v>
          </cell>
          <cell r="DA6">
            <v>0</v>
          </cell>
        </row>
        <row r="7">
          <cell r="A7" t="str">
            <v>Plant Additions</v>
          </cell>
          <cell r="B7" t="str">
            <v>PADD</v>
          </cell>
          <cell r="C7">
            <v>2003</v>
          </cell>
          <cell r="D7">
            <v>78488</v>
          </cell>
          <cell r="E7">
            <v>15028842</v>
          </cell>
          <cell r="F7">
            <v>2682003</v>
          </cell>
          <cell r="G7">
            <v>2158134</v>
          </cell>
          <cell r="H7">
            <v>2098740</v>
          </cell>
          <cell r="I7">
            <v>7149045.9100000001</v>
          </cell>
          <cell r="J7">
            <v>6748109</v>
          </cell>
          <cell r="K7">
            <v>619610.48</v>
          </cell>
          <cell r="L7">
            <v>10990</v>
          </cell>
          <cell r="M7">
            <v>3991841</v>
          </cell>
          <cell r="N7">
            <v>68472</v>
          </cell>
          <cell r="O7">
            <v>740375.93</v>
          </cell>
          <cell r="P7">
            <v>146338.98000000001</v>
          </cell>
          <cell r="Q7">
            <v>4</v>
          </cell>
          <cell r="R7">
            <v>662872.43000000005</v>
          </cell>
          <cell r="S7">
            <v>572041.49</v>
          </cell>
          <cell r="T7">
            <v>34245666</v>
          </cell>
          <cell r="U7">
            <v>8652136</v>
          </cell>
          <cell r="V7">
            <v>1608737.91</v>
          </cell>
          <cell r="W7">
            <v>355774</v>
          </cell>
          <cell r="X7">
            <v>1328758.78</v>
          </cell>
          <cell r="Y7">
            <v>2511911</v>
          </cell>
          <cell r="Z7">
            <v>13024866.560000001</v>
          </cell>
          <cell r="AA7">
            <v>123578</v>
          </cell>
          <cell r="AB7">
            <v>0</v>
          </cell>
          <cell r="AC7">
            <v>0</v>
          </cell>
          <cell r="AD7">
            <v>4758948.1399999997</v>
          </cell>
          <cell r="AE7">
            <v>4758948.1399999997</v>
          </cell>
          <cell r="AF7">
            <v>0</v>
          </cell>
          <cell r="AG7">
            <v>1844403.87</v>
          </cell>
          <cell r="AH7">
            <v>6527750.1299999999</v>
          </cell>
          <cell r="AI7">
            <v>6480345</v>
          </cell>
          <cell r="AJ7">
            <v>47405.13</v>
          </cell>
          <cell r="AK7">
            <v>2786072.35</v>
          </cell>
          <cell r="AL7">
            <v>1557528</v>
          </cell>
          <cell r="AM7">
            <v>55747</v>
          </cell>
          <cell r="AN7">
            <v>23592841.43</v>
          </cell>
          <cell r="AO7">
            <v>18962754.870000001</v>
          </cell>
          <cell r="AP7">
            <v>4630086.5599999996</v>
          </cell>
          <cell r="AQ7">
            <v>7198</v>
          </cell>
          <cell r="AR7">
            <v>18184.689999999999</v>
          </cell>
          <cell r="AS7">
            <v>17138625</v>
          </cell>
          <cell r="AT7">
            <v>280572457.79000002</v>
          </cell>
          <cell r="AU7">
            <v>280500000</v>
          </cell>
          <cell r="AV7">
            <v>72457.789999999994</v>
          </cell>
          <cell r="AW7">
            <v>59423707</v>
          </cell>
          <cell r="AX7">
            <v>942845.91</v>
          </cell>
          <cell r="AY7">
            <v>313692</v>
          </cell>
          <cell r="AZ7">
            <v>1855011.48</v>
          </cell>
          <cell r="BA7">
            <v>12959979.609999999</v>
          </cell>
          <cell r="BB7">
            <v>543000</v>
          </cell>
          <cell r="BC7">
            <v>1209329.33</v>
          </cell>
          <cell r="BD7">
            <v>16012079</v>
          </cell>
          <cell r="BE7">
            <v>293491</v>
          </cell>
          <cell r="BF7">
            <v>120863.45</v>
          </cell>
          <cell r="BG7">
            <v>7899378</v>
          </cell>
          <cell r="BH7">
            <v>0</v>
          </cell>
          <cell r="BI7">
            <v>5041901.1399999997</v>
          </cell>
          <cell r="BJ7">
            <v>4953241.43</v>
          </cell>
          <cell r="BK7">
            <v>88659.71</v>
          </cell>
          <cell r="BL7">
            <v>8972064</v>
          </cell>
          <cell r="BM7">
            <v>7018133</v>
          </cell>
          <cell r="BN7">
            <v>1953931</v>
          </cell>
          <cell r="BO7">
            <v>4623812</v>
          </cell>
          <cell r="BP7">
            <v>3814293.49</v>
          </cell>
          <cell r="BQ7">
            <v>1540968</v>
          </cell>
          <cell r="BR7">
            <v>63234</v>
          </cell>
          <cell r="BS7">
            <v>772508</v>
          </cell>
          <cell r="BT7">
            <v>2101670.63</v>
          </cell>
          <cell r="BU7">
            <v>1222712</v>
          </cell>
          <cell r="BV7">
            <v>2628914</v>
          </cell>
          <cell r="BW7">
            <v>644750</v>
          </cell>
          <cell r="BX7">
            <v>263724.15000000002</v>
          </cell>
          <cell r="BY7">
            <v>4288492</v>
          </cell>
          <cell r="BZ7">
            <v>4112611</v>
          </cell>
          <cell r="CA7">
            <v>117761</v>
          </cell>
          <cell r="CB7">
            <v>58120</v>
          </cell>
          <cell r="CC7">
            <v>1878355.8</v>
          </cell>
          <cell r="CD7">
            <v>38329217</v>
          </cell>
          <cell r="CE7">
            <v>32489441</v>
          </cell>
          <cell r="CF7">
            <v>5839776</v>
          </cell>
          <cell r="CG7">
            <v>1775800</v>
          </cell>
          <cell r="CH7">
            <v>188436</v>
          </cell>
          <cell r="CI7">
            <v>155820</v>
          </cell>
          <cell r="CJ7">
            <v>492280.71</v>
          </cell>
          <cell r="CK7">
            <v>2477530.2000000002</v>
          </cell>
          <cell r="CL7">
            <v>5141137</v>
          </cell>
          <cell r="CM7">
            <v>566758</v>
          </cell>
          <cell r="CN7">
            <v>113400427</v>
          </cell>
          <cell r="CO7">
            <v>7759423.9500000002</v>
          </cell>
          <cell r="CP7">
            <v>6960770</v>
          </cell>
          <cell r="CQ7">
            <v>54705</v>
          </cell>
          <cell r="CR7">
            <v>743948.95</v>
          </cell>
          <cell r="CS7">
            <v>528774</v>
          </cell>
          <cell r="CT7">
            <v>8160377</v>
          </cell>
          <cell r="CU7">
            <v>554752</v>
          </cell>
          <cell r="CV7">
            <v>358912.97</v>
          </cell>
          <cell r="CW7">
            <v>0</v>
          </cell>
          <cell r="CX7">
            <v>64367.67</v>
          </cell>
          <cell r="CY7">
            <v>1990600</v>
          </cell>
          <cell r="CZ7">
            <v>3866206</v>
          </cell>
          <cell r="DA7">
            <v>1503171.37</v>
          </cell>
        </row>
        <row r="8">
          <cell r="A8" t="str">
            <v>OM&amp;A Expense</v>
          </cell>
          <cell r="B8" t="str">
            <v>COMA</v>
          </cell>
          <cell r="C8">
            <v>2003</v>
          </cell>
          <cell r="D8">
            <v>1014874.03</v>
          </cell>
          <cell r="E8">
            <v>8885882</v>
          </cell>
          <cell r="F8">
            <v>8639170</v>
          </cell>
          <cell r="G8">
            <v>2812374.23</v>
          </cell>
          <cell r="H8">
            <v>6214018.29</v>
          </cell>
          <cell r="I8">
            <v>9426621.2699999996</v>
          </cell>
          <cell r="J8">
            <v>6855740</v>
          </cell>
          <cell r="K8">
            <v>1430285.6</v>
          </cell>
          <cell r="L8">
            <v>483794.29000000004</v>
          </cell>
          <cell r="M8">
            <v>4681045.7600000007</v>
          </cell>
          <cell r="N8">
            <v>378291.38</v>
          </cell>
          <cell r="O8">
            <v>2325210.04</v>
          </cell>
          <cell r="P8">
            <v>302558.18</v>
          </cell>
          <cell r="Q8">
            <v>132069.91</v>
          </cell>
          <cell r="R8">
            <v>1176281.9100000001</v>
          </cell>
          <cell r="S8">
            <v>1812699.5100000002</v>
          </cell>
          <cell r="T8">
            <v>34420178.079999998</v>
          </cell>
          <cell r="U8">
            <v>22394656</v>
          </cell>
          <cell r="V8">
            <v>3541114.3099999996</v>
          </cell>
          <cell r="W8">
            <v>777453.79</v>
          </cell>
          <cell r="X8">
            <v>4965081.88</v>
          </cell>
          <cell r="Y8">
            <v>2951608.67</v>
          </cell>
          <cell r="Z8">
            <v>3543109.2800000007</v>
          </cell>
          <cell r="AA8">
            <v>896032.54999999993</v>
          </cell>
          <cell r="AB8">
            <v>156883.19</v>
          </cell>
          <cell r="AC8">
            <v>6650158.6700000009</v>
          </cell>
          <cell r="AD8">
            <v>8615227</v>
          </cell>
          <cell r="AE8">
            <v>7931211.8500000006</v>
          </cell>
          <cell r="AF8">
            <v>684015.15</v>
          </cell>
          <cell r="AG8">
            <v>1186965.98</v>
          </cell>
          <cell r="AH8">
            <v>8848642.4299999997</v>
          </cell>
          <cell r="AI8">
            <v>8464067.9700000007</v>
          </cell>
          <cell r="AJ8">
            <v>384574.46</v>
          </cell>
          <cell r="AK8">
            <v>4641513.24</v>
          </cell>
          <cell r="AL8">
            <v>3642399</v>
          </cell>
          <cell r="AM8">
            <v>475414.70999999996</v>
          </cell>
          <cell r="AN8">
            <v>31809542.330000002</v>
          </cell>
          <cell r="AO8">
            <v>23866086.130000003</v>
          </cell>
          <cell r="AP8">
            <v>7943456.2000000002</v>
          </cell>
          <cell r="AQ8">
            <v>154287.65</v>
          </cell>
          <cell r="AR8">
            <v>672103.66999999993</v>
          </cell>
          <cell r="AS8">
            <v>13330611.32</v>
          </cell>
          <cell r="AT8">
            <v>314667819.71999997</v>
          </cell>
          <cell r="AU8">
            <v>314383000</v>
          </cell>
          <cell r="AV8">
            <v>284819.72000000003</v>
          </cell>
          <cell r="AW8">
            <v>38350311.109999999</v>
          </cell>
          <cell r="AX8">
            <v>2345580.9500000002</v>
          </cell>
          <cell r="AY8">
            <v>1191404.3999999997</v>
          </cell>
          <cell r="AZ8">
            <v>5020222.7399999993</v>
          </cell>
          <cell r="BA8">
            <v>9770912.4299999997</v>
          </cell>
          <cell r="BB8">
            <v>1118631.8400000001</v>
          </cell>
          <cell r="BC8">
            <v>2047581.6300000001</v>
          </cell>
          <cell r="BD8">
            <v>19688605.5</v>
          </cell>
          <cell r="BE8">
            <v>1414323.51</v>
          </cell>
          <cell r="BF8">
            <v>1654858.9000000001</v>
          </cell>
          <cell r="BG8">
            <v>3471312.45</v>
          </cell>
          <cell r="BH8">
            <v>40019</v>
          </cell>
          <cell r="BI8">
            <v>5425739.0199999996</v>
          </cell>
          <cell r="BJ8">
            <v>4739754.3</v>
          </cell>
          <cell r="BK8">
            <v>685984.72000000009</v>
          </cell>
          <cell r="BL8">
            <v>10299269.439999999</v>
          </cell>
          <cell r="BM8">
            <v>6828321.4000000004</v>
          </cell>
          <cell r="BN8">
            <v>3470948.04</v>
          </cell>
          <cell r="BO8">
            <v>1211099.5399999998</v>
          </cell>
          <cell r="BP8">
            <v>3958764.91</v>
          </cell>
          <cell r="BQ8">
            <v>5046472</v>
          </cell>
          <cell r="BR8">
            <v>1690861.5000000002</v>
          </cell>
          <cell r="BS8">
            <v>10226768.259999998</v>
          </cell>
          <cell r="BT8">
            <v>1753929.67</v>
          </cell>
          <cell r="BU8">
            <v>2641679.3599999999</v>
          </cell>
          <cell r="BV8">
            <v>8050337</v>
          </cell>
          <cell r="BW8">
            <v>1942462.6099999999</v>
          </cell>
          <cell r="BX8">
            <v>808023.89</v>
          </cell>
          <cell r="BY8">
            <v>4858094.12</v>
          </cell>
          <cell r="BZ8">
            <v>4491824.59</v>
          </cell>
          <cell r="CA8">
            <v>234098.30000000005</v>
          </cell>
          <cell r="CB8">
            <v>132171.22999999998</v>
          </cell>
          <cell r="CC8">
            <v>1592417.9200000002</v>
          </cell>
          <cell r="CD8">
            <v>33817990.820000008</v>
          </cell>
          <cell r="CE8">
            <v>30618396.680000003</v>
          </cell>
          <cell r="CF8">
            <v>3199594.1399999997</v>
          </cell>
          <cell r="CG8">
            <v>5888577.29</v>
          </cell>
          <cell r="CH8">
            <v>738871.74</v>
          </cell>
          <cell r="CI8">
            <v>1172503.73</v>
          </cell>
          <cell r="CJ8">
            <v>650416.84000000008</v>
          </cell>
          <cell r="CK8">
            <v>2397264.17</v>
          </cell>
          <cell r="CL8">
            <v>10663571</v>
          </cell>
          <cell r="CM8">
            <v>1301425.27</v>
          </cell>
          <cell r="CN8">
            <v>139419801.63</v>
          </cell>
          <cell r="CO8">
            <v>23227768.729999997</v>
          </cell>
          <cell r="CP8">
            <v>21122376</v>
          </cell>
          <cell r="CQ8">
            <v>449288.26</v>
          </cell>
          <cell r="CR8">
            <v>1656104.47</v>
          </cell>
          <cell r="CS8">
            <v>1193670.7599999998</v>
          </cell>
          <cell r="CT8">
            <v>8110770.2000000002</v>
          </cell>
          <cell r="CU8">
            <v>3854294.3600000003</v>
          </cell>
          <cell r="CV8">
            <v>807142.17999999982</v>
          </cell>
          <cell r="CW8">
            <v>1116986.3099999998</v>
          </cell>
          <cell r="CX8">
            <v>498243.83</v>
          </cell>
          <cell r="CY8">
            <v>4332397</v>
          </cell>
          <cell r="CZ8">
            <v>7090118</v>
          </cell>
          <cell r="DA8">
            <v>2700988.01</v>
          </cell>
        </row>
        <row r="9">
          <cell r="A9" t="str">
            <v>Income Taxes</v>
          </cell>
          <cell r="B9" t="str">
            <v>CTAXINC</v>
          </cell>
          <cell r="C9">
            <v>2003</v>
          </cell>
          <cell r="D9">
            <v>0</v>
          </cell>
          <cell r="E9">
            <v>1214827</v>
          </cell>
          <cell r="F9">
            <v>61000</v>
          </cell>
          <cell r="G9">
            <v>0</v>
          </cell>
          <cell r="H9">
            <v>384845</v>
          </cell>
          <cell r="I9">
            <v>2406314.52</v>
          </cell>
          <cell r="J9">
            <v>833038</v>
          </cell>
          <cell r="K9">
            <v>49795</v>
          </cell>
          <cell r="L9">
            <v>0</v>
          </cell>
          <cell r="M9">
            <v>1197207.93</v>
          </cell>
          <cell r="N9">
            <v>0</v>
          </cell>
          <cell r="O9">
            <v>191855</v>
          </cell>
          <cell r="P9">
            <v>-224</v>
          </cell>
          <cell r="Q9">
            <v>0</v>
          </cell>
          <cell r="R9">
            <v>138947.95000000001</v>
          </cell>
          <cell r="S9">
            <v>683000</v>
          </cell>
          <cell r="T9">
            <v>7001586.7800000003</v>
          </cell>
          <cell r="U9">
            <v>415000</v>
          </cell>
          <cell r="V9">
            <v>79703.649999999994</v>
          </cell>
          <cell r="W9">
            <v>0</v>
          </cell>
          <cell r="X9">
            <v>550749</v>
          </cell>
          <cell r="Y9">
            <v>690000.15</v>
          </cell>
          <cell r="Z9">
            <v>393977.77</v>
          </cell>
          <cell r="AA9">
            <v>-27153</v>
          </cell>
          <cell r="AB9">
            <v>4441</v>
          </cell>
          <cell r="AC9">
            <v>971091.99</v>
          </cell>
          <cell r="AD9">
            <v>121167</v>
          </cell>
          <cell r="AE9">
            <v>150067</v>
          </cell>
          <cell r="AF9">
            <v>-28900</v>
          </cell>
          <cell r="AG9">
            <v>289784</v>
          </cell>
          <cell r="AH9">
            <v>2302200.25</v>
          </cell>
          <cell r="AI9">
            <v>2286879.25</v>
          </cell>
          <cell r="AJ9">
            <v>15321</v>
          </cell>
          <cell r="AK9">
            <v>735000</v>
          </cell>
          <cell r="AL9">
            <v>856051</v>
          </cell>
          <cell r="AM9">
            <v>0</v>
          </cell>
          <cell r="AN9">
            <v>4438078.4800000004</v>
          </cell>
          <cell r="AO9">
            <v>4159974.14</v>
          </cell>
          <cell r="AP9">
            <v>278104.34000000003</v>
          </cell>
          <cell r="AQ9">
            <v>7686</v>
          </cell>
          <cell r="AR9">
            <v>-53921</v>
          </cell>
          <cell r="AS9">
            <v>4024777.02</v>
          </cell>
          <cell r="AT9">
            <v>39903100</v>
          </cell>
          <cell r="AU9">
            <v>39903100</v>
          </cell>
          <cell r="AV9">
            <v>0</v>
          </cell>
          <cell r="AW9">
            <v>0</v>
          </cell>
          <cell r="AX9">
            <v>0</v>
          </cell>
          <cell r="AY9">
            <v>16909</v>
          </cell>
          <cell r="AZ9">
            <v>0</v>
          </cell>
          <cell r="BA9">
            <v>3749519.34</v>
          </cell>
          <cell r="BB9">
            <v>425670</v>
          </cell>
          <cell r="BC9">
            <v>0</v>
          </cell>
          <cell r="BD9">
            <v>2935500</v>
          </cell>
          <cell r="BE9">
            <v>0</v>
          </cell>
          <cell r="BF9">
            <v>0</v>
          </cell>
          <cell r="BG9">
            <v>784281.77</v>
          </cell>
          <cell r="BH9">
            <v>0</v>
          </cell>
          <cell r="BI9">
            <v>448441.87</v>
          </cell>
          <cell r="BJ9">
            <v>398441.87</v>
          </cell>
          <cell r="BK9">
            <v>50000</v>
          </cell>
          <cell r="BL9">
            <v>1777554</v>
          </cell>
          <cell r="BM9">
            <v>1737894</v>
          </cell>
          <cell r="BN9">
            <v>39660</v>
          </cell>
          <cell r="BO9">
            <v>10173</v>
          </cell>
          <cell r="BP9">
            <v>157840.95999999999</v>
          </cell>
          <cell r="BQ9">
            <v>399209</v>
          </cell>
          <cell r="BR9">
            <v>0</v>
          </cell>
          <cell r="BS9">
            <v>-240422.24</v>
          </cell>
          <cell r="BT9">
            <v>541168</v>
          </cell>
          <cell r="BU9">
            <v>1015000</v>
          </cell>
          <cell r="BV9">
            <v>0</v>
          </cell>
          <cell r="BW9">
            <v>221997.69</v>
          </cell>
          <cell r="BX9">
            <v>4188</v>
          </cell>
          <cell r="BY9">
            <v>1914029.27</v>
          </cell>
          <cell r="BZ9">
            <v>1818162.48</v>
          </cell>
          <cell r="CA9">
            <v>90039.79</v>
          </cell>
          <cell r="CB9">
            <v>5827</v>
          </cell>
          <cell r="CC9">
            <v>70406.44</v>
          </cell>
          <cell r="CD9">
            <v>12807218</v>
          </cell>
          <cell r="CE9">
            <v>12807218</v>
          </cell>
          <cell r="CF9">
            <v>0</v>
          </cell>
          <cell r="CG9">
            <v>0</v>
          </cell>
          <cell r="CH9">
            <v>21265</v>
          </cell>
          <cell r="CI9">
            <v>14676</v>
          </cell>
          <cell r="CJ9">
            <v>126718</v>
          </cell>
          <cell r="CK9">
            <v>972188</v>
          </cell>
          <cell r="CL9">
            <v>0</v>
          </cell>
          <cell r="CM9">
            <v>0</v>
          </cell>
          <cell r="CN9">
            <v>41711220</v>
          </cell>
          <cell r="CO9">
            <v>1012648</v>
          </cell>
          <cell r="CP9">
            <v>691594</v>
          </cell>
          <cell r="CQ9">
            <v>0</v>
          </cell>
          <cell r="CR9">
            <v>321054</v>
          </cell>
          <cell r="CS9">
            <v>324328</v>
          </cell>
          <cell r="CT9">
            <v>1702060</v>
          </cell>
          <cell r="CU9">
            <v>42515</v>
          </cell>
          <cell r="CV9">
            <v>5162</v>
          </cell>
          <cell r="CW9">
            <v>33792</v>
          </cell>
          <cell r="CX9">
            <v>0</v>
          </cell>
          <cell r="CY9">
            <v>713000</v>
          </cell>
          <cell r="CZ9">
            <v>394435</v>
          </cell>
          <cell r="DA9">
            <v>399491</v>
          </cell>
        </row>
        <row r="10">
          <cell r="A10" t="str">
            <v>Total Customers (not including Street &amp; Sentinel Lighting Connections)</v>
          </cell>
          <cell r="B10" t="str">
            <v>YN</v>
          </cell>
          <cell r="C10">
            <v>2003</v>
          </cell>
          <cell r="D10">
            <v>1764</v>
          </cell>
          <cell r="E10">
            <v>61590</v>
          </cell>
          <cell r="F10">
            <v>34736</v>
          </cell>
          <cell r="G10">
            <v>8741</v>
          </cell>
          <cell r="H10">
            <v>34804</v>
          </cell>
          <cell r="I10">
            <v>56873</v>
          </cell>
          <cell r="J10">
            <v>45765</v>
          </cell>
          <cell r="K10">
            <v>5833</v>
          </cell>
          <cell r="L10">
            <v>1346</v>
          </cell>
          <cell r="M10">
            <v>31922</v>
          </cell>
          <cell r="N10">
            <v>1613</v>
          </cell>
          <cell r="O10">
            <v>13397</v>
          </cell>
          <cell r="P10">
            <v>1601</v>
          </cell>
          <cell r="Q10">
            <v>569</v>
          </cell>
          <cell r="R10">
            <v>3512</v>
          </cell>
          <cell r="S10">
            <v>10263</v>
          </cell>
          <cell r="T10">
            <v>173862</v>
          </cell>
          <cell r="U10">
            <v>82132</v>
          </cell>
          <cell r="V10">
            <v>13465</v>
          </cell>
          <cell r="W10">
            <v>3325</v>
          </cell>
          <cell r="X10">
            <v>26734</v>
          </cell>
          <cell r="Y10">
            <v>18487</v>
          </cell>
          <cell r="Z10">
            <v>14870</v>
          </cell>
          <cell r="AA10">
            <v>3787</v>
          </cell>
          <cell r="AB10">
            <v>672</v>
          </cell>
          <cell r="AC10">
            <v>11467</v>
          </cell>
          <cell r="AD10">
            <v>45752</v>
          </cell>
          <cell r="AE10">
            <v>42681</v>
          </cell>
          <cell r="AF10">
            <v>3071</v>
          </cell>
          <cell r="AG10">
            <v>8969</v>
          </cell>
          <cell r="AH10">
            <v>44229</v>
          </cell>
          <cell r="AI10">
            <v>42943</v>
          </cell>
          <cell r="AJ10">
            <v>1286</v>
          </cell>
          <cell r="AK10">
            <v>20112</v>
          </cell>
          <cell r="AL10">
            <v>18365</v>
          </cell>
          <cell r="AM10">
            <v>2755</v>
          </cell>
          <cell r="AN10">
            <v>227634</v>
          </cell>
          <cell r="AO10">
            <v>176021</v>
          </cell>
          <cell r="AP10">
            <v>51613</v>
          </cell>
          <cell r="AQ10">
            <v>1122</v>
          </cell>
          <cell r="AR10">
            <v>5214</v>
          </cell>
          <cell r="AS10">
            <v>103204</v>
          </cell>
          <cell r="AT10">
            <v>1129064</v>
          </cell>
          <cell r="AU10">
            <v>1128114</v>
          </cell>
          <cell r="AV10">
            <v>950</v>
          </cell>
          <cell r="AW10">
            <v>269190</v>
          </cell>
          <cell r="AX10">
            <v>13362</v>
          </cell>
          <cell r="AY10">
            <v>5627</v>
          </cell>
          <cell r="AZ10">
            <v>26358</v>
          </cell>
          <cell r="BA10">
            <v>75269</v>
          </cell>
          <cell r="BB10">
            <v>8539</v>
          </cell>
          <cell r="BC10">
            <v>8871</v>
          </cell>
          <cell r="BD10">
            <v>134387</v>
          </cell>
          <cell r="BE10">
            <v>6653</v>
          </cell>
          <cell r="BF10">
            <v>6363</v>
          </cell>
          <cell r="BG10">
            <v>16171</v>
          </cell>
          <cell r="BH10">
            <v>0</v>
          </cell>
          <cell r="BI10">
            <v>28235</v>
          </cell>
          <cell r="BJ10">
            <v>24326</v>
          </cell>
          <cell r="BK10">
            <v>3909</v>
          </cell>
          <cell r="BL10">
            <v>47784</v>
          </cell>
          <cell r="BM10">
            <v>33648</v>
          </cell>
          <cell r="BN10">
            <v>14136</v>
          </cell>
          <cell r="BO10">
            <v>7010</v>
          </cell>
          <cell r="BP10">
            <v>17636</v>
          </cell>
          <cell r="BQ10">
            <v>23603</v>
          </cell>
          <cell r="BR10">
            <v>6324</v>
          </cell>
          <cell r="BS10">
            <v>51814</v>
          </cell>
          <cell r="BT10">
            <v>9616</v>
          </cell>
          <cell r="BU10">
            <v>12258</v>
          </cell>
          <cell r="BV10">
            <v>48202</v>
          </cell>
          <cell r="BW10">
            <v>10032</v>
          </cell>
          <cell r="BX10">
            <v>3191</v>
          </cell>
          <cell r="BY10">
            <v>32847</v>
          </cell>
          <cell r="BZ10">
            <v>30815</v>
          </cell>
          <cell r="CA10">
            <v>1354</v>
          </cell>
          <cell r="CB10">
            <v>678</v>
          </cell>
          <cell r="CC10">
            <v>9271</v>
          </cell>
          <cell r="CD10">
            <v>205025</v>
          </cell>
          <cell r="CE10">
            <v>190201</v>
          </cell>
          <cell r="CF10">
            <v>14824</v>
          </cell>
          <cell r="CG10">
            <v>32443</v>
          </cell>
          <cell r="CH10">
            <v>4048</v>
          </cell>
          <cell r="CI10">
            <v>5738</v>
          </cell>
          <cell r="CJ10">
            <v>2735</v>
          </cell>
          <cell r="CK10">
            <v>14613</v>
          </cell>
          <cell r="CL10">
            <v>49236</v>
          </cell>
          <cell r="CM10">
            <v>6165</v>
          </cell>
          <cell r="CN10">
            <v>668625</v>
          </cell>
          <cell r="CO10">
            <v>99022</v>
          </cell>
          <cell r="CP10">
            <v>90867</v>
          </cell>
          <cell r="CQ10">
            <v>2318</v>
          </cell>
          <cell r="CR10">
            <v>5837</v>
          </cell>
          <cell r="CS10">
            <v>9691</v>
          </cell>
          <cell r="CT10">
            <v>45484</v>
          </cell>
          <cell r="CU10">
            <v>21155</v>
          </cell>
          <cell r="CV10">
            <v>3314</v>
          </cell>
          <cell r="CW10">
            <v>3740</v>
          </cell>
          <cell r="CX10">
            <v>1890</v>
          </cell>
          <cell r="CY10">
            <v>20382</v>
          </cell>
          <cell r="CZ10">
            <v>33174</v>
          </cell>
          <cell r="DA10">
            <v>13863</v>
          </cell>
        </row>
        <row r="11">
          <cell r="A11" t="str">
            <v>Customers - Residential</v>
          </cell>
          <cell r="B11" t="str">
            <v>YNR</v>
          </cell>
          <cell r="C11">
            <v>2003</v>
          </cell>
          <cell r="D11">
            <v>1488</v>
          </cell>
          <cell r="E11">
            <v>55195</v>
          </cell>
          <cell r="F11">
            <v>30451</v>
          </cell>
          <cell r="G11">
            <v>7259</v>
          </cell>
          <cell r="H11">
            <v>31468</v>
          </cell>
          <cell r="I11">
            <v>51456</v>
          </cell>
          <cell r="J11">
            <v>40795</v>
          </cell>
          <cell r="K11">
            <v>5163</v>
          </cell>
          <cell r="L11">
            <v>1164</v>
          </cell>
          <cell r="M11">
            <v>28204</v>
          </cell>
          <cell r="N11">
            <v>1367</v>
          </cell>
          <cell r="O11">
            <v>11756</v>
          </cell>
          <cell r="P11">
            <v>1417</v>
          </cell>
          <cell r="Q11">
            <v>482</v>
          </cell>
          <cell r="R11">
            <v>3037</v>
          </cell>
          <cell r="S11">
            <v>9132</v>
          </cell>
          <cell r="T11">
            <v>153732</v>
          </cell>
          <cell r="U11">
            <v>73872</v>
          </cell>
          <cell r="V11">
            <v>11895</v>
          </cell>
          <cell r="W11">
            <v>2853</v>
          </cell>
          <cell r="X11">
            <v>24600</v>
          </cell>
          <cell r="Y11">
            <v>16253</v>
          </cell>
          <cell r="Z11">
            <v>13492</v>
          </cell>
          <cell r="AA11">
            <v>3321</v>
          </cell>
          <cell r="AB11">
            <v>583</v>
          </cell>
          <cell r="AC11">
            <v>10459</v>
          </cell>
          <cell r="AD11">
            <v>42629</v>
          </cell>
          <cell r="AE11">
            <v>39841</v>
          </cell>
          <cell r="AF11">
            <v>2788</v>
          </cell>
          <cell r="AG11">
            <v>8156</v>
          </cell>
          <cell r="AH11">
            <v>40285</v>
          </cell>
          <cell r="AI11">
            <v>39126</v>
          </cell>
          <cell r="AJ11">
            <v>1159</v>
          </cell>
          <cell r="AK11">
            <v>17585</v>
          </cell>
          <cell r="AL11">
            <v>16787</v>
          </cell>
          <cell r="AM11">
            <v>2317</v>
          </cell>
          <cell r="AN11">
            <v>205427</v>
          </cell>
          <cell r="AO11">
            <v>159055</v>
          </cell>
          <cell r="AP11">
            <v>46372</v>
          </cell>
          <cell r="AQ11">
            <v>955</v>
          </cell>
          <cell r="AR11">
            <v>4553</v>
          </cell>
          <cell r="AS11">
            <v>95064</v>
          </cell>
          <cell r="AT11">
            <v>1022314</v>
          </cell>
          <cell r="AU11">
            <v>1021476</v>
          </cell>
          <cell r="AV11">
            <v>838</v>
          </cell>
          <cell r="AW11">
            <v>242369</v>
          </cell>
          <cell r="AX11">
            <v>12409</v>
          </cell>
          <cell r="AY11">
            <v>4834</v>
          </cell>
          <cell r="AZ11">
            <v>22517</v>
          </cell>
          <cell r="BA11">
            <v>67527</v>
          </cell>
          <cell r="BB11">
            <v>7438</v>
          </cell>
          <cell r="BC11">
            <v>7251</v>
          </cell>
          <cell r="BD11">
            <v>121139</v>
          </cell>
          <cell r="BE11">
            <v>5879</v>
          </cell>
          <cell r="BF11">
            <v>5533</v>
          </cell>
          <cell r="BG11">
            <v>14053</v>
          </cell>
          <cell r="BH11">
            <v>0</v>
          </cell>
          <cell r="BI11">
            <v>25318</v>
          </cell>
          <cell r="BJ11">
            <v>21696</v>
          </cell>
          <cell r="BK11">
            <v>3622</v>
          </cell>
          <cell r="BL11">
            <v>41967</v>
          </cell>
          <cell r="BM11">
            <v>29554</v>
          </cell>
          <cell r="BN11">
            <v>12413</v>
          </cell>
          <cell r="BO11">
            <v>5661</v>
          </cell>
          <cell r="BP11">
            <v>15444</v>
          </cell>
          <cell r="BQ11">
            <v>20612</v>
          </cell>
          <cell r="BR11">
            <v>5359</v>
          </cell>
          <cell r="BS11">
            <v>46167</v>
          </cell>
          <cell r="BT11">
            <v>8581</v>
          </cell>
          <cell r="BU11">
            <v>10651</v>
          </cell>
          <cell r="BV11">
            <v>43679</v>
          </cell>
          <cell r="BW11">
            <v>8439</v>
          </cell>
          <cell r="BX11">
            <v>2570</v>
          </cell>
          <cell r="BY11">
            <v>28820</v>
          </cell>
          <cell r="BZ11">
            <v>27091</v>
          </cell>
          <cell r="CA11">
            <v>1151</v>
          </cell>
          <cell r="CB11">
            <v>578</v>
          </cell>
          <cell r="CC11">
            <v>8071</v>
          </cell>
          <cell r="CD11">
            <v>179658</v>
          </cell>
          <cell r="CE11">
            <v>166230</v>
          </cell>
          <cell r="CF11">
            <v>13428</v>
          </cell>
          <cell r="CG11">
            <v>28709</v>
          </cell>
          <cell r="CH11">
            <v>3471</v>
          </cell>
          <cell r="CI11">
            <v>4860</v>
          </cell>
          <cell r="CJ11">
            <v>2274</v>
          </cell>
          <cell r="CK11">
            <v>12874</v>
          </cell>
          <cell r="CL11">
            <v>44110</v>
          </cell>
          <cell r="CM11">
            <v>5420</v>
          </cell>
          <cell r="CN11">
            <v>590109</v>
          </cell>
          <cell r="CO11">
            <v>89112</v>
          </cell>
          <cell r="CP11">
            <v>82018</v>
          </cell>
          <cell r="CQ11">
            <v>1955</v>
          </cell>
          <cell r="CR11">
            <v>5139</v>
          </cell>
          <cell r="CS11">
            <v>8843</v>
          </cell>
          <cell r="CT11">
            <v>39847</v>
          </cell>
          <cell r="CU11">
            <v>19007</v>
          </cell>
          <cell r="CV11">
            <v>2803</v>
          </cell>
          <cell r="CW11">
            <v>3197</v>
          </cell>
          <cell r="CX11">
            <v>1648</v>
          </cell>
          <cell r="CY11">
            <v>17704</v>
          </cell>
          <cell r="CZ11">
            <v>30910</v>
          </cell>
          <cell r="DA11">
            <v>12497</v>
          </cell>
        </row>
        <row r="12">
          <cell r="A12" t="str">
            <v xml:space="preserve">Customers- General Service </v>
          </cell>
          <cell r="C12">
            <v>2003</v>
          </cell>
          <cell r="D12">
            <v>276</v>
          </cell>
          <cell r="E12">
            <v>6395</v>
          </cell>
          <cell r="F12">
            <v>4280</v>
          </cell>
          <cell r="G12">
            <v>1481</v>
          </cell>
          <cell r="H12">
            <v>3336</v>
          </cell>
          <cell r="I12">
            <v>5417</v>
          </cell>
          <cell r="J12">
            <v>4967</v>
          </cell>
          <cell r="K12">
            <v>670</v>
          </cell>
          <cell r="L12">
            <v>182</v>
          </cell>
          <cell r="M12">
            <v>3715</v>
          </cell>
          <cell r="N12">
            <v>246</v>
          </cell>
          <cell r="O12">
            <v>1639</v>
          </cell>
          <cell r="P12">
            <v>184</v>
          </cell>
          <cell r="Q12">
            <v>87</v>
          </cell>
          <cell r="R12">
            <v>475</v>
          </cell>
          <cell r="S12">
            <v>1020</v>
          </cell>
          <cell r="T12">
            <v>20120</v>
          </cell>
          <cell r="U12">
            <v>8250</v>
          </cell>
          <cell r="V12">
            <v>1569</v>
          </cell>
          <cell r="W12">
            <v>472</v>
          </cell>
          <cell r="X12">
            <v>2134</v>
          </cell>
          <cell r="Y12">
            <v>2233</v>
          </cell>
          <cell r="Z12">
            <v>1378</v>
          </cell>
          <cell r="AA12">
            <v>466</v>
          </cell>
          <cell r="AB12">
            <v>83</v>
          </cell>
          <cell r="AC12">
            <v>1006</v>
          </cell>
          <cell r="AD12">
            <v>3123</v>
          </cell>
          <cell r="AE12">
            <v>2840</v>
          </cell>
          <cell r="AF12">
            <v>283</v>
          </cell>
          <cell r="AG12">
            <v>813</v>
          </cell>
          <cell r="AH12">
            <v>3941</v>
          </cell>
          <cell r="AI12">
            <v>3814</v>
          </cell>
          <cell r="AJ12">
            <v>127</v>
          </cell>
          <cell r="AK12">
            <v>2527</v>
          </cell>
          <cell r="AL12">
            <v>1578</v>
          </cell>
          <cell r="AM12">
            <v>438</v>
          </cell>
          <cell r="AN12">
            <v>22193</v>
          </cell>
          <cell r="AO12">
            <v>16956</v>
          </cell>
          <cell r="AP12">
            <v>5237</v>
          </cell>
          <cell r="AQ12">
            <v>167</v>
          </cell>
          <cell r="AR12">
            <v>660</v>
          </cell>
          <cell r="AS12">
            <v>8136</v>
          </cell>
          <cell r="AT12">
            <v>106725</v>
          </cell>
          <cell r="AU12">
            <v>106613</v>
          </cell>
          <cell r="AV12">
            <v>112</v>
          </cell>
          <cell r="AW12">
            <v>26810</v>
          </cell>
          <cell r="AX12">
            <v>953</v>
          </cell>
          <cell r="AY12">
            <v>793</v>
          </cell>
          <cell r="AZ12">
            <v>3838</v>
          </cell>
          <cell r="BA12">
            <v>7738</v>
          </cell>
          <cell r="BB12">
            <v>1101</v>
          </cell>
          <cell r="BC12">
            <v>1620</v>
          </cell>
          <cell r="BD12">
            <v>13245</v>
          </cell>
          <cell r="BE12">
            <v>773</v>
          </cell>
          <cell r="BF12">
            <v>830</v>
          </cell>
          <cell r="BG12">
            <v>2116</v>
          </cell>
          <cell r="BH12">
            <v>0</v>
          </cell>
          <cell r="BI12">
            <v>2917</v>
          </cell>
          <cell r="BJ12">
            <v>2630</v>
          </cell>
          <cell r="BK12">
            <v>287</v>
          </cell>
          <cell r="BL12">
            <v>5817</v>
          </cell>
          <cell r="BM12">
            <v>4094</v>
          </cell>
          <cell r="BN12">
            <v>1723</v>
          </cell>
          <cell r="BO12">
            <v>1349</v>
          </cell>
          <cell r="BP12">
            <v>2192</v>
          </cell>
          <cell r="BQ12">
            <v>2991</v>
          </cell>
          <cell r="BR12">
            <v>965</v>
          </cell>
          <cell r="BS12">
            <v>5645</v>
          </cell>
          <cell r="BT12">
            <v>1035</v>
          </cell>
          <cell r="BU12">
            <v>1607</v>
          </cell>
          <cell r="BV12">
            <v>4520</v>
          </cell>
          <cell r="BW12">
            <v>1593</v>
          </cell>
          <cell r="BX12">
            <v>621</v>
          </cell>
          <cell r="BY12">
            <v>4025</v>
          </cell>
          <cell r="BZ12">
            <v>3722</v>
          </cell>
          <cell r="CA12">
            <v>203</v>
          </cell>
          <cell r="CB12">
            <v>100</v>
          </cell>
          <cell r="CC12">
            <v>1200</v>
          </cell>
          <cell r="CD12">
            <v>25362</v>
          </cell>
          <cell r="CE12">
            <v>23966</v>
          </cell>
          <cell r="CF12">
            <v>1396</v>
          </cell>
          <cell r="CG12">
            <v>3734</v>
          </cell>
          <cell r="CH12">
            <v>577</v>
          </cell>
          <cell r="CI12">
            <v>878</v>
          </cell>
          <cell r="CJ12">
            <v>461</v>
          </cell>
          <cell r="CK12">
            <v>1738</v>
          </cell>
          <cell r="CL12">
            <v>5123</v>
          </cell>
          <cell r="CM12">
            <v>745</v>
          </cell>
          <cell r="CN12">
            <v>78469</v>
          </cell>
          <cell r="CO12">
            <v>9907</v>
          </cell>
          <cell r="CP12">
            <v>8846</v>
          </cell>
          <cell r="CQ12">
            <v>363</v>
          </cell>
          <cell r="CR12">
            <v>698</v>
          </cell>
          <cell r="CS12">
            <v>848</v>
          </cell>
          <cell r="CT12">
            <v>5635</v>
          </cell>
          <cell r="CU12">
            <v>2145</v>
          </cell>
          <cell r="CV12">
            <v>511</v>
          </cell>
          <cell r="CW12">
            <v>542</v>
          </cell>
          <cell r="CX12">
            <v>242</v>
          </cell>
          <cell r="CY12">
            <v>2678</v>
          </cell>
          <cell r="CZ12">
            <v>2264</v>
          </cell>
          <cell r="DA12">
            <v>1365</v>
          </cell>
        </row>
        <row r="13">
          <cell r="A13" t="str">
            <v>Customers- Large User, Sub- Transmission, Intermediate/ Embedded Distributor</v>
          </cell>
          <cell r="C13">
            <v>2003</v>
          </cell>
          <cell r="D13">
            <v>0</v>
          </cell>
          <cell r="E13">
            <v>0</v>
          </cell>
          <cell r="F13">
            <v>5</v>
          </cell>
          <cell r="G13">
            <v>1</v>
          </cell>
          <cell r="H13">
            <v>0</v>
          </cell>
          <cell r="I13">
            <v>0</v>
          </cell>
          <cell r="J13">
            <v>3</v>
          </cell>
          <cell r="K13">
            <v>0</v>
          </cell>
          <cell r="L13">
            <v>0</v>
          </cell>
          <cell r="M13">
            <v>3</v>
          </cell>
          <cell r="N13">
            <v>0</v>
          </cell>
          <cell r="O13">
            <v>2</v>
          </cell>
          <cell r="P13">
            <v>0</v>
          </cell>
          <cell r="Q13">
            <v>0</v>
          </cell>
          <cell r="R13">
            <v>0</v>
          </cell>
          <cell r="S13">
            <v>111</v>
          </cell>
          <cell r="T13">
            <v>10</v>
          </cell>
          <cell r="U13">
            <v>10</v>
          </cell>
          <cell r="V13">
            <v>1</v>
          </cell>
          <cell r="W13">
            <v>0</v>
          </cell>
          <cell r="X13">
            <v>0</v>
          </cell>
          <cell r="Y13">
            <v>1</v>
          </cell>
          <cell r="Z13">
            <v>0</v>
          </cell>
          <cell r="AA13">
            <v>0</v>
          </cell>
          <cell r="AB13">
            <v>6</v>
          </cell>
          <cell r="AC13">
            <v>2</v>
          </cell>
          <cell r="AD13">
            <v>0</v>
          </cell>
          <cell r="AE13">
            <v>0</v>
          </cell>
          <cell r="AF13">
            <v>0</v>
          </cell>
          <cell r="AG13">
            <v>0</v>
          </cell>
          <cell r="AH13">
            <v>3</v>
          </cell>
          <cell r="AI13">
            <v>3</v>
          </cell>
          <cell r="AJ13">
            <v>0</v>
          </cell>
          <cell r="AK13">
            <v>0</v>
          </cell>
          <cell r="AL13">
            <v>0</v>
          </cell>
          <cell r="AM13">
            <v>0</v>
          </cell>
          <cell r="AN13">
            <v>14</v>
          </cell>
          <cell r="AO13">
            <v>10</v>
          </cell>
          <cell r="AP13">
            <v>4</v>
          </cell>
          <cell r="AQ13">
            <v>0</v>
          </cell>
          <cell r="AR13">
            <v>1</v>
          </cell>
          <cell r="AS13">
            <v>4</v>
          </cell>
          <cell r="AT13">
            <v>25</v>
          </cell>
          <cell r="AU13">
            <v>25</v>
          </cell>
          <cell r="AV13">
            <v>0</v>
          </cell>
          <cell r="AW13">
            <v>11</v>
          </cell>
          <cell r="AX13">
            <v>0</v>
          </cell>
          <cell r="AY13">
            <v>0</v>
          </cell>
          <cell r="AZ13">
            <v>3</v>
          </cell>
          <cell r="BA13">
            <v>4</v>
          </cell>
          <cell r="BB13">
            <v>0</v>
          </cell>
          <cell r="BC13">
            <v>0</v>
          </cell>
          <cell r="BD13">
            <v>3</v>
          </cell>
          <cell r="BE13">
            <v>1</v>
          </cell>
          <cell r="BF13">
            <v>0</v>
          </cell>
          <cell r="BG13">
            <v>2</v>
          </cell>
          <cell r="BH13">
            <v>0</v>
          </cell>
          <cell r="BI13">
            <v>0</v>
          </cell>
          <cell r="BJ13">
            <v>0</v>
          </cell>
          <cell r="BK13">
            <v>0</v>
          </cell>
          <cell r="BL13">
            <v>0</v>
          </cell>
          <cell r="BM13">
            <v>0</v>
          </cell>
          <cell r="BN13">
            <v>0</v>
          </cell>
          <cell r="BO13">
            <v>0</v>
          </cell>
          <cell r="BP13">
            <v>0</v>
          </cell>
          <cell r="BQ13">
            <v>0</v>
          </cell>
          <cell r="BR13">
            <v>0</v>
          </cell>
          <cell r="BS13">
            <v>2</v>
          </cell>
          <cell r="BT13">
            <v>0</v>
          </cell>
          <cell r="BU13">
            <v>0</v>
          </cell>
          <cell r="BV13">
            <v>3</v>
          </cell>
          <cell r="BW13">
            <v>0</v>
          </cell>
          <cell r="BX13">
            <v>0</v>
          </cell>
          <cell r="BY13">
            <v>2</v>
          </cell>
          <cell r="BZ13">
            <v>2</v>
          </cell>
          <cell r="CA13">
            <v>0</v>
          </cell>
          <cell r="CB13">
            <v>0</v>
          </cell>
          <cell r="CC13">
            <v>0</v>
          </cell>
          <cell r="CD13">
            <v>5</v>
          </cell>
          <cell r="CE13">
            <v>5</v>
          </cell>
          <cell r="CF13">
            <v>0</v>
          </cell>
          <cell r="CG13">
            <v>0</v>
          </cell>
          <cell r="CH13">
            <v>0</v>
          </cell>
          <cell r="CI13">
            <v>0</v>
          </cell>
          <cell r="CJ13">
            <v>0</v>
          </cell>
          <cell r="CK13">
            <v>1</v>
          </cell>
          <cell r="CL13">
            <v>3</v>
          </cell>
          <cell r="CM13">
            <v>0</v>
          </cell>
          <cell r="CN13">
            <v>47</v>
          </cell>
          <cell r="CO13">
            <v>3</v>
          </cell>
          <cell r="CP13">
            <v>3</v>
          </cell>
          <cell r="CQ13">
            <v>0</v>
          </cell>
          <cell r="CR13">
            <v>0</v>
          </cell>
          <cell r="CS13">
            <v>0</v>
          </cell>
          <cell r="CT13">
            <v>2</v>
          </cell>
          <cell r="CU13">
            <v>3</v>
          </cell>
          <cell r="CV13">
            <v>0</v>
          </cell>
          <cell r="CW13">
            <v>1</v>
          </cell>
          <cell r="CX13">
            <v>0</v>
          </cell>
          <cell r="CY13">
            <v>0</v>
          </cell>
          <cell r="CZ13">
            <v>0</v>
          </cell>
          <cell r="DA13">
            <v>1</v>
          </cell>
        </row>
        <row r="14">
          <cell r="A14" t="str">
            <v>Customers- Street Lighting</v>
          </cell>
          <cell r="B14" t="str">
            <v>YNST</v>
          </cell>
          <cell r="C14">
            <v>2003</v>
          </cell>
          <cell r="D14">
            <v>621</v>
          </cell>
          <cell r="E14">
            <v>13177</v>
          </cell>
          <cell r="F14">
            <v>9020</v>
          </cell>
          <cell r="G14">
            <v>2576</v>
          </cell>
          <cell r="H14">
            <v>8450</v>
          </cell>
          <cell r="I14">
            <v>13721</v>
          </cell>
          <cell r="J14">
            <v>11821</v>
          </cell>
          <cell r="K14">
            <v>1513</v>
          </cell>
          <cell r="L14">
            <v>341</v>
          </cell>
          <cell r="M14">
            <v>10465</v>
          </cell>
          <cell r="N14">
            <v>715</v>
          </cell>
          <cell r="O14">
            <v>2517</v>
          </cell>
          <cell r="P14">
            <v>1</v>
          </cell>
          <cell r="Q14">
            <v>1</v>
          </cell>
          <cell r="R14">
            <v>1</v>
          </cell>
          <cell r="S14">
            <v>3</v>
          </cell>
          <cell r="T14">
            <v>46699</v>
          </cell>
          <cell r="U14">
            <v>22807</v>
          </cell>
          <cell r="V14">
            <v>2660</v>
          </cell>
          <cell r="W14">
            <v>0</v>
          </cell>
          <cell r="X14">
            <v>7029</v>
          </cell>
          <cell r="Y14">
            <v>5701</v>
          </cell>
          <cell r="Z14">
            <v>3020</v>
          </cell>
          <cell r="AA14">
            <v>1006</v>
          </cell>
          <cell r="AB14">
            <v>152</v>
          </cell>
          <cell r="AC14">
            <v>8</v>
          </cell>
          <cell r="AD14">
            <v>820</v>
          </cell>
          <cell r="AE14">
            <v>3</v>
          </cell>
          <cell r="AF14">
            <v>817</v>
          </cell>
          <cell r="AG14">
            <v>2437</v>
          </cell>
          <cell r="AH14">
            <v>2</v>
          </cell>
          <cell r="AI14">
            <v>1</v>
          </cell>
          <cell r="AJ14">
            <v>1</v>
          </cell>
          <cell r="AK14">
            <v>2666</v>
          </cell>
          <cell r="AL14">
            <v>3804</v>
          </cell>
          <cell r="AM14">
            <v>1</v>
          </cell>
          <cell r="AN14">
            <v>51482</v>
          </cell>
          <cell r="AO14">
            <v>36389</v>
          </cell>
          <cell r="AP14">
            <v>15093</v>
          </cell>
          <cell r="AQ14">
            <v>1</v>
          </cell>
          <cell r="AR14">
            <v>1</v>
          </cell>
          <cell r="AS14">
            <v>1</v>
          </cell>
          <cell r="AT14">
            <v>5151</v>
          </cell>
          <cell r="AU14">
            <v>4785</v>
          </cell>
          <cell r="AV14">
            <v>366</v>
          </cell>
          <cell r="AW14">
            <v>43946</v>
          </cell>
          <cell r="AX14">
            <v>2196</v>
          </cell>
          <cell r="AY14">
            <v>437</v>
          </cell>
          <cell r="AZ14">
            <v>5018</v>
          </cell>
          <cell r="BA14">
            <v>20821</v>
          </cell>
          <cell r="BB14">
            <v>2</v>
          </cell>
          <cell r="BC14">
            <v>7</v>
          </cell>
          <cell r="BD14">
            <v>30837</v>
          </cell>
          <cell r="BE14">
            <v>1958</v>
          </cell>
          <cell r="BF14">
            <v>1384</v>
          </cell>
          <cell r="BG14">
            <v>4429</v>
          </cell>
          <cell r="BH14">
            <v>0</v>
          </cell>
          <cell r="BI14">
            <v>691</v>
          </cell>
          <cell r="BJ14">
            <v>1</v>
          </cell>
          <cell r="BK14">
            <v>690</v>
          </cell>
          <cell r="BL14">
            <v>11335</v>
          </cell>
          <cell r="BM14">
            <v>9083</v>
          </cell>
          <cell r="BN14">
            <v>2252</v>
          </cell>
          <cell r="BO14">
            <v>1591</v>
          </cell>
          <cell r="BP14">
            <v>1</v>
          </cell>
          <cell r="BQ14">
            <v>5277</v>
          </cell>
          <cell r="BR14">
            <v>3</v>
          </cell>
          <cell r="BS14">
            <v>14688</v>
          </cell>
          <cell r="BT14">
            <v>2452</v>
          </cell>
          <cell r="BU14">
            <v>3462</v>
          </cell>
          <cell r="BV14">
            <v>10076</v>
          </cell>
          <cell r="BW14">
            <v>2571</v>
          </cell>
          <cell r="BX14">
            <v>1004</v>
          </cell>
          <cell r="BY14">
            <v>8046</v>
          </cell>
          <cell r="BZ14">
            <v>7399</v>
          </cell>
          <cell r="CA14">
            <v>414</v>
          </cell>
          <cell r="CB14">
            <v>233</v>
          </cell>
          <cell r="CC14">
            <v>3</v>
          </cell>
          <cell r="CD14">
            <v>49969</v>
          </cell>
          <cell r="CE14">
            <v>46186</v>
          </cell>
          <cell r="CF14">
            <v>3783</v>
          </cell>
          <cell r="CG14">
            <v>8619</v>
          </cell>
          <cell r="CH14">
            <v>1055</v>
          </cell>
          <cell r="CI14">
            <v>1633</v>
          </cell>
          <cell r="CJ14">
            <v>535</v>
          </cell>
          <cell r="CK14">
            <v>1</v>
          </cell>
          <cell r="CL14">
            <v>2</v>
          </cell>
          <cell r="CM14">
            <v>1</v>
          </cell>
          <cell r="CN14">
            <v>159821</v>
          </cell>
          <cell r="CO14">
            <v>24273</v>
          </cell>
          <cell r="CP14">
            <v>22745</v>
          </cell>
          <cell r="CQ14">
            <v>617</v>
          </cell>
          <cell r="CR14">
            <v>911</v>
          </cell>
          <cell r="CS14">
            <v>2107</v>
          </cell>
          <cell r="CT14">
            <v>6</v>
          </cell>
          <cell r="CU14">
            <v>6537</v>
          </cell>
          <cell r="CV14">
            <v>3</v>
          </cell>
          <cell r="CW14">
            <v>1328</v>
          </cell>
          <cell r="CX14">
            <v>711</v>
          </cell>
          <cell r="CY14">
            <v>11</v>
          </cell>
          <cell r="CZ14">
            <v>9962</v>
          </cell>
          <cell r="DA14">
            <v>3</v>
          </cell>
        </row>
        <row r="15">
          <cell r="A15" t="str">
            <v>Customers- Sentinel Lighting</v>
          </cell>
          <cell r="B15" t="str">
            <v>YNSL</v>
          </cell>
          <cell r="C15">
            <v>2003</v>
          </cell>
          <cell r="D15">
            <v>15</v>
          </cell>
          <cell r="E15">
            <v>0</v>
          </cell>
          <cell r="F15">
            <v>320</v>
          </cell>
          <cell r="G15">
            <v>250</v>
          </cell>
          <cell r="H15">
            <v>769</v>
          </cell>
          <cell r="I15">
            <v>0</v>
          </cell>
          <cell r="J15">
            <v>0</v>
          </cell>
          <cell r="K15">
            <v>25</v>
          </cell>
          <cell r="L15">
            <v>27</v>
          </cell>
          <cell r="M15">
            <v>402</v>
          </cell>
          <cell r="N15">
            <v>21</v>
          </cell>
          <cell r="O15">
            <v>0</v>
          </cell>
          <cell r="P15">
            <v>0</v>
          </cell>
          <cell r="Q15">
            <v>1</v>
          </cell>
          <cell r="R15">
            <v>0</v>
          </cell>
          <cell r="S15">
            <v>0</v>
          </cell>
          <cell r="T15">
            <v>0</v>
          </cell>
          <cell r="U15">
            <v>1518</v>
          </cell>
          <cell r="V15">
            <v>237</v>
          </cell>
          <cell r="W15">
            <v>0</v>
          </cell>
          <cell r="X15">
            <v>369</v>
          </cell>
          <cell r="Y15">
            <v>65</v>
          </cell>
          <cell r="Z15">
            <v>65</v>
          </cell>
          <cell r="AA15">
            <v>0</v>
          </cell>
          <cell r="AB15">
            <v>0</v>
          </cell>
          <cell r="AC15">
            <v>0</v>
          </cell>
          <cell r="AD15">
            <v>70</v>
          </cell>
          <cell r="AE15">
            <v>39</v>
          </cell>
          <cell r="AF15">
            <v>31</v>
          </cell>
          <cell r="AG15">
            <v>0</v>
          </cell>
          <cell r="AH15">
            <v>35</v>
          </cell>
          <cell r="AI15">
            <v>35</v>
          </cell>
          <cell r="AJ15">
            <v>0</v>
          </cell>
          <cell r="AK15">
            <v>867</v>
          </cell>
          <cell r="AL15">
            <v>181</v>
          </cell>
          <cell r="AM15">
            <v>24</v>
          </cell>
          <cell r="AN15">
            <v>505</v>
          </cell>
          <cell r="AO15">
            <v>243</v>
          </cell>
          <cell r="AP15">
            <v>262</v>
          </cell>
          <cell r="AQ15">
            <v>0</v>
          </cell>
          <cell r="AR15">
            <v>23</v>
          </cell>
          <cell r="AS15">
            <v>0</v>
          </cell>
          <cell r="AT15">
            <v>0</v>
          </cell>
          <cell r="AU15">
            <v>0</v>
          </cell>
          <cell r="AV15">
            <v>0</v>
          </cell>
          <cell r="AW15">
            <v>0</v>
          </cell>
          <cell r="AX15">
            <v>181</v>
          </cell>
          <cell r="AY15">
            <v>0</v>
          </cell>
          <cell r="AZ15">
            <v>0</v>
          </cell>
          <cell r="BA15">
            <v>0</v>
          </cell>
          <cell r="BB15">
            <v>48</v>
          </cell>
          <cell r="BC15">
            <v>48</v>
          </cell>
          <cell r="BD15">
            <v>817</v>
          </cell>
          <cell r="BE15">
            <v>46</v>
          </cell>
          <cell r="BF15">
            <v>113</v>
          </cell>
          <cell r="BG15">
            <v>334</v>
          </cell>
          <cell r="BH15">
            <v>0</v>
          </cell>
          <cell r="BI15">
            <v>0</v>
          </cell>
          <cell r="BJ15">
            <v>0</v>
          </cell>
          <cell r="BK15">
            <v>23</v>
          </cell>
          <cell r="BL15">
            <v>582</v>
          </cell>
          <cell r="BM15">
            <v>52</v>
          </cell>
          <cell r="BN15">
            <v>530</v>
          </cell>
          <cell r="BO15">
            <v>108</v>
          </cell>
          <cell r="BP15">
            <v>0</v>
          </cell>
          <cell r="BQ15">
            <v>1077</v>
          </cell>
          <cell r="BR15">
            <v>1</v>
          </cell>
          <cell r="BS15">
            <v>240</v>
          </cell>
          <cell r="BT15">
            <v>164</v>
          </cell>
          <cell r="BU15">
            <v>274</v>
          </cell>
          <cell r="BV15">
            <v>81</v>
          </cell>
          <cell r="BW15">
            <v>286</v>
          </cell>
          <cell r="BX15">
            <v>16</v>
          </cell>
          <cell r="BY15">
            <v>702</v>
          </cell>
          <cell r="BZ15">
            <v>668</v>
          </cell>
          <cell r="CA15">
            <v>34</v>
          </cell>
          <cell r="CB15">
            <v>0</v>
          </cell>
          <cell r="CC15">
            <v>0</v>
          </cell>
          <cell r="CD15">
            <v>276</v>
          </cell>
          <cell r="CE15">
            <v>276</v>
          </cell>
          <cell r="CF15">
            <v>0</v>
          </cell>
          <cell r="CG15">
            <v>466</v>
          </cell>
          <cell r="CH15">
            <v>0</v>
          </cell>
          <cell r="CI15">
            <v>56</v>
          </cell>
          <cell r="CJ15">
            <v>0</v>
          </cell>
          <cell r="CK15">
            <v>32</v>
          </cell>
          <cell r="CL15">
            <v>135</v>
          </cell>
          <cell r="CM15">
            <v>19</v>
          </cell>
          <cell r="CN15">
            <v>0</v>
          </cell>
          <cell r="CO15">
            <v>881</v>
          </cell>
          <cell r="CP15">
            <v>781</v>
          </cell>
          <cell r="CQ15">
            <v>22</v>
          </cell>
          <cell r="CR15">
            <v>78</v>
          </cell>
          <cell r="CS15">
            <v>12</v>
          </cell>
          <cell r="CT15">
            <v>0</v>
          </cell>
          <cell r="CU15">
            <v>784</v>
          </cell>
          <cell r="CV15">
            <v>23</v>
          </cell>
          <cell r="CW15">
            <v>13</v>
          </cell>
          <cell r="CX15">
            <v>8</v>
          </cell>
          <cell r="CY15">
            <v>6</v>
          </cell>
          <cell r="CZ15">
            <v>95</v>
          </cell>
          <cell r="DA15">
            <v>0</v>
          </cell>
        </row>
        <row r="16">
          <cell r="A16" t="str">
            <v>kWh</v>
          </cell>
          <cell r="B16" t="str">
            <v>YV</v>
          </cell>
          <cell r="C16">
            <v>2003</v>
          </cell>
          <cell r="D16">
            <v>43095892</v>
          </cell>
          <cell r="E16">
            <v>1400964679</v>
          </cell>
          <cell r="F16">
            <v>1132704213</v>
          </cell>
          <cell r="G16">
            <v>217523822</v>
          </cell>
          <cell r="H16">
            <v>914155229</v>
          </cell>
          <cell r="I16">
            <v>1621983270</v>
          </cell>
          <cell r="J16">
            <v>1457949580</v>
          </cell>
          <cell r="K16">
            <v>63632595</v>
          </cell>
          <cell r="L16">
            <v>32484068</v>
          </cell>
          <cell r="M16">
            <v>893653654</v>
          </cell>
          <cell r="N16">
            <v>30739470</v>
          </cell>
          <cell r="O16">
            <v>364621938</v>
          </cell>
          <cell r="P16">
            <v>26954399</v>
          </cell>
          <cell r="Q16">
            <v>8421470</v>
          </cell>
          <cell r="R16">
            <v>61908659.299999997</v>
          </cell>
          <cell r="S16">
            <v>182780776</v>
          </cell>
          <cell r="T16">
            <v>7860688083</v>
          </cell>
          <cell r="U16">
            <v>904313775</v>
          </cell>
          <cell r="V16">
            <v>357064704</v>
          </cell>
          <cell r="W16">
            <v>64447371</v>
          </cell>
          <cell r="X16">
            <v>574514918</v>
          </cell>
          <cell r="Y16">
            <v>627031302</v>
          </cell>
          <cell r="Z16">
            <v>284900636</v>
          </cell>
          <cell r="AA16">
            <v>80106927</v>
          </cell>
          <cell r="AB16">
            <v>10062249</v>
          </cell>
          <cell r="AC16">
            <v>411268868.19999999</v>
          </cell>
          <cell r="AD16">
            <v>940082897.10000002</v>
          </cell>
          <cell r="AE16">
            <v>876493833</v>
          </cell>
          <cell r="AF16">
            <v>63589064.100000001</v>
          </cell>
          <cell r="AG16">
            <v>156079163</v>
          </cell>
          <cell r="AH16">
            <v>1478910438</v>
          </cell>
          <cell r="AI16">
            <v>1464302127</v>
          </cell>
          <cell r="AJ16">
            <v>14608311</v>
          </cell>
          <cell r="AK16">
            <v>352419237</v>
          </cell>
          <cell r="AL16">
            <v>446024317</v>
          </cell>
          <cell r="AM16">
            <v>115380947</v>
          </cell>
          <cell r="AN16">
            <v>3097879811</v>
          </cell>
          <cell r="AO16">
            <v>1773144046</v>
          </cell>
          <cell r="AP16">
            <v>1324735765</v>
          </cell>
          <cell r="AQ16">
            <v>26545865</v>
          </cell>
          <cell r="AR16">
            <v>212661300.5</v>
          </cell>
          <cell r="AS16">
            <v>3440644511</v>
          </cell>
          <cell r="AT16">
            <v>22403641725</v>
          </cell>
          <cell r="AU16">
            <v>22383890000</v>
          </cell>
          <cell r="AV16">
            <v>19751725</v>
          </cell>
          <cell r="AW16">
            <v>7483288325</v>
          </cell>
          <cell r="AX16">
            <v>181647218</v>
          </cell>
          <cell r="AY16">
            <v>107599752</v>
          </cell>
          <cell r="AZ16">
            <v>717736043</v>
          </cell>
          <cell r="BA16">
            <v>1950945679</v>
          </cell>
          <cell r="BB16">
            <v>277498686</v>
          </cell>
          <cell r="BC16">
            <v>136446751</v>
          </cell>
          <cell r="BD16">
            <v>3339303820</v>
          </cell>
          <cell r="BE16">
            <v>169452219</v>
          </cell>
          <cell r="BF16">
            <v>228083608</v>
          </cell>
          <cell r="BG16">
            <v>585195347</v>
          </cell>
          <cell r="BH16">
            <v>0</v>
          </cell>
          <cell r="BI16">
            <v>677083143</v>
          </cell>
          <cell r="BJ16">
            <v>630630153</v>
          </cell>
          <cell r="BK16">
            <v>46452990</v>
          </cell>
          <cell r="BL16">
            <v>1141514050</v>
          </cell>
          <cell r="BM16">
            <v>805439736</v>
          </cell>
          <cell r="BN16">
            <v>336074314</v>
          </cell>
          <cell r="BO16">
            <v>166928066</v>
          </cell>
          <cell r="BP16">
            <v>349046084</v>
          </cell>
          <cell r="BQ16">
            <v>587011482</v>
          </cell>
          <cell r="BR16">
            <v>1606770496</v>
          </cell>
          <cell r="BS16">
            <v>1696547681</v>
          </cell>
          <cell r="BT16">
            <v>231212060</v>
          </cell>
          <cell r="BU16">
            <v>320550420</v>
          </cell>
          <cell r="BV16">
            <v>1192940488</v>
          </cell>
          <cell r="BW16">
            <v>205451211</v>
          </cell>
          <cell r="BX16">
            <v>93063317.200000003</v>
          </cell>
          <cell r="BY16">
            <v>805996163</v>
          </cell>
          <cell r="BZ16">
            <v>762746952</v>
          </cell>
          <cell r="CA16">
            <v>30841533</v>
          </cell>
          <cell r="CB16">
            <v>12407678</v>
          </cell>
          <cell r="CC16">
            <v>186758365</v>
          </cell>
          <cell r="CD16">
            <v>6220864456</v>
          </cell>
          <cell r="CE16">
            <v>5820961440</v>
          </cell>
          <cell r="CF16">
            <v>399903016</v>
          </cell>
          <cell r="CG16">
            <v>726783940</v>
          </cell>
          <cell r="CH16">
            <v>90960035</v>
          </cell>
          <cell r="CI16">
            <v>124591891</v>
          </cell>
          <cell r="CJ16">
            <v>91371270</v>
          </cell>
          <cell r="CK16">
            <v>359240700</v>
          </cell>
          <cell r="CL16">
            <v>1051685176</v>
          </cell>
          <cell r="CM16">
            <v>229514052</v>
          </cell>
          <cell r="CN16">
            <v>25604519834</v>
          </cell>
          <cell r="CO16">
            <v>2387224809</v>
          </cell>
          <cell r="CP16">
            <v>2262794351</v>
          </cell>
          <cell r="CQ16">
            <v>31211979</v>
          </cell>
          <cell r="CR16">
            <v>93218479</v>
          </cell>
          <cell r="CS16">
            <v>97838571.099999994</v>
          </cell>
          <cell r="CT16">
            <v>1222390968</v>
          </cell>
          <cell r="CU16">
            <v>469186419</v>
          </cell>
          <cell r="CV16">
            <v>88305059.200000003</v>
          </cell>
          <cell r="CW16">
            <v>145709728.80000001</v>
          </cell>
          <cell r="CX16">
            <v>67077032</v>
          </cell>
          <cell r="CY16">
            <v>441285683</v>
          </cell>
          <cell r="CZ16">
            <v>379870193</v>
          </cell>
          <cell r="DA16">
            <v>414447866</v>
          </cell>
        </row>
        <row r="17">
          <cell r="A17" t="str">
            <v>kWh - Residential</v>
          </cell>
          <cell r="B17" t="str">
            <v>YVR</v>
          </cell>
          <cell r="C17">
            <v>2003</v>
          </cell>
          <cell r="D17">
            <v>11627017</v>
          </cell>
          <cell r="E17">
            <v>502666838</v>
          </cell>
          <cell r="F17">
            <v>254632965</v>
          </cell>
          <cell r="G17">
            <v>72712385</v>
          </cell>
          <cell r="H17">
            <v>272936128</v>
          </cell>
          <cell r="I17">
            <v>512276282</v>
          </cell>
          <cell r="J17">
            <v>388937092</v>
          </cell>
          <cell r="K17">
            <v>42539902</v>
          </cell>
          <cell r="L17">
            <v>16533903</v>
          </cell>
          <cell r="M17">
            <v>248336123</v>
          </cell>
          <cell r="N17">
            <v>12304678</v>
          </cell>
          <cell r="O17">
            <v>110410786</v>
          </cell>
          <cell r="P17">
            <v>17212171</v>
          </cell>
          <cell r="Q17">
            <v>5187625</v>
          </cell>
          <cell r="R17">
            <v>22497821.100000001</v>
          </cell>
          <cell r="S17">
            <v>91843709</v>
          </cell>
          <cell r="T17">
            <v>1580499650</v>
          </cell>
          <cell r="U17">
            <v>654623819</v>
          </cell>
          <cell r="V17">
            <v>113382345</v>
          </cell>
          <cell r="W17">
            <v>33512634</v>
          </cell>
          <cell r="X17">
            <v>273772083</v>
          </cell>
          <cell r="Y17">
            <v>139699816</v>
          </cell>
          <cell r="Z17">
            <v>109924493</v>
          </cell>
          <cell r="AA17">
            <v>38593915</v>
          </cell>
          <cell r="AB17">
            <v>6338391</v>
          </cell>
          <cell r="AC17">
            <v>224343737.19999999</v>
          </cell>
          <cell r="AD17">
            <v>376581084.80000001</v>
          </cell>
          <cell r="AE17">
            <v>346190601</v>
          </cell>
          <cell r="AF17">
            <v>30390483.800000001</v>
          </cell>
          <cell r="AG17">
            <v>82695788</v>
          </cell>
          <cell r="AH17">
            <v>327017054</v>
          </cell>
          <cell r="AI17">
            <v>315749241</v>
          </cell>
          <cell r="AJ17">
            <v>11267813</v>
          </cell>
          <cell r="AK17">
            <v>175090852</v>
          </cell>
          <cell r="AL17">
            <v>193475522</v>
          </cell>
          <cell r="AM17">
            <v>28743822</v>
          </cell>
          <cell r="AN17">
            <v>1655935250</v>
          </cell>
          <cell r="AO17">
            <v>1265241117</v>
          </cell>
          <cell r="AP17">
            <v>390694133</v>
          </cell>
          <cell r="AQ17">
            <v>15460530</v>
          </cell>
          <cell r="AR17">
            <v>55615955.700000003</v>
          </cell>
          <cell r="AS17">
            <v>951203622</v>
          </cell>
          <cell r="AT17">
            <v>12001665099</v>
          </cell>
          <cell r="AU17">
            <v>11990590000</v>
          </cell>
          <cell r="AV17">
            <v>11075099</v>
          </cell>
          <cell r="AW17">
            <v>2241448529</v>
          </cell>
          <cell r="AX17">
            <v>155342162</v>
          </cell>
          <cell r="AY17">
            <v>40297068</v>
          </cell>
          <cell r="AZ17">
            <v>198090295</v>
          </cell>
          <cell r="BA17">
            <v>599398265</v>
          </cell>
          <cell r="BB17">
            <v>69597889</v>
          </cell>
          <cell r="BC17">
            <v>86696349</v>
          </cell>
          <cell r="BD17">
            <v>1117118053</v>
          </cell>
          <cell r="BE17">
            <v>59641045</v>
          </cell>
          <cell r="BF17">
            <v>49133690</v>
          </cell>
          <cell r="BG17">
            <v>158204235</v>
          </cell>
          <cell r="BH17">
            <v>0</v>
          </cell>
          <cell r="BI17">
            <v>255765590</v>
          </cell>
          <cell r="BJ17">
            <v>220723787</v>
          </cell>
          <cell r="BK17">
            <v>35041803</v>
          </cell>
          <cell r="BL17">
            <v>413694546</v>
          </cell>
          <cell r="BM17">
            <v>266116869</v>
          </cell>
          <cell r="BN17">
            <v>147577677</v>
          </cell>
          <cell r="BO17">
            <v>60565249</v>
          </cell>
          <cell r="BP17">
            <v>137538000</v>
          </cell>
          <cell r="BQ17">
            <v>214351021</v>
          </cell>
          <cell r="BR17">
            <v>1460697960</v>
          </cell>
          <cell r="BS17">
            <v>521555853</v>
          </cell>
          <cell r="BT17">
            <v>76392259</v>
          </cell>
          <cell r="BU17">
            <v>110928534</v>
          </cell>
          <cell r="BV17">
            <v>471232312</v>
          </cell>
          <cell r="BW17">
            <v>84423857</v>
          </cell>
          <cell r="BX17">
            <v>39860930.600000001</v>
          </cell>
          <cell r="BY17">
            <v>287513562</v>
          </cell>
          <cell r="BZ17">
            <v>268553821</v>
          </cell>
          <cell r="CA17">
            <v>12184312</v>
          </cell>
          <cell r="CB17">
            <v>6775429</v>
          </cell>
          <cell r="CC17">
            <v>67139016</v>
          </cell>
          <cell r="CD17">
            <v>1831852250</v>
          </cell>
          <cell r="CE17">
            <v>1691987964</v>
          </cell>
          <cell r="CF17">
            <v>139864286</v>
          </cell>
          <cell r="CG17">
            <v>358676526</v>
          </cell>
          <cell r="CH17">
            <v>31953378</v>
          </cell>
          <cell r="CI17">
            <v>45368680</v>
          </cell>
          <cell r="CJ17">
            <v>32459023</v>
          </cell>
          <cell r="CK17">
            <v>109532055</v>
          </cell>
          <cell r="CL17">
            <v>362446556</v>
          </cell>
          <cell r="CM17">
            <v>51828794</v>
          </cell>
          <cell r="CN17">
            <v>5420267739</v>
          </cell>
          <cell r="CO17">
            <v>896999316</v>
          </cell>
          <cell r="CP17">
            <v>827095470</v>
          </cell>
          <cell r="CQ17">
            <v>21111388</v>
          </cell>
          <cell r="CR17">
            <v>48792458</v>
          </cell>
          <cell r="CS17">
            <v>68095713.400000006</v>
          </cell>
          <cell r="CT17">
            <v>381918524</v>
          </cell>
          <cell r="CU17">
            <v>153768767</v>
          </cell>
          <cell r="CV17">
            <v>24614633.800000001</v>
          </cell>
          <cell r="CW17">
            <v>27326993</v>
          </cell>
          <cell r="CX17">
            <v>16293528</v>
          </cell>
          <cell r="CY17">
            <v>203822662</v>
          </cell>
          <cell r="CZ17">
            <v>306213554</v>
          </cell>
          <cell r="DA17">
            <v>90200388</v>
          </cell>
        </row>
        <row r="18">
          <cell r="A18" t="str">
            <v xml:space="preserve">kWh- General Service </v>
          </cell>
          <cell r="C18">
            <v>2003</v>
          </cell>
          <cell r="D18">
            <v>14197277</v>
          </cell>
          <cell r="E18">
            <v>888427676</v>
          </cell>
          <cell r="F18">
            <v>516506485</v>
          </cell>
          <cell r="G18">
            <v>143031771</v>
          </cell>
          <cell r="H18">
            <v>634575504</v>
          </cell>
          <cell r="I18">
            <v>1100923312</v>
          </cell>
          <cell r="J18">
            <v>825394719</v>
          </cell>
          <cell r="K18">
            <v>21092693</v>
          </cell>
          <cell r="L18">
            <v>15702803</v>
          </cell>
          <cell r="M18">
            <v>567462655</v>
          </cell>
          <cell r="N18">
            <v>18060143</v>
          </cell>
          <cell r="O18">
            <v>165583514</v>
          </cell>
          <cell r="P18">
            <v>9431243</v>
          </cell>
          <cell r="Q18">
            <v>3174894</v>
          </cell>
          <cell r="R18">
            <v>39283485.200000003</v>
          </cell>
          <cell r="S18">
            <v>90937067</v>
          </cell>
          <cell r="T18">
            <v>5230651639</v>
          </cell>
          <cell r="U18">
            <v>249689956</v>
          </cell>
          <cell r="V18">
            <v>175223103</v>
          </cell>
          <cell r="W18">
            <v>30934737</v>
          </cell>
          <cell r="X18">
            <v>294596371</v>
          </cell>
          <cell r="Y18">
            <v>438705236</v>
          </cell>
          <cell r="Z18">
            <v>171835894</v>
          </cell>
          <cell r="AA18">
            <v>40335507</v>
          </cell>
          <cell r="AB18">
            <v>3626658</v>
          </cell>
          <cell r="AC18">
            <v>101245046.2</v>
          </cell>
          <cell r="AD18">
            <v>557335590</v>
          </cell>
          <cell r="AE18">
            <v>524882717</v>
          </cell>
          <cell r="AF18">
            <v>32452873</v>
          </cell>
          <cell r="AG18">
            <v>71828387</v>
          </cell>
          <cell r="AH18">
            <v>919149326</v>
          </cell>
          <cell r="AI18">
            <v>915980781</v>
          </cell>
          <cell r="AJ18">
            <v>3168545</v>
          </cell>
          <cell r="AK18">
            <v>174714652</v>
          </cell>
          <cell r="AL18">
            <v>249796612</v>
          </cell>
          <cell r="AM18">
            <v>85410224</v>
          </cell>
          <cell r="AN18">
            <v>1098183088</v>
          </cell>
          <cell r="AO18">
            <v>507902929</v>
          </cell>
          <cell r="AP18">
            <v>590280159</v>
          </cell>
          <cell r="AQ18">
            <v>10762629</v>
          </cell>
          <cell r="AR18">
            <v>104594759</v>
          </cell>
          <cell r="AS18">
            <v>2184287596</v>
          </cell>
          <cell r="AT18">
            <v>8100725800</v>
          </cell>
          <cell r="AU18">
            <v>8092320000</v>
          </cell>
          <cell r="AV18">
            <v>8405800</v>
          </cell>
          <cell r="AW18">
            <v>4554483184</v>
          </cell>
          <cell r="AX18">
            <v>26305056</v>
          </cell>
          <cell r="AY18">
            <v>65281652</v>
          </cell>
          <cell r="AZ18">
            <v>373305476</v>
          </cell>
          <cell r="BA18">
            <v>1083655865</v>
          </cell>
          <cell r="BB18">
            <v>205902136</v>
          </cell>
          <cell r="BC18">
            <v>49705336</v>
          </cell>
          <cell r="BD18">
            <v>1971721740</v>
          </cell>
          <cell r="BE18">
            <v>108308023</v>
          </cell>
          <cell r="BF18">
            <v>177337855</v>
          </cell>
          <cell r="BG18">
            <v>349854015</v>
          </cell>
          <cell r="BH18">
            <v>0</v>
          </cell>
          <cell r="BI18">
            <v>416411601</v>
          </cell>
          <cell r="BJ18">
            <v>405438735</v>
          </cell>
          <cell r="BK18">
            <v>10972866</v>
          </cell>
          <cell r="BL18">
            <v>720509015</v>
          </cell>
          <cell r="BM18">
            <v>533862820</v>
          </cell>
          <cell r="BN18">
            <v>186646195</v>
          </cell>
          <cell r="BO18">
            <v>105347208</v>
          </cell>
          <cell r="BP18">
            <v>207737168</v>
          </cell>
          <cell r="BQ18">
            <v>368773193</v>
          </cell>
          <cell r="BR18">
            <v>43560469</v>
          </cell>
          <cell r="BS18">
            <v>935545190</v>
          </cell>
          <cell r="BT18">
            <v>153143425</v>
          </cell>
          <cell r="BU18">
            <v>206635349</v>
          </cell>
          <cell r="BV18">
            <v>544089615</v>
          </cell>
          <cell r="BW18">
            <v>118185032</v>
          </cell>
          <cell r="BX18">
            <v>52233474</v>
          </cell>
          <cell r="BY18">
            <v>445807436</v>
          </cell>
          <cell r="BZ18">
            <v>421972647</v>
          </cell>
          <cell r="CA18">
            <v>18333661</v>
          </cell>
          <cell r="CB18">
            <v>5501128</v>
          </cell>
          <cell r="CC18">
            <v>119618021</v>
          </cell>
          <cell r="CD18">
            <v>3965720518</v>
          </cell>
          <cell r="CE18">
            <v>3707887888</v>
          </cell>
          <cell r="CF18">
            <v>257832630</v>
          </cell>
          <cell r="CG18">
            <v>360873011</v>
          </cell>
          <cell r="CH18">
            <v>57931956</v>
          </cell>
          <cell r="CI18">
            <v>77732017</v>
          </cell>
          <cell r="CJ18">
            <v>58447420</v>
          </cell>
          <cell r="CK18">
            <v>214539610</v>
          </cell>
          <cell r="CL18">
            <v>617621785</v>
          </cell>
          <cell r="CM18">
            <v>176150253</v>
          </cell>
          <cell r="CN18">
            <v>17507025504</v>
          </cell>
          <cell r="CO18">
            <v>1316214357</v>
          </cell>
          <cell r="CP18">
            <v>1262360179</v>
          </cell>
          <cell r="CQ18">
            <v>10100591</v>
          </cell>
          <cell r="CR18">
            <v>43753587</v>
          </cell>
          <cell r="CS18">
            <v>28156214.199999999</v>
          </cell>
          <cell r="CT18">
            <v>740284774</v>
          </cell>
          <cell r="CU18">
            <v>195813664</v>
          </cell>
          <cell r="CV18">
            <v>62975797.799999997</v>
          </cell>
          <cell r="CW18">
            <v>51342202</v>
          </cell>
          <cell r="CX18">
            <v>50309912</v>
          </cell>
          <cell r="CY18">
            <v>232636621</v>
          </cell>
          <cell r="CZ18">
            <v>73656639</v>
          </cell>
          <cell r="DA18">
            <v>289301967</v>
          </cell>
        </row>
        <row r="19">
          <cell r="A19" t="str">
            <v>kWh- Large User, Sub- Transmission, Intermediate/ Embedded Distributor</v>
          </cell>
          <cell r="C19">
            <v>2003</v>
          </cell>
          <cell r="D19">
            <v>16711735</v>
          </cell>
          <cell r="E19">
            <v>0</v>
          </cell>
          <cell r="F19">
            <v>351915456</v>
          </cell>
          <cell r="G19">
            <v>0</v>
          </cell>
          <cell r="H19">
            <v>0</v>
          </cell>
          <cell r="I19">
            <v>0</v>
          </cell>
          <cell r="J19">
            <v>234204103</v>
          </cell>
          <cell r="K19">
            <v>0</v>
          </cell>
          <cell r="L19">
            <v>0</v>
          </cell>
          <cell r="M19">
            <v>69371197</v>
          </cell>
          <cell r="N19">
            <v>0</v>
          </cell>
          <cell r="O19">
            <v>86793405</v>
          </cell>
          <cell r="P19">
            <v>0</v>
          </cell>
          <cell r="Q19">
            <v>0</v>
          </cell>
          <cell r="R19">
            <v>0</v>
          </cell>
          <cell r="S19">
            <v>0</v>
          </cell>
          <cell r="T19">
            <v>1010913650</v>
          </cell>
          <cell r="U19">
            <v>0</v>
          </cell>
          <cell r="V19">
            <v>65165248</v>
          </cell>
          <cell r="W19">
            <v>0</v>
          </cell>
          <cell r="X19">
            <v>0</v>
          </cell>
          <cell r="Y19">
            <v>44864637</v>
          </cell>
          <cell r="Z19">
            <v>0</v>
          </cell>
          <cell r="AA19">
            <v>0</v>
          </cell>
          <cell r="AB19">
            <v>0</v>
          </cell>
          <cell r="AC19">
            <v>85334125.099999994</v>
          </cell>
          <cell r="AD19">
            <v>0</v>
          </cell>
          <cell r="AE19">
            <v>0</v>
          </cell>
          <cell r="AF19">
            <v>0</v>
          </cell>
          <cell r="AG19">
            <v>0</v>
          </cell>
          <cell r="AH19">
            <v>231734049</v>
          </cell>
          <cell r="AI19">
            <v>231734049</v>
          </cell>
          <cell r="AJ19">
            <v>0</v>
          </cell>
          <cell r="AK19">
            <v>0</v>
          </cell>
          <cell r="AL19">
            <v>0</v>
          </cell>
          <cell r="AM19">
            <v>0</v>
          </cell>
          <cell r="AN19">
            <v>332969721</v>
          </cell>
          <cell r="AO19">
            <v>0</v>
          </cell>
          <cell r="AP19">
            <v>332969721</v>
          </cell>
          <cell r="AQ19">
            <v>0</v>
          </cell>
          <cell r="AR19">
            <v>51325686.899999999</v>
          </cell>
          <cell r="AS19">
            <v>285362040</v>
          </cell>
          <cell r="AT19">
            <v>2186650000</v>
          </cell>
          <cell r="AU19">
            <v>2186650000</v>
          </cell>
          <cell r="AV19">
            <v>0</v>
          </cell>
          <cell r="AW19">
            <v>651227427</v>
          </cell>
          <cell r="AX19">
            <v>0</v>
          </cell>
          <cell r="AY19">
            <v>0</v>
          </cell>
          <cell r="AZ19">
            <v>142654703</v>
          </cell>
          <cell r="BA19">
            <v>253064970</v>
          </cell>
          <cell r="BB19">
            <v>0</v>
          </cell>
          <cell r="BC19">
            <v>0</v>
          </cell>
          <cell r="BD19">
            <v>227093478</v>
          </cell>
          <cell r="BE19">
            <v>0</v>
          </cell>
          <cell r="BF19">
            <v>0</v>
          </cell>
          <cell r="BG19">
            <v>73457085</v>
          </cell>
          <cell r="BH19">
            <v>0</v>
          </cell>
          <cell r="BI19">
            <v>0</v>
          </cell>
          <cell r="BJ19">
            <v>0</v>
          </cell>
          <cell r="BK19">
            <v>0</v>
          </cell>
          <cell r="BL19">
            <v>0</v>
          </cell>
          <cell r="BM19">
            <v>0</v>
          </cell>
          <cell r="BN19">
            <v>0</v>
          </cell>
          <cell r="BO19">
            <v>0</v>
          </cell>
          <cell r="BP19">
            <v>0</v>
          </cell>
          <cell r="BQ19">
            <v>0</v>
          </cell>
          <cell r="BR19">
            <v>100374361</v>
          </cell>
          <cell r="BS19">
            <v>227970675</v>
          </cell>
          <cell r="BT19">
            <v>0</v>
          </cell>
          <cell r="BU19">
            <v>0</v>
          </cell>
          <cell r="BV19">
            <v>169257214</v>
          </cell>
          <cell r="BW19">
            <v>0</v>
          </cell>
          <cell r="BX19">
            <v>0</v>
          </cell>
          <cell r="BY19">
            <v>65357746</v>
          </cell>
          <cell r="BZ19">
            <v>65357746</v>
          </cell>
          <cell r="CA19">
            <v>0</v>
          </cell>
          <cell r="CB19">
            <v>0</v>
          </cell>
          <cell r="CC19">
            <v>0</v>
          </cell>
          <cell r="CD19">
            <v>386477276</v>
          </cell>
          <cell r="CE19">
            <v>386477276</v>
          </cell>
          <cell r="CF19">
            <v>0</v>
          </cell>
          <cell r="CG19">
            <v>0</v>
          </cell>
          <cell r="CH19">
            <v>0</v>
          </cell>
          <cell r="CI19">
            <v>0</v>
          </cell>
          <cell r="CJ19">
            <v>0</v>
          </cell>
          <cell r="CK19">
            <v>32606336</v>
          </cell>
          <cell r="CL19">
            <v>60967083</v>
          </cell>
          <cell r="CM19">
            <v>0</v>
          </cell>
          <cell r="CN19">
            <v>2569929397</v>
          </cell>
          <cell r="CO19">
            <v>156306791</v>
          </cell>
          <cell r="CP19">
            <v>156306791</v>
          </cell>
          <cell r="CQ19">
            <v>0</v>
          </cell>
          <cell r="CR19">
            <v>0</v>
          </cell>
          <cell r="CS19">
            <v>0</v>
          </cell>
          <cell r="CT19">
            <v>93342289</v>
          </cell>
          <cell r="CU19">
            <v>113948260</v>
          </cell>
          <cell r="CV19">
            <v>0</v>
          </cell>
          <cell r="CW19">
            <v>65970073.799999997</v>
          </cell>
          <cell r="CX19">
            <v>0</v>
          </cell>
          <cell r="CY19">
            <v>0</v>
          </cell>
          <cell r="CZ19">
            <v>0</v>
          </cell>
          <cell r="DA19">
            <v>32036904</v>
          </cell>
        </row>
        <row r="20">
          <cell r="A20" t="str">
            <v>kWh- Street Lighting</v>
          </cell>
          <cell r="B20" t="str">
            <v>YVST</v>
          </cell>
          <cell r="C20">
            <v>2003</v>
          </cell>
          <cell r="D20">
            <v>557804</v>
          </cell>
          <cell r="E20">
            <v>9870165</v>
          </cell>
          <cell r="F20">
            <v>8921611</v>
          </cell>
          <cell r="G20">
            <v>1551175</v>
          </cell>
          <cell r="H20">
            <v>6116880</v>
          </cell>
          <cell r="I20">
            <v>8783676</v>
          </cell>
          <cell r="J20">
            <v>9413666</v>
          </cell>
          <cell r="K20">
            <v>0</v>
          </cell>
          <cell r="L20">
            <v>219856</v>
          </cell>
          <cell r="M20">
            <v>8065495</v>
          </cell>
          <cell r="N20">
            <v>366108</v>
          </cell>
          <cell r="O20">
            <v>1834233</v>
          </cell>
          <cell r="P20">
            <v>0</v>
          </cell>
          <cell r="Q20">
            <v>55415</v>
          </cell>
          <cell r="R20">
            <v>120386.3</v>
          </cell>
          <cell r="S20">
            <v>0</v>
          </cell>
          <cell r="T20">
            <v>38623144</v>
          </cell>
          <cell r="U20">
            <v>0</v>
          </cell>
          <cell r="V20">
            <v>3081624</v>
          </cell>
          <cell r="W20">
            <v>0</v>
          </cell>
          <cell r="X20">
            <v>5724245</v>
          </cell>
          <cell r="Y20">
            <v>3613293</v>
          </cell>
          <cell r="Z20">
            <v>2216131</v>
          </cell>
          <cell r="AA20">
            <v>1177505</v>
          </cell>
          <cell r="AB20">
            <v>97200</v>
          </cell>
          <cell r="AC20">
            <v>345959.7</v>
          </cell>
          <cell r="AD20">
            <v>5806957.5999999996</v>
          </cell>
          <cell r="AE20">
            <v>5119875</v>
          </cell>
          <cell r="AF20">
            <v>687082.6</v>
          </cell>
          <cell r="AG20">
            <v>1554988</v>
          </cell>
          <cell r="AH20">
            <v>881039</v>
          </cell>
          <cell r="AI20">
            <v>709086</v>
          </cell>
          <cell r="AJ20">
            <v>171953</v>
          </cell>
          <cell r="AK20">
            <v>2082646</v>
          </cell>
          <cell r="AL20">
            <v>2401021</v>
          </cell>
          <cell r="AM20">
            <v>1156508</v>
          </cell>
          <cell r="AN20">
            <v>10384704</v>
          </cell>
          <cell r="AO20">
            <v>0</v>
          </cell>
          <cell r="AP20">
            <v>10384704</v>
          </cell>
          <cell r="AQ20">
            <v>322706</v>
          </cell>
          <cell r="AR20">
            <v>1015363.9</v>
          </cell>
          <cell r="AS20">
            <v>19791253</v>
          </cell>
          <cell r="AT20">
            <v>93270826</v>
          </cell>
          <cell r="AU20">
            <v>93000000</v>
          </cell>
          <cell r="AV20">
            <v>270826</v>
          </cell>
          <cell r="AW20">
            <v>36129185</v>
          </cell>
          <cell r="AX20">
            <v>0</v>
          </cell>
          <cell r="AY20">
            <v>2021032</v>
          </cell>
          <cell r="AZ20">
            <v>3685569</v>
          </cell>
          <cell r="BA20">
            <v>14826579</v>
          </cell>
          <cell r="BB20">
            <v>1960532</v>
          </cell>
          <cell r="BC20">
            <v>0</v>
          </cell>
          <cell r="BD20">
            <v>22338932</v>
          </cell>
          <cell r="BE20">
            <v>1456621</v>
          </cell>
          <cell r="BF20">
            <v>1579765</v>
          </cell>
          <cell r="BG20">
            <v>3488004</v>
          </cell>
          <cell r="BH20">
            <v>0</v>
          </cell>
          <cell r="BI20">
            <v>4569721</v>
          </cell>
          <cell r="BJ20">
            <v>4132524</v>
          </cell>
          <cell r="BK20">
            <v>437197</v>
          </cell>
          <cell r="BL20">
            <v>6910538</v>
          </cell>
          <cell r="BM20">
            <v>5395892</v>
          </cell>
          <cell r="BN20">
            <v>1514646</v>
          </cell>
          <cell r="BO20">
            <v>857437</v>
          </cell>
          <cell r="BP20">
            <v>3461352</v>
          </cell>
          <cell r="BQ20">
            <v>3260971</v>
          </cell>
          <cell r="BR20">
            <v>2137706</v>
          </cell>
          <cell r="BS20">
            <v>11307769</v>
          </cell>
          <cell r="BT20">
            <v>1535995</v>
          </cell>
          <cell r="BU20">
            <v>2491269</v>
          </cell>
          <cell r="BV20">
            <v>8322229</v>
          </cell>
          <cell r="BW20">
            <v>2550979</v>
          </cell>
          <cell r="BX20">
            <v>951786</v>
          </cell>
          <cell r="BY20">
            <v>6292294</v>
          </cell>
          <cell r="BZ20">
            <v>5874450</v>
          </cell>
          <cell r="CA20">
            <v>286723</v>
          </cell>
          <cell r="CB20">
            <v>131121</v>
          </cell>
          <cell r="CC20">
            <v>0</v>
          </cell>
          <cell r="CD20">
            <v>36465189</v>
          </cell>
          <cell r="CE20">
            <v>34259089</v>
          </cell>
          <cell r="CF20">
            <v>2206100</v>
          </cell>
          <cell r="CG20">
            <v>6929107</v>
          </cell>
          <cell r="CH20">
            <v>1074701</v>
          </cell>
          <cell r="CI20">
            <v>1475534</v>
          </cell>
          <cell r="CJ20">
            <v>464827</v>
          </cell>
          <cell r="CK20">
            <v>2562699</v>
          </cell>
          <cell r="CL20">
            <v>10585102</v>
          </cell>
          <cell r="CM20">
            <v>1403638</v>
          </cell>
          <cell r="CN20">
            <v>107297194</v>
          </cell>
          <cell r="CO20">
            <v>16726741</v>
          </cell>
          <cell r="CP20">
            <v>16105347</v>
          </cell>
          <cell r="CQ20">
            <v>0</v>
          </cell>
          <cell r="CR20">
            <v>621394</v>
          </cell>
          <cell r="CS20">
            <v>1579544.5</v>
          </cell>
          <cell r="CT20">
            <v>6845381</v>
          </cell>
          <cell r="CU20">
            <v>4648824</v>
          </cell>
          <cell r="CV20">
            <v>675218</v>
          </cell>
          <cell r="CW20">
            <v>1047521</v>
          </cell>
          <cell r="CX20">
            <v>457966</v>
          </cell>
          <cell r="CY20">
            <v>4803969</v>
          </cell>
          <cell r="CZ20">
            <v>0</v>
          </cell>
          <cell r="DA20">
            <v>2696567</v>
          </cell>
        </row>
        <row r="21">
          <cell r="A21" t="str">
            <v>kWh- Sentinel Lighting</v>
          </cell>
          <cell r="B21" t="str">
            <v>YVSL</v>
          </cell>
          <cell r="C21">
            <v>2003</v>
          </cell>
          <cell r="D21">
            <v>2059</v>
          </cell>
          <cell r="E21">
            <v>0</v>
          </cell>
          <cell r="F21">
            <v>727696</v>
          </cell>
          <cell r="G21">
            <v>228491</v>
          </cell>
          <cell r="H21">
            <v>526717</v>
          </cell>
          <cell r="I21">
            <v>0</v>
          </cell>
          <cell r="J21">
            <v>0</v>
          </cell>
          <cell r="K21">
            <v>0</v>
          </cell>
          <cell r="L21">
            <v>27506</v>
          </cell>
          <cell r="M21">
            <v>418184</v>
          </cell>
          <cell r="N21">
            <v>8541</v>
          </cell>
          <cell r="O21">
            <v>0</v>
          </cell>
          <cell r="P21">
            <v>310985</v>
          </cell>
          <cell r="Q21">
            <v>3536</v>
          </cell>
          <cell r="R21">
            <v>6966.7</v>
          </cell>
          <cell r="S21">
            <v>0</v>
          </cell>
          <cell r="T21">
            <v>0</v>
          </cell>
          <cell r="U21">
            <v>0</v>
          </cell>
          <cell r="V21">
            <v>212384</v>
          </cell>
          <cell r="W21">
            <v>0</v>
          </cell>
          <cell r="X21">
            <v>422219</v>
          </cell>
          <cell r="Y21">
            <v>148320</v>
          </cell>
          <cell r="Z21">
            <v>924118</v>
          </cell>
          <cell r="AA21">
            <v>0</v>
          </cell>
          <cell r="AB21">
            <v>0</v>
          </cell>
          <cell r="AC21">
            <v>0</v>
          </cell>
          <cell r="AD21">
            <v>359264.7</v>
          </cell>
          <cell r="AE21">
            <v>300640</v>
          </cell>
          <cell r="AF21">
            <v>58624.7</v>
          </cell>
          <cell r="AG21">
            <v>0</v>
          </cell>
          <cell r="AH21">
            <v>128970</v>
          </cell>
          <cell r="AI21">
            <v>128970</v>
          </cell>
          <cell r="AJ21">
            <v>0</v>
          </cell>
          <cell r="AK21">
            <v>531087</v>
          </cell>
          <cell r="AL21">
            <v>351162</v>
          </cell>
          <cell r="AM21">
            <v>70393</v>
          </cell>
          <cell r="AN21">
            <v>407048</v>
          </cell>
          <cell r="AO21">
            <v>0</v>
          </cell>
          <cell r="AP21">
            <v>407048</v>
          </cell>
          <cell r="AQ21">
            <v>0</v>
          </cell>
          <cell r="AR21">
            <v>109535</v>
          </cell>
          <cell r="AS21">
            <v>0</v>
          </cell>
          <cell r="AT21">
            <v>21330000</v>
          </cell>
          <cell r="AU21">
            <v>21330000</v>
          </cell>
          <cell r="AV21">
            <v>0</v>
          </cell>
          <cell r="AW21">
            <v>0</v>
          </cell>
          <cell r="AX21">
            <v>0</v>
          </cell>
          <cell r="AY21">
            <v>0</v>
          </cell>
          <cell r="AZ21">
            <v>0</v>
          </cell>
          <cell r="BA21">
            <v>0</v>
          </cell>
          <cell r="BB21">
            <v>38129</v>
          </cell>
          <cell r="BC21">
            <v>45066</v>
          </cell>
          <cell r="BD21">
            <v>1031617</v>
          </cell>
          <cell r="BE21">
            <v>46530</v>
          </cell>
          <cell r="BF21">
            <v>32298</v>
          </cell>
          <cell r="BG21">
            <v>192008</v>
          </cell>
          <cell r="BH21">
            <v>0</v>
          </cell>
          <cell r="BI21">
            <v>336231</v>
          </cell>
          <cell r="BJ21">
            <v>335107</v>
          </cell>
          <cell r="BK21">
            <v>1124</v>
          </cell>
          <cell r="BL21">
            <v>399951</v>
          </cell>
          <cell r="BM21">
            <v>64155</v>
          </cell>
          <cell r="BN21">
            <v>335796</v>
          </cell>
          <cell r="BO21">
            <v>158172</v>
          </cell>
          <cell r="BP21">
            <v>309564</v>
          </cell>
          <cell r="BQ21">
            <v>626297</v>
          </cell>
          <cell r="BR21">
            <v>0</v>
          </cell>
          <cell r="BS21">
            <v>168194</v>
          </cell>
          <cell r="BT21">
            <v>140381</v>
          </cell>
          <cell r="BU21">
            <v>495268</v>
          </cell>
          <cell r="BV21">
            <v>39118</v>
          </cell>
          <cell r="BW21">
            <v>291343</v>
          </cell>
          <cell r="BX21">
            <v>17126.599999999999</v>
          </cell>
          <cell r="BY21">
            <v>1025125</v>
          </cell>
          <cell r="BZ21">
            <v>988288</v>
          </cell>
          <cell r="CA21">
            <v>36837</v>
          </cell>
          <cell r="CB21">
            <v>0</v>
          </cell>
          <cell r="CC21">
            <v>1328</v>
          </cell>
          <cell r="CD21">
            <v>349223</v>
          </cell>
          <cell r="CE21">
            <v>349223</v>
          </cell>
          <cell r="CF21">
            <v>0</v>
          </cell>
          <cell r="CG21">
            <v>305296</v>
          </cell>
          <cell r="CH21">
            <v>0</v>
          </cell>
          <cell r="CI21">
            <v>15660</v>
          </cell>
          <cell r="CJ21">
            <v>0</v>
          </cell>
          <cell r="CK21">
            <v>0</v>
          </cell>
          <cell r="CL21">
            <v>64650</v>
          </cell>
          <cell r="CM21">
            <v>131367</v>
          </cell>
          <cell r="CN21">
            <v>0</v>
          </cell>
          <cell r="CO21">
            <v>977604</v>
          </cell>
          <cell r="CP21">
            <v>926564</v>
          </cell>
          <cell r="CQ21">
            <v>0</v>
          </cell>
          <cell r="CR21">
            <v>51040</v>
          </cell>
          <cell r="CS21">
            <v>7099</v>
          </cell>
          <cell r="CT21">
            <v>0</v>
          </cell>
          <cell r="CU21">
            <v>1006904</v>
          </cell>
          <cell r="CV21">
            <v>39409.599999999999</v>
          </cell>
          <cell r="CW21">
            <v>22939</v>
          </cell>
          <cell r="CX21">
            <v>15626</v>
          </cell>
          <cell r="CY21">
            <v>22431</v>
          </cell>
          <cell r="CZ21">
            <v>0</v>
          </cell>
          <cell r="DA21">
            <v>212040</v>
          </cell>
        </row>
        <row r="22">
          <cell r="A22" t="str">
            <v>kW</v>
          </cell>
          <cell r="B22" t="str">
            <v>YD</v>
          </cell>
          <cell r="C22">
            <v>2003</v>
          </cell>
          <cell r="D22">
            <v>58809.4</v>
          </cell>
          <cell r="E22">
            <v>1801649</v>
          </cell>
          <cell r="F22">
            <v>1351160</v>
          </cell>
          <cell r="G22">
            <v>511049.8</v>
          </cell>
          <cell r="H22">
            <v>1420149</v>
          </cell>
          <cell r="I22">
            <v>2383058</v>
          </cell>
          <cell r="J22">
            <v>2394272</v>
          </cell>
          <cell r="K22">
            <v>249475</v>
          </cell>
          <cell r="L22">
            <v>25968.400000000001</v>
          </cell>
          <cell r="M22">
            <v>1409915</v>
          </cell>
          <cell r="N22">
            <v>28991</v>
          </cell>
          <cell r="O22">
            <v>694969</v>
          </cell>
          <cell r="P22">
            <v>14120</v>
          </cell>
          <cell r="Q22">
            <v>16889</v>
          </cell>
          <cell r="R22">
            <v>53879.5</v>
          </cell>
          <cell r="S22">
            <v>0</v>
          </cell>
          <cell r="T22">
            <v>12782616</v>
          </cell>
          <cell r="U22">
            <v>4977340</v>
          </cell>
          <cell r="V22">
            <v>495463</v>
          </cell>
          <cell r="W22">
            <v>0</v>
          </cell>
          <cell r="X22">
            <v>545959</v>
          </cell>
          <cell r="Y22">
            <v>993136</v>
          </cell>
          <cell r="Z22">
            <v>391333</v>
          </cell>
          <cell r="AA22">
            <v>59114.6</v>
          </cell>
          <cell r="AB22">
            <v>7145</v>
          </cell>
          <cell r="AC22">
            <v>202816.1</v>
          </cell>
          <cell r="AD22">
            <v>944749.8</v>
          </cell>
          <cell r="AE22">
            <v>889603</v>
          </cell>
          <cell r="AF22">
            <v>55146.8</v>
          </cell>
          <cell r="AG22">
            <v>175493</v>
          </cell>
          <cell r="AH22">
            <v>2343082</v>
          </cell>
          <cell r="AI22">
            <v>2341668</v>
          </cell>
          <cell r="AJ22">
            <v>1414</v>
          </cell>
          <cell r="AK22">
            <v>379343</v>
          </cell>
          <cell r="AL22">
            <v>743441</v>
          </cell>
          <cell r="AM22">
            <v>164041</v>
          </cell>
          <cell r="AN22">
            <v>9578633</v>
          </cell>
          <cell r="AO22">
            <v>7719371</v>
          </cell>
          <cell r="AP22">
            <v>1859262</v>
          </cell>
          <cell r="AQ22">
            <v>14034</v>
          </cell>
          <cell r="AR22">
            <v>291082.3</v>
          </cell>
          <cell r="AS22">
            <v>5282994</v>
          </cell>
          <cell r="AT22">
            <v>23751129</v>
          </cell>
          <cell r="AU22">
            <v>23734400</v>
          </cell>
          <cell r="AV22">
            <v>16729</v>
          </cell>
          <cell r="AW22">
            <v>9921167</v>
          </cell>
          <cell r="AX22">
            <v>129394</v>
          </cell>
          <cell r="AY22">
            <v>98881</v>
          </cell>
          <cell r="AZ22">
            <v>909871</v>
          </cell>
          <cell r="BA22">
            <v>2762488.6</v>
          </cell>
          <cell r="BB22">
            <v>381000</v>
          </cell>
          <cell r="BC22">
            <v>230551.2</v>
          </cell>
          <cell r="BD22">
            <v>4389396</v>
          </cell>
          <cell r="BE22">
            <v>309569</v>
          </cell>
          <cell r="BF22">
            <v>367853.7</v>
          </cell>
          <cell r="BG22">
            <v>858180</v>
          </cell>
          <cell r="BH22">
            <v>0</v>
          </cell>
          <cell r="BI22">
            <v>711394.6</v>
          </cell>
          <cell r="BJ22">
            <v>697536</v>
          </cell>
          <cell r="BK22">
            <v>13858.6</v>
          </cell>
          <cell r="BL22">
            <v>1849261</v>
          </cell>
          <cell r="BM22">
            <v>1148327</v>
          </cell>
          <cell r="BN22">
            <v>700934</v>
          </cell>
          <cell r="BO22">
            <v>200461</v>
          </cell>
          <cell r="BP22">
            <v>387967</v>
          </cell>
          <cell r="BQ22">
            <v>665975</v>
          </cell>
          <cell r="BR22">
            <v>174081</v>
          </cell>
          <cell r="BS22">
            <v>2457454</v>
          </cell>
          <cell r="BT22">
            <v>252702</v>
          </cell>
          <cell r="BU22">
            <v>433288</v>
          </cell>
          <cell r="BV22">
            <v>1376026</v>
          </cell>
          <cell r="BW22">
            <v>204354</v>
          </cell>
          <cell r="BX22">
            <v>0</v>
          </cell>
          <cell r="BY22">
            <v>927731</v>
          </cell>
          <cell r="BZ22">
            <v>892259</v>
          </cell>
          <cell r="CA22">
            <v>28968</v>
          </cell>
          <cell r="CB22">
            <v>6504</v>
          </cell>
          <cell r="CC22">
            <v>425272</v>
          </cell>
          <cell r="CD22">
            <v>9000740</v>
          </cell>
          <cell r="CE22">
            <v>8444358</v>
          </cell>
          <cell r="CF22">
            <v>556382</v>
          </cell>
          <cell r="CG22">
            <v>684762</v>
          </cell>
          <cell r="CH22">
            <v>126408</v>
          </cell>
          <cell r="CI22">
            <v>139135</v>
          </cell>
          <cell r="CJ22">
            <v>104683</v>
          </cell>
          <cell r="CK22">
            <v>537039</v>
          </cell>
          <cell r="CL22">
            <v>1461722</v>
          </cell>
          <cell r="CM22">
            <v>336511</v>
          </cell>
          <cell r="CN22">
            <v>43364987</v>
          </cell>
          <cell r="CO22">
            <v>2977183</v>
          </cell>
          <cell r="CP22">
            <v>2849630</v>
          </cell>
          <cell r="CQ22">
            <v>42598</v>
          </cell>
          <cell r="CR22">
            <v>84955</v>
          </cell>
          <cell r="CS22">
            <v>44049.599999999999</v>
          </cell>
          <cell r="CT22">
            <v>1725335</v>
          </cell>
          <cell r="CU22">
            <v>737118</v>
          </cell>
          <cell r="CV22">
            <v>121352.4</v>
          </cell>
          <cell r="CW22">
            <v>248016.2</v>
          </cell>
          <cell r="CX22">
            <v>90555</v>
          </cell>
          <cell r="CY22">
            <v>0</v>
          </cell>
          <cell r="CZ22">
            <v>928997</v>
          </cell>
          <cell r="DA22">
            <v>0</v>
          </cell>
        </row>
        <row r="23">
          <cell r="A23" t="str">
            <v>kW - Residential</v>
          </cell>
          <cell r="B23" t="str">
            <v>YDR</v>
          </cell>
          <cell r="C23">
            <v>2003</v>
          </cell>
          <cell r="D23">
            <v>0</v>
          </cell>
          <cell r="E23">
            <v>0</v>
          </cell>
          <cell r="F23">
            <v>0</v>
          </cell>
          <cell r="G23">
            <v>0</v>
          </cell>
          <cell r="H23">
            <v>0</v>
          </cell>
          <cell r="I23">
            <v>0</v>
          </cell>
          <cell r="J23">
            <v>0</v>
          </cell>
          <cell r="K23">
            <v>0</v>
          </cell>
          <cell r="L23">
            <v>0</v>
          </cell>
          <cell r="M23">
            <v>0</v>
          </cell>
          <cell r="N23">
            <v>0</v>
          </cell>
          <cell r="O23">
            <v>230237</v>
          </cell>
          <cell r="P23">
            <v>0</v>
          </cell>
          <cell r="Q23">
            <v>9232</v>
          </cell>
          <cell r="R23">
            <v>0</v>
          </cell>
          <cell r="S23">
            <v>0</v>
          </cell>
          <cell r="T23">
            <v>0</v>
          </cell>
          <cell r="U23">
            <v>0</v>
          </cell>
          <cell r="V23">
            <v>0</v>
          </cell>
          <cell r="W23">
            <v>0</v>
          </cell>
          <cell r="X23">
            <v>0</v>
          </cell>
          <cell r="Y23">
            <v>0</v>
          </cell>
          <cell r="Z23">
            <v>0</v>
          </cell>
          <cell r="AA23">
            <v>0</v>
          </cell>
          <cell r="AB23">
            <v>0</v>
          </cell>
          <cell r="AC23">
            <v>0</v>
          </cell>
          <cell r="AD23">
            <v>0</v>
          </cell>
          <cell r="AE23">
            <v>0</v>
          </cell>
          <cell r="AF23">
            <v>0</v>
          </cell>
          <cell r="AG23">
            <v>0</v>
          </cell>
          <cell r="AH23">
            <v>0</v>
          </cell>
          <cell r="AI23">
            <v>0</v>
          </cell>
          <cell r="AJ23">
            <v>0</v>
          </cell>
          <cell r="AK23">
            <v>0</v>
          </cell>
          <cell r="AL23">
            <v>502</v>
          </cell>
          <cell r="AM23">
            <v>0</v>
          </cell>
          <cell r="AN23">
            <v>0</v>
          </cell>
          <cell r="AO23">
            <v>0</v>
          </cell>
          <cell r="AP23">
            <v>0</v>
          </cell>
          <cell r="AQ23">
            <v>0</v>
          </cell>
          <cell r="AR23">
            <v>0</v>
          </cell>
          <cell r="AS23">
            <v>0</v>
          </cell>
          <cell r="AT23">
            <v>369100</v>
          </cell>
          <cell r="AU23">
            <v>369100</v>
          </cell>
          <cell r="AV23">
            <v>0</v>
          </cell>
          <cell r="AW23">
            <v>0</v>
          </cell>
          <cell r="AX23">
            <v>0</v>
          </cell>
          <cell r="AY23">
            <v>0</v>
          </cell>
          <cell r="AZ23">
            <v>0</v>
          </cell>
          <cell r="BA23">
            <v>0</v>
          </cell>
          <cell r="BB23">
            <v>0</v>
          </cell>
          <cell r="BC23">
            <v>0</v>
          </cell>
          <cell r="BD23">
            <v>0</v>
          </cell>
          <cell r="BE23">
            <v>0</v>
          </cell>
          <cell r="BF23">
            <v>0</v>
          </cell>
          <cell r="BG23">
            <v>0</v>
          </cell>
          <cell r="BH23">
            <v>0</v>
          </cell>
          <cell r="BI23">
            <v>0</v>
          </cell>
          <cell r="BJ23">
            <v>0</v>
          </cell>
          <cell r="BK23">
            <v>0</v>
          </cell>
          <cell r="BL23">
            <v>0</v>
          </cell>
          <cell r="BM23">
            <v>0</v>
          </cell>
          <cell r="BN23">
            <v>0</v>
          </cell>
          <cell r="BO23">
            <v>0</v>
          </cell>
          <cell r="BP23">
            <v>0</v>
          </cell>
          <cell r="BQ23">
            <v>0</v>
          </cell>
          <cell r="BR23">
            <v>0</v>
          </cell>
          <cell r="BS23">
            <v>0</v>
          </cell>
          <cell r="BT23">
            <v>0</v>
          </cell>
          <cell r="BU23">
            <v>0</v>
          </cell>
          <cell r="BV23">
            <v>0</v>
          </cell>
          <cell r="BW23">
            <v>0</v>
          </cell>
          <cell r="BX23">
            <v>0</v>
          </cell>
          <cell r="BY23">
            <v>0</v>
          </cell>
          <cell r="BZ23">
            <v>0</v>
          </cell>
          <cell r="CA23">
            <v>0</v>
          </cell>
          <cell r="CB23">
            <v>0</v>
          </cell>
          <cell r="CC23">
            <v>0</v>
          </cell>
          <cell r="CD23">
            <v>0</v>
          </cell>
          <cell r="CE23">
            <v>0</v>
          </cell>
          <cell r="CF23">
            <v>0</v>
          </cell>
          <cell r="CG23">
            <v>0</v>
          </cell>
          <cell r="CH23">
            <v>0</v>
          </cell>
          <cell r="CI23">
            <v>0</v>
          </cell>
          <cell r="CJ23">
            <v>0</v>
          </cell>
          <cell r="CK23">
            <v>0</v>
          </cell>
          <cell r="CL23">
            <v>0</v>
          </cell>
          <cell r="CM23">
            <v>0</v>
          </cell>
          <cell r="CN23">
            <v>0</v>
          </cell>
          <cell r="CO23">
            <v>0</v>
          </cell>
          <cell r="CP23">
            <v>0</v>
          </cell>
          <cell r="CQ23">
            <v>0</v>
          </cell>
          <cell r="CR23">
            <v>0</v>
          </cell>
          <cell r="CS23">
            <v>0</v>
          </cell>
          <cell r="CT23">
            <v>0</v>
          </cell>
          <cell r="CU23">
            <v>0</v>
          </cell>
          <cell r="CV23">
            <v>0</v>
          </cell>
          <cell r="CW23">
            <v>0</v>
          </cell>
          <cell r="CX23">
            <v>0</v>
          </cell>
          <cell r="CY23">
            <v>0</v>
          </cell>
          <cell r="CZ23">
            <v>0</v>
          </cell>
          <cell r="DA23">
            <v>0</v>
          </cell>
        </row>
        <row r="24">
          <cell r="A24" t="str">
            <v>kW- General Service</v>
          </cell>
          <cell r="C24">
            <v>2003</v>
          </cell>
          <cell r="D24">
            <v>20708.099999999999</v>
          </cell>
          <cell r="E24">
            <v>1772300</v>
          </cell>
          <cell r="F24">
            <v>771221</v>
          </cell>
          <cell r="G24">
            <v>318142.40000000002</v>
          </cell>
          <cell r="H24">
            <v>1399678</v>
          </cell>
          <cell r="I24">
            <v>2358521</v>
          </cell>
          <cell r="J24">
            <v>1879163</v>
          </cell>
          <cell r="K24">
            <v>246266</v>
          </cell>
          <cell r="L24">
            <v>25121.3</v>
          </cell>
          <cell r="M24">
            <v>1189773</v>
          </cell>
          <cell r="N24">
            <v>28991</v>
          </cell>
          <cell r="O24">
            <v>269712</v>
          </cell>
          <cell r="P24">
            <v>13228</v>
          </cell>
          <cell r="Q24">
            <v>7657</v>
          </cell>
          <cell r="R24">
            <v>53879.5</v>
          </cell>
          <cell r="S24">
            <v>0</v>
          </cell>
          <cell r="T24">
            <v>11023334</v>
          </cell>
          <cell r="U24">
            <v>2950870</v>
          </cell>
          <cell r="V24">
            <v>355778</v>
          </cell>
          <cell r="W24">
            <v>0</v>
          </cell>
          <cell r="X24">
            <v>528197</v>
          </cell>
          <cell r="Y24">
            <v>897761</v>
          </cell>
          <cell r="Z24">
            <v>391333</v>
          </cell>
          <cell r="AA24">
            <v>55804.3</v>
          </cell>
          <cell r="AB24">
            <v>6859</v>
          </cell>
          <cell r="AC24">
            <v>115315.3</v>
          </cell>
          <cell r="AD24">
            <v>918922.3</v>
          </cell>
          <cell r="AE24">
            <v>866203</v>
          </cell>
          <cell r="AF24">
            <v>52719.3</v>
          </cell>
          <cell r="AG24">
            <v>170827</v>
          </cell>
          <cell r="AH24">
            <v>1906836</v>
          </cell>
          <cell r="AI24">
            <v>1906021</v>
          </cell>
          <cell r="AJ24">
            <v>815</v>
          </cell>
          <cell r="AK24">
            <v>371807</v>
          </cell>
          <cell r="AL24">
            <v>735161</v>
          </cell>
          <cell r="AM24">
            <v>160785</v>
          </cell>
          <cell r="AN24">
            <v>5056134</v>
          </cell>
          <cell r="AO24">
            <v>3877731</v>
          </cell>
          <cell r="AP24">
            <v>1178403</v>
          </cell>
          <cell r="AQ24">
            <v>13127</v>
          </cell>
          <cell r="AR24">
            <v>195837</v>
          </cell>
          <cell r="AS24">
            <v>4701279</v>
          </cell>
          <cell r="AT24">
            <v>15983505</v>
          </cell>
          <cell r="AU24">
            <v>15967600</v>
          </cell>
          <cell r="AV24">
            <v>15905</v>
          </cell>
          <cell r="AW24">
            <v>8661042</v>
          </cell>
          <cell r="AX24">
            <v>125160</v>
          </cell>
          <cell r="AY24">
            <v>93637</v>
          </cell>
          <cell r="AZ24">
            <v>656413</v>
          </cell>
          <cell r="BA24">
            <v>2246396.2999999998</v>
          </cell>
          <cell r="BB24">
            <v>375893</v>
          </cell>
          <cell r="BC24">
            <v>225400.1</v>
          </cell>
          <cell r="BD24">
            <v>3884465</v>
          </cell>
          <cell r="BE24">
            <v>227375</v>
          </cell>
          <cell r="BF24">
            <v>364666.4</v>
          </cell>
          <cell r="BG24">
            <v>683376</v>
          </cell>
          <cell r="BH24">
            <v>0</v>
          </cell>
          <cell r="BI24">
            <v>710111.6</v>
          </cell>
          <cell r="BJ24">
            <v>697536</v>
          </cell>
          <cell r="BK24">
            <v>12575.6</v>
          </cell>
          <cell r="BL24">
            <v>1829484</v>
          </cell>
          <cell r="BM24">
            <v>1134888</v>
          </cell>
          <cell r="BN24">
            <v>694596</v>
          </cell>
          <cell r="BO24">
            <v>197593</v>
          </cell>
          <cell r="BP24">
            <v>387967</v>
          </cell>
          <cell r="BQ24">
            <v>656041</v>
          </cell>
          <cell r="BR24">
            <v>168213</v>
          </cell>
          <cell r="BS24">
            <v>1962957</v>
          </cell>
          <cell r="BT24">
            <v>248019</v>
          </cell>
          <cell r="BU24">
            <v>424931</v>
          </cell>
          <cell r="BV24">
            <v>1003755</v>
          </cell>
          <cell r="BW24">
            <v>196690</v>
          </cell>
          <cell r="BX24">
            <v>0</v>
          </cell>
          <cell r="BY24">
            <v>772437</v>
          </cell>
          <cell r="BZ24">
            <v>738247</v>
          </cell>
          <cell r="CA24">
            <v>28055</v>
          </cell>
          <cell r="CB24">
            <v>6135</v>
          </cell>
          <cell r="CC24">
            <v>425272</v>
          </cell>
          <cell r="CD24">
            <v>7646678</v>
          </cell>
          <cell r="CE24">
            <v>7646678</v>
          </cell>
          <cell r="CF24">
            <v>0</v>
          </cell>
          <cell r="CG24">
            <v>662620</v>
          </cell>
          <cell r="CH24">
            <v>123406</v>
          </cell>
          <cell r="CI24">
            <v>135085</v>
          </cell>
          <cell r="CJ24">
            <v>103221</v>
          </cell>
          <cell r="CK24">
            <v>465881</v>
          </cell>
          <cell r="CL24">
            <v>1260704</v>
          </cell>
          <cell r="CM24">
            <v>332437</v>
          </cell>
          <cell r="CN24">
            <v>37687313</v>
          </cell>
          <cell r="CO24">
            <v>2644768</v>
          </cell>
          <cell r="CP24">
            <v>2520152</v>
          </cell>
          <cell r="CQ24">
            <v>41519</v>
          </cell>
          <cell r="CR24">
            <v>83097</v>
          </cell>
          <cell r="CS24">
            <v>39922.699999999997</v>
          </cell>
          <cell r="CT24">
            <v>1524793</v>
          </cell>
          <cell r="CU24">
            <v>428685</v>
          </cell>
          <cell r="CV24">
            <v>119556</v>
          </cell>
          <cell r="CW24">
            <v>107259.9</v>
          </cell>
          <cell r="CX24">
            <v>90555</v>
          </cell>
          <cell r="CY24">
            <v>0</v>
          </cell>
          <cell r="CZ24">
            <v>907788</v>
          </cell>
          <cell r="DA24">
            <v>0</v>
          </cell>
        </row>
        <row r="25">
          <cell r="A25" t="str">
            <v>kW- Large User, Sub- Transmission, Intermediate/ Embedded Distributor</v>
          </cell>
          <cell r="C25">
            <v>2003</v>
          </cell>
          <cell r="D25">
            <v>36500.199999999997</v>
          </cell>
          <cell r="E25">
            <v>0</v>
          </cell>
          <cell r="F25">
            <v>554175</v>
          </cell>
          <cell r="G25">
            <v>188772.4</v>
          </cell>
          <cell r="H25">
            <v>0</v>
          </cell>
          <cell r="I25">
            <v>0</v>
          </cell>
          <cell r="J25">
            <v>486319</v>
          </cell>
          <cell r="K25">
            <v>0</v>
          </cell>
          <cell r="L25">
            <v>0</v>
          </cell>
          <cell r="M25">
            <v>196211</v>
          </cell>
          <cell r="N25">
            <v>0</v>
          </cell>
          <cell r="O25">
            <v>189795</v>
          </cell>
          <cell r="P25">
            <v>0</v>
          </cell>
          <cell r="Q25">
            <v>0</v>
          </cell>
          <cell r="R25">
            <v>0</v>
          </cell>
          <cell r="S25">
            <v>0</v>
          </cell>
          <cell r="T25">
            <v>1654554</v>
          </cell>
          <cell r="U25">
            <v>2026470</v>
          </cell>
          <cell r="V25">
            <v>131241</v>
          </cell>
          <cell r="W25">
            <v>0</v>
          </cell>
          <cell r="X25">
            <v>0</v>
          </cell>
          <cell r="Y25">
            <v>84448</v>
          </cell>
          <cell r="Z25">
            <v>0</v>
          </cell>
          <cell r="AA25">
            <v>0</v>
          </cell>
          <cell r="AB25">
            <v>0</v>
          </cell>
          <cell r="AC25">
            <v>86641.4</v>
          </cell>
          <cell r="AD25">
            <v>0</v>
          </cell>
          <cell r="AE25">
            <v>0</v>
          </cell>
          <cell r="AF25">
            <v>0</v>
          </cell>
          <cell r="AG25">
            <v>0</v>
          </cell>
          <cell r="AH25">
            <v>412807</v>
          </cell>
          <cell r="AI25">
            <v>412807</v>
          </cell>
          <cell r="AJ25">
            <v>0</v>
          </cell>
          <cell r="AK25">
            <v>0</v>
          </cell>
          <cell r="AL25">
            <v>0</v>
          </cell>
          <cell r="AM25">
            <v>0</v>
          </cell>
          <cell r="AN25">
            <v>4414965</v>
          </cell>
          <cell r="AO25">
            <v>3764270</v>
          </cell>
          <cell r="AP25">
            <v>650695</v>
          </cell>
          <cell r="AQ25">
            <v>0</v>
          </cell>
          <cell r="AR25">
            <v>92232</v>
          </cell>
          <cell r="AS25">
            <v>523127</v>
          </cell>
          <cell r="AT25">
            <v>7397700</v>
          </cell>
          <cell r="AU25">
            <v>7397700</v>
          </cell>
          <cell r="AV25">
            <v>0</v>
          </cell>
          <cell r="AW25">
            <v>1164450</v>
          </cell>
          <cell r="AX25">
            <v>0</v>
          </cell>
          <cell r="AY25">
            <v>0</v>
          </cell>
          <cell r="AZ25">
            <v>243064</v>
          </cell>
          <cell r="BA25">
            <v>474685.3</v>
          </cell>
          <cell r="BB25">
            <v>0</v>
          </cell>
          <cell r="BC25">
            <v>0</v>
          </cell>
          <cell r="BD25">
            <v>441848</v>
          </cell>
          <cell r="BE25">
            <v>77839</v>
          </cell>
          <cell r="BF25">
            <v>0</v>
          </cell>
          <cell r="BG25">
            <v>164458</v>
          </cell>
          <cell r="BH25">
            <v>0</v>
          </cell>
          <cell r="BI25">
            <v>0</v>
          </cell>
          <cell r="BJ25">
            <v>0</v>
          </cell>
          <cell r="BK25">
            <v>0</v>
          </cell>
          <cell r="BL25">
            <v>0</v>
          </cell>
          <cell r="BM25">
            <v>0</v>
          </cell>
          <cell r="BN25">
            <v>0</v>
          </cell>
          <cell r="BO25">
            <v>0</v>
          </cell>
          <cell r="BP25">
            <v>0</v>
          </cell>
          <cell r="BQ25">
            <v>0</v>
          </cell>
          <cell r="BR25">
            <v>0</v>
          </cell>
          <cell r="BS25">
            <v>464265</v>
          </cell>
          <cell r="BT25">
            <v>0</v>
          </cell>
          <cell r="BU25">
            <v>0</v>
          </cell>
          <cell r="BV25">
            <v>349045</v>
          </cell>
          <cell r="BW25">
            <v>0</v>
          </cell>
          <cell r="BX25">
            <v>0</v>
          </cell>
          <cell r="BY25">
            <v>134739</v>
          </cell>
          <cell r="BZ25">
            <v>134739</v>
          </cell>
          <cell r="CA25">
            <v>0</v>
          </cell>
          <cell r="CB25">
            <v>0</v>
          </cell>
          <cell r="CC25">
            <v>0</v>
          </cell>
          <cell r="CD25">
            <v>1255496</v>
          </cell>
          <cell r="CE25">
            <v>705692</v>
          </cell>
          <cell r="CF25">
            <v>549804</v>
          </cell>
          <cell r="CG25">
            <v>0</v>
          </cell>
          <cell r="CH25">
            <v>0</v>
          </cell>
          <cell r="CI25">
            <v>0</v>
          </cell>
          <cell r="CJ25">
            <v>0</v>
          </cell>
          <cell r="CK25">
            <v>63360</v>
          </cell>
          <cell r="CL25">
            <v>170758</v>
          </cell>
          <cell r="CM25">
            <v>0</v>
          </cell>
          <cell r="CN25">
            <v>5360148</v>
          </cell>
          <cell r="CO25">
            <v>285649</v>
          </cell>
          <cell r="CP25">
            <v>285649</v>
          </cell>
          <cell r="CQ25">
            <v>0</v>
          </cell>
          <cell r="CR25">
            <v>0</v>
          </cell>
          <cell r="CS25">
            <v>0</v>
          </cell>
          <cell r="CT25">
            <v>181431</v>
          </cell>
          <cell r="CU25">
            <v>293337</v>
          </cell>
          <cell r="CV25">
            <v>0</v>
          </cell>
          <cell r="CW25">
            <v>137788.5</v>
          </cell>
          <cell r="CX25">
            <v>0</v>
          </cell>
          <cell r="CY25">
            <v>0</v>
          </cell>
          <cell r="CZ25">
            <v>0</v>
          </cell>
          <cell r="DA25">
            <v>0</v>
          </cell>
        </row>
        <row r="26">
          <cell r="A26" t="str">
            <v>kW- Street Lighting</v>
          </cell>
          <cell r="C26">
            <v>2003</v>
          </cell>
          <cell r="D26">
            <v>1601.1</v>
          </cell>
          <cell r="E26">
            <v>29349</v>
          </cell>
          <cell r="F26">
            <v>24132</v>
          </cell>
          <cell r="G26">
            <v>4135</v>
          </cell>
          <cell r="H26">
            <v>18715</v>
          </cell>
          <cell r="I26">
            <v>24537</v>
          </cell>
          <cell r="J26">
            <v>28790</v>
          </cell>
          <cell r="K26">
            <v>3077</v>
          </cell>
          <cell r="L26">
            <v>771.3</v>
          </cell>
          <cell r="M26">
            <v>22715</v>
          </cell>
          <cell r="N26">
            <v>0</v>
          </cell>
          <cell r="O26">
            <v>5225</v>
          </cell>
          <cell r="P26">
            <v>0</v>
          </cell>
          <cell r="Q26">
            <v>0</v>
          </cell>
          <cell r="R26">
            <v>0</v>
          </cell>
          <cell r="S26">
            <v>0</v>
          </cell>
          <cell r="T26">
            <v>104728</v>
          </cell>
          <cell r="U26">
            <v>0</v>
          </cell>
          <cell r="V26">
            <v>8444</v>
          </cell>
          <cell r="W26">
            <v>0</v>
          </cell>
          <cell r="X26">
            <v>16589</v>
          </cell>
          <cell r="Y26">
            <v>10515</v>
          </cell>
          <cell r="Z26">
            <v>0</v>
          </cell>
          <cell r="AA26">
            <v>3310.3</v>
          </cell>
          <cell r="AB26">
            <v>286</v>
          </cell>
          <cell r="AC26">
            <v>859.4</v>
          </cell>
          <cell r="AD26">
            <v>24180.9</v>
          </cell>
          <cell r="AE26">
            <v>21916</v>
          </cell>
          <cell r="AF26">
            <v>2264.9</v>
          </cell>
          <cell r="AG26">
            <v>4666</v>
          </cell>
          <cell r="AH26">
            <v>23036</v>
          </cell>
          <cell r="AI26">
            <v>22437</v>
          </cell>
          <cell r="AJ26">
            <v>599</v>
          </cell>
          <cell r="AK26">
            <v>5770</v>
          </cell>
          <cell r="AL26">
            <v>6763</v>
          </cell>
          <cell r="AM26">
            <v>3075</v>
          </cell>
          <cell r="AN26">
            <v>105816</v>
          </cell>
          <cell r="AO26">
            <v>76783</v>
          </cell>
          <cell r="AP26">
            <v>29033</v>
          </cell>
          <cell r="AQ26">
            <v>907</v>
          </cell>
          <cell r="AR26">
            <v>2713.2</v>
          </cell>
          <cell r="AS26">
            <v>58588</v>
          </cell>
          <cell r="AT26">
            <v>824</v>
          </cell>
          <cell r="AU26">
            <v>0</v>
          </cell>
          <cell r="AV26">
            <v>824</v>
          </cell>
          <cell r="AW26">
            <v>95675</v>
          </cell>
          <cell r="AX26">
            <v>3836</v>
          </cell>
          <cell r="AY26">
            <v>5244</v>
          </cell>
          <cell r="AZ26">
            <v>10394</v>
          </cell>
          <cell r="BA26">
            <v>41407</v>
          </cell>
          <cell r="BB26">
            <v>5107</v>
          </cell>
          <cell r="BC26">
            <v>5151.1000000000004</v>
          </cell>
          <cell r="BD26">
            <v>60493</v>
          </cell>
          <cell r="BE26">
            <v>4237</v>
          </cell>
          <cell r="BF26">
            <v>3097.6</v>
          </cell>
          <cell r="BG26">
            <v>9813</v>
          </cell>
          <cell r="BH26">
            <v>0</v>
          </cell>
          <cell r="BI26">
            <v>1234.9000000000001</v>
          </cell>
          <cell r="BJ26">
            <v>0</v>
          </cell>
          <cell r="BK26">
            <v>1234.9000000000001</v>
          </cell>
          <cell r="BL26">
            <v>18810</v>
          </cell>
          <cell r="BM26">
            <v>13319</v>
          </cell>
          <cell r="BN26">
            <v>5491</v>
          </cell>
          <cell r="BO26">
            <v>2417</v>
          </cell>
          <cell r="BP26">
            <v>0</v>
          </cell>
          <cell r="BQ26">
            <v>9600</v>
          </cell>
          <cell r="BR26">
            <v>5868</v>
          </cell>
          <cell r="BS26">
            <v>30232</v>
          </cell>
          <cell r="BT26">
            <v>4309</v>
          </cell>
          <cell r="BU26">
            <v>6981</v>
          </cell>
          <cell r="BV26">
            <v>23095</v>
          </cell>
          <cell r="BW26">
            <v>6816</v>
          </cell>
          <cell r="BX26">
            <v>0</v>
          </cell>
          <cell r="BY26">
            <v>17707</v>
          </cell>
          <cell r="BZ26">
            <v>16530</v>
          </cell>
          <cell r="CA26">
            <v>808</v>
          </cell>
          <cell r="CB26">
            <v>369</v>
          </cell>
          <cell r="CC26">
            <v>0</v>
          </cell>
          <cell r="CD26">
            <v>96534</v>
          </cell>
          <cell r="CE26">
            <v>90208</v>
          </cell>
          <cell r="CF26">
            <v>6326</v>
          </cell>
          <cell r="CG26">
            <v>21295</v>
          </cell>
          <cell r="CH26">
            <v>3002</v>
          </cell>
          <cell r="CI26">
            <v>4050</v>
          </cell>
          <cell r="CJ26">
            <v>1462</v>
          </cell>
          <cell r="CK26">
            <v>7798</v>
          </cell>
          <cell r="CL26">
            <v>30260</v>
          </cell>
          <cell r="CM26">
            <v>3704</v>
          </cell>
          <cell r="CN26">
            <v>317526</v>
          </cell>
          <cell r="CO26">
            <v>43946</v>
          </cell>
          <cell r="CP26">
            <v>41151</v>
          </cell>
          <cell r="CQ26">
            <v>1079</v>
          </cell>
          <cell r="CR26">
            <v>1716</v>
          </cell>
          <cell r="CS26">
            <v>4106.8999999999996</v>
          </cell>
          <cell r="CT26">
            <v>19111</v>
          </cell>
          <cell r="CU26">
            <v>12976</v>
          </cell>
          <cell r="CV26">
            <v>1796.4</v>
          </cell>
          <cell r="CW26">
            <v>2904.1</v>
          </cell>
          <cell r="CX26">
            <v>0</v>
          </cell>
          <cell r="CY26">
            <v>0</v>
          </cell>
          <cell r="CZ26">
            <v>20926</v>
          </cell>
          <cell r="DA26">
            <v>0</v>
          </cell>
        </row>
        <row r="27">
          <cell r="A27" t="str">
            <v>kW- Sentinel Lighting</v>
          </cell>
          <cell r="C27">
            <v>2003</v>
          </cell>
          <cell r="D27">
            <v>0</v>
          </cell>
          <cell r="E27">
            <v>0</v>
          </cell>
          <cell r="F27">
            <v>1632</v>
          </cell>
          <cell r="G27">
            <v>0</v>
          </cell>
          <cell r="H27">
            <v>1756</v>
          </cell>
          <cell r="I27">
            <v>0</v>
          </cell>
          <cell r="J27">
            <v>0</v>
          </cell>
          <cell r="K27">
            <v>132</v>
          </cell>
          <cell r="L27">
            <v>75.8</v>
          </cell>
          <cell r="M27">
            <v>1216</v>
          </cell>
          <cell r="N27">
            <v>0</v>
          </cell>
          <cell r="O27">
            <v>0</v>
          </cell>
          <cell r="P27">
            <v>892</v>
          </cell>
          <cell r="Q27">
            <v>0</v>
          </cell>
          <cell r="R27">
            <v>0</v>
          </cell>
          <cell r="S27">
            <v>0</v>
          </cell>
          <cell r="T27">
            <v>0</v>
          </cell>
          <cell r="U27">
            <v>0</v>
          </cell>
          <cell r="V27">
            <v>0</v>
          </cell>
          <cell r="W27">
            <v>0</v>
          </cell>
          <cell r="X27">
            <v>1173</v>
          </cell>
          <cell r="Y27">
            <v>412</v>
          </cell>
          <cell r="Z27">
            <v>0</v>
          </cell>
          <cell r="AA27">
            <v>0</v>
          </cell>
          <cell r="AB27">
            <v>0</v>
          </cell>
          <cell r="AC27">
            <v>0</v>
          </cell>
          <cell r="AD27">
            <v>1646.6</v>
          </cell>
          <cell r="AE27">
            <v>1484</v>
          </cell>
          <cell r="AF27">
            <v>162.6</v>
          </cell>
          <cell r="AG27">
            <v>0</v>
          </cell>
          <cell r="AH27">
            <v>403</v>
          </cell>
          <cell r="AI27">
            <v>403</v>
          </cell>
          <cell r="AJ27">
            <v>0</v>
          </cell>
          <cell r="AK27">
            <v>1766</v>
          </cell>
          <cell r="AL27">
            <v>1015</v>
          </cell>
          <cell r="AM27">
            <v>181</v>
          </cell>
          <cell r="AN27">
            <v>1718</v>
          </cell>
          <cell r="AO27">
            <v>587</v>
          </cell>
          <cell r="AP27">
            <v>1131</v>
          </cell>
          <cell r="AQ27">
            <v>0</v>
          </cell>
          <cell r="AR27">
            <v>300.10000000000002</v>
          </cell>
          <cell r="AS27">
            <v>0</v>
          </cell>
          <cell r="AT27">
            <v>0</v>
          </cell>
          <cell r="AU27">
            <v>0</v>
          </cell>
          <cell r="AV27">
            <v>0</v>
          </cell>
          <cell r="AW27">
            <v>0</v>
          </cell>
          <cell r="AX27">
            <v>398</v>
          </cell>
          <cell r="AY27">
            <v>0</v>
          </cell>
          <cell r="AZ27">
            <v>0</v>
          </cell>
          <cell r="BA27">
            <v>0</v>
          </cell>
          <cell r="BB27">
            <v>0</v>
          </cell>
          <cell r="BC27">
            <v>0</v>
          </cell>
          <cell r="BD27">
            <v>2590</v>
          </cell>
          <cell r="BE27">
            <v>118</v>
          </cell>
          <cell r="BF27">
            <v>89.7</v>
          </cell>
          <cell r="BG27">
            <v>533</v>
          </cell>
          <cell r="BH27">
            <v>0</v>
          </cell>
          <cell r="BI27">
            <v>48.1</v>
          </cell>
          <cell r="BJ27">
            <v>0</v>
          </cell>
          <cell r="BK27">
            <v>48.1</v>
          </cell>
          <cell r="BL27">
            <v>967</v>
          </cell>
          <cell r="BM27">
            <v>120</v>
          </cell>
          <cell r="BN27">
            <v>847</v>
          </cell>
          <cell r="BO27">
            <v>451</v>
          </cell>
          <cell r="BP27">
            <v>0</v>
          </cell>
          <cell r="BQ27">
            <v>334</v>
          </cell>
          <cell r="BR27">
            <v>0</v>
          </cell>
          <cell r="BS27">
            <v>0</v>
          </cell>
          <cell r="BT27">
            <v>374</v>
          </cell>
          <cell r="BU27">
            <v>1376</v>
          </cell>
          <cell r="BV27">
            <v>131</v>
          </cell>
          <cell r="BW27">
            <v>848</v>
          </cell>
          <cell r="BX27">
            <v>0</v>
          </cell>
          <cell r="BY27">
            <v>2848</v>
          </cell>
          <cell r="BZ27">
            <v>2743</v>
          </cell>
          <cell r="CA27">
            <v>105</v>
          </cell>
          <cell r="CB27">
            <v>0</v>
          </cell>
          <cell r="CC27">
            <v>0</v>
          </cell>
          <cell r="CD27">
            <v>2032</v>
          </cell>
          <cell r="CE27">
            <v>1780</v>
          </cell>
          <cell r="CF27">
            <v>252</v>
          </cell>
          <cell r="CG27">
            <v>847</v>
          </cell>
          <cell r="CH27">
            <v>0</v>
          </cell>
          <cell r="CI27">
            <v>0</v>
          </cell>
          <cell r="CJ27">
            <v>0</v>
          </cell>
          <cell r="CK27">
            <v>0</v>
          </cell>
          <cell r="CL27">
            <v>0</v>
          </cell>
          <cell r="CM27">
            <v>370</v>
          </cell>
          <cell r="CN27">
            <v>0</v>
          </cell>
          <cell r="CO27">
            <v>2839</v>
          </cell>
          <cell r="CP27">
            <v>2678</v>
          </cell>
          <cell r="CQ27">
            <v>19</v>
          </cell>
          <cell r="CR27">
            <v>142</v>
          </cell>
          <cell r="CS27">
            <v>20</v>
          </cell>
          <cell r="CT27">
            <v>0</v>
          </cell>
          <cell r="CU27">
            <v>2120</v>
          </cell>
          <cell r="CV27">
            <v>0</v>
          </cell>
          <cell r="CW27">
            <v>63.7</v>
          </cell>
          <cell r="CX27">
            <v>0</v>
          </cell>
          <cell r="CY27">
            <v>0</v>
          </cell>
          <cell r="CZ27">
            <v>283</v>
          </cell>
          <cell r="DA27">
            <v>0</v>
          </cell>
        </row>
        <row r="28">
          <cell r="A28" t="str">
            <v>Billed Total Distribution Revenues</v>
          </cell>
          <cell r="B28" t="str">
            <v>RTOT</v>
          </cell>
          <cell r="C28">
            <v>2003</v>
          </cell>
          <cell r="D28">
            <v>757771</v>
          </cell>
          <cell r="E28">
            <v>26264397</v>
          </cell>
          <cell r="F28">
            <v>13685821</v>
          </cell>
          <cell r="G28">
            <v>4187602</v>
          </cell>
          <cell r="H28">
            <v>12752703</v>
          </cell>
          <cell r="I28">
            <v>24521862.34</v>
          </cell>
          <cell r="J28">
            <v>17708002</v>
          </cell>
          <cell r="K28">
            <v>2415321.85</v>
          </cell>
          <cell r="L28">
            <v>533374.88</v>
          </cell>
          <cell r="M28">
            <v>70316144</v>
          </cell>
          <cell r="N28">
            <v>2510110.1</v>
          </cell>
          <cell r="O28">
            <v>3532134</v>
          </cell>
          <cell r="P28">
            <v>404599</v>
          </cell>
          <cell r="Q28">
            <v>632145.98</v>
          </cell>
          <cell r="R28">
            <v>5579117.6200000001</v>
          </cell>
          <cell r="S28">
            <v>3688840.46</v>
          </cell>
          <cell r="T28">
            <v>88485579</v>
          </cell>
          <cell r="U28">
            <v>37677400</v>
          </cell>
          <cell r="V28">
            <v>5592265.6799999997</v>
          </cell>
          <cell r="W28">
            <v>943573.91</v>
          </cell>
          <cell r="X28">
            <v>7785431</v>
          </cell>
          <cell r="Y28">
            <v>8115252.8099999996</v>
          </cell>
          <cell r="Z28">
            <v>29152418.039999999</v>
          </cell>
          <cell r="AA28">
            <v>5024276</v>
          </cell>
          <cell r="AB28">
            <v>444821</v>
          </cell>
          <cell r="AC28">
            <v>23490377.82</v>
          </cell>
          <cell r="AD28">
            <v>35473148.060000002</v>
          </cell>
          <cell r="AE28">
            <v>35214708</v>
          </cell>
          <cell r="AF28">
            <v>258440.06</v>
          </cell>
          <cell r="AG28">
            <v>2762521.11</v>
          </cell>
          <cell r="AH28">
            <v>20355366</v>
          </cell>
          <cell r="AI28">
            <v>19942099</v>
          </cell>
          <cell r="AJ28">
            <v>413267</v>
          </cell>
          <cell r="AK28">
            <v>7353772.3200000003</v>
          </cell>
          <cell r="AL28">
            <v>7752651</v>
          </cell>
          <cell r="AM28">
            <v>558141.64</v>
          </cell>
          <cell r="AN28">
            <v>73430872.769999996</v>
          </cell>
          <cell r="AO28">
            <v>57358203</v>
          </cell>
          <cell r="AP28">
            <v>16072669.77</v>
          </cell>
          <cell r="AQ28">
            <v>325827.90999999997</v>
          </cell>
          <cell r="AR28">
            <v>712054.81</v>
          </cell>
          <cell r="AS28">
            <v>50456824</v>
          </cell>
          <cell r="AT28">
            <v>616636629.44000006</v>
          </cell>
          <cell r="AU28">
            <v>616240000</v>
          </cell>
          <cell r="AV28">
            <v>396629.44</v>
          </cell>
          <cell r="AW28">
            <v>88645936</v>
          </cell>
          <cell r="AX28">
            <v>5421310.6299999999</v>
          </cell>
          <cell r="AY28">
            <v>1521818.41</v>
          </cell>
          <cell r="AZ28">
            <v>8278256</v>
          </cell>
          <cell r="BA28">
            <v>29784683.93</v>
          </cell>
          <cell r="BB28">
            <v>3441232</v>
          </cell>
          <cell r="BC28">
            <v>4598198.17</v>
          </cell>
          <cell r="BD28">
            <v>41063214</v>
          </cell>
          <cell r="BE28">
            <v>13226684</v>
          </cell>
          <cell r="BF28">
            <v>2714004.66</v>
          </cell>
          <cell r="BG28">
            <v>8004346</v>
          </cell>
          <cell r="BH28">
            <v>0</v>
          </cell>
          <cell r="BI28">
            <v>12538292.029999999</v>
          </cell>
          <cell r="BJ28">
            <v>11321433</v>
          </cell>
          <cell r="BK28">
            <v>1216859.03</v>
          </cell>
          <cell r="BL28">
            <v>43355495</v>
          </cell>
          <cell r="BM28">
            <v>37030078</v>
          </cell>
          <cell r="BN28">
            <v>6325417</v>
          </cell>
          <cell r="BO28">
            <v>3066367.83</v>
          </cell>
          <cell r="BP28">
            <v>7021379.0499999998</v>
          </cell>
          <cell r="BQ28">
            <v>8902564.3000000007</v>
          </cell>
          <cell r="BR28">
            <v>2137883</v>
          </cell>
          <cell r="BS28">
            <v>25321611</v>
          </cell>
          <cell r="BT28">
            <v>3820057.17</v>
          </cell>
          <cell r="BU28">
            <v>6978958</v>
          </cell>
          <cell r="BV28">
            <v>16240900</v>
          </cell>
          <cell r="BW28">
            <v>3648568</v>
          </cell>
          <cell r="BX28">
            <v>1574445.78</v>
          </cell>
          <cell r="BY28">
            <v>13231779</v>
          </cell>
          <cell r="BZ28">
            <v>12555083</v>
          </cell>
          <cell r="CA28">
            <v>516127</v>
          </cell>
          <cell r="CB28">
            <v>160569</v>
          </cell>
          <cell r="CC28">
            <v>16460026.43</v>
          </cell>
          <cell r="CD28">
            <v>98883961</v>
          </cell>
          <cell r="CE28">
            <v>92733319</v>
          </cell>
          <cell r="CF28">
            <v>6150642</v>
          </cell>
          <cell r="CG28">
            <v>10190889</v>
          </cell>
          <cell r="CH28">
            <v>1196061</v>
          </cell>
          <cell r="CI28">
            <v>1546288</v>
          </cell>
          <cell r="CJ28">
            <v>1261109.31</v>
          </cell>
          <cell r="CK28">
            <v>5500260.4100000001</v>
          </cell>
          <cell r="CL28">
            <v>15141174</v>
          </cell>
          <cell r="CM28">
            <v>1511814</v>
          </cell>
          <cell r="CN28">
            <v>440007992</v>
          </cell>
          <cell r="CO28">
            <v>171952364.24000001</v>
          </cell>
          <cell r="CP28">
            <v>168329147</v>
          </cell>
          <cell r="CQ28">
            <v>582189</v>
          </cell>
          <cell r="CR28">
            <v>3041028.24</v>
          </cell>
          <cell r="CS28">
            <v>2536911.15</v>
          </cell>
          <cell r="CT28">
            <v>21328105</v>
          </cell>
          <cell r="CU28">
            <v>4968177</v>
          </cell>
          <cell r="CV28">
            <v>1012894.18</v>
          </cell>
          <cell r="CW28">
            <v>1537203.61</v>
          </cell>
          <cell r="CX28">
            <v>4239538.74</v>
          </cell>
          <cell r="CY28">
            <v>6950294.25</v>
          </cell>
          <cell r="CZ28">
            <v>15897290</v>
          </cell>
          <cell r="DA28">
            <v>4179048.8</v>
          </cell>
        </row>
        <row r="29">
          <cell r="A29" t="str">
            <v>Billed Residential Distribution Revenue</v>
          </cell>
          <cell r="B29" t="str">
            <v>RR</v>
          </cell>
          <cell r="C29">
            <v>2003</v>
          </cell>
          <cell r="D29">
            <v>528973</v>
          </cell>
          <cell r="E29">
            <v>16488483</v>
          </cell>
          <cell r="F29">
            <v>6994732</v>
          </cell>
          <cell r="G29">
            <v>1884225</v>
          </cell>
          <cell r="H29">
            <v>7056477</v>
          </cell>
          <cell r="I29">
            <v>15044658.119999999</v>
          </cell>
          <cell r="J29">
            <v>8493677</v>
          </cell>
          <cell r="K29">
            <v>1454229.41</v>
          </cell>
          <cell r="L29">
            <v>381200.06</v>
          </cell>
          <cell r="M29">
            <v>21498060</v>
          </cell>
          <cell r="N29">
            <v>1065071.47</v>
          </cell>
          <cell r="O29">
            <v>2364154</v>
          </cell>
          <cell r="P29">
            <v>270329</v>
          </cell>
          <cell r="Q29">
            <v>389436.63</v>
          </cell>
          <cell r="R29">
            <v>2037676.62</v>
          </cell>
          <cell r="S29">
            <v>2486967.3199999998</v>
          </cell>
          <cell r="T29">
            <v>32350007</v>
          </cell>
          <cell r="U29">
            <v>16914804</v>
          </cell>
          <cell r="V29">
            <v>3243831.16</v>
          </cell>
          <cell r="W29">
            <v>619438</v>
          </cell>
          <cell r="X29">
            <v>5605715</v>
          </cell>
          <cell r="Y29">
            <v>4365915.32</v>
          </cell>
          <cell r="Z29">
            <v>11012982.74</v>
          </cell>
          <cell r="AA29">
            <v>2426976</v>
          </cell>
          <cell r="AB29">
            <v>279210</v>
          </cell>
          <cell r="AC29">
            <v>12308517.029999999</v>
          </cell>
          <cell r="AD29">
            <v>15085778.27</v>
          </cell>
          <cell r="AE29">
            <v>14886195</v>
          </cell>
          <cell r="AF29">
            <v>199583.27</v>
          </cell>
          <cell r="AG29">
            <v>1930309.64</v>
          </cell>
          <cell r="AH29">
            <v>11518899</v>
          </cell>
          <cell r="AI29">
            <v>11193280</v>
          </cell>
          <cell r="AJ29">
            <v>325619</v>
          </cell>
          <cell r="AK29">
            <v>4801090.03</v>
          </cell>
          <cell r="AL29">
            <v>4390343</v>
          </cell>
          <cell r="AM29">
            <v>334673.64</v>
          </cell>
          <cell r="AN29">
            <v>52298226.93</v>
          </cell>
          <cell r="AO29">
            <v>41246200</v>
          </cell>
          <cell r="AP29">
            <v>11052026.93</v>
          </cell>
          <cell r="AQ29">
            <v>232419.82</v>
          </cell>
          <cell r="AR29">
            <v>432599.53</v>
          </cell>
          <cell r="AS29">
            <v>26713717</v>
          </cell>
          <cell r="AT29">
            <v>416877319.79000002</v>
          </cell>
          <cell r="AU29">
            <v>416610000</v>
          </cell>
          <cell r="AV29">
            <v>267319.78999999998</v>
          </cell>
          <cell r="AW29">
            <v>46364617.57</v>
          </cell>
          <cell r="AX29">
            <v>4268285.7300000004</v>
          </cell>
          <cell r="AY29">
            <v>924133.66</v>
          </cell>
          <cell r="AZ29">
            <v>4356216.7</v>
          </cell>
          <cell r="BA29">
            <v>14360785.82</v>
          </cell>
          <cell r="BB29">
            <v>1611890</v>
          </cell>
          <cell r="BC29">
            <v>2506308.0499999998</v>
          </cell>
          <cell r="BD29">
            <v>24928419</v>
          </cell>
          <cell r="BE29">
            <v>4977191</v>
          </cell>
          <cell r="BF29">
            <v>1592161.18</v>
          </cell>
          <cell r="BG29">
            <v>4311776.07</v>
          </cell>
          <cell r="BH29">
            <v>0</v>
          </cell>
          <cell r="BI29">
            <v>7019044.5</v>
          </cell>
          <cell r="BJ29">
            <v>6023011</v>
          </cell>
          <cell r="BK29">
            <v>996033.5</v>
          </cell>
          <cell r="BL29">
            <v>13896170</v>
          </cell>
          <cell r="BM29">
            <v>10638440</v>
          </cell>
          <cell r="BN29">
            <v>3257730</v>
          </cell>
          <cell r="BO29">
            <v>1414248.22</v>
          </cell>
          <cell r="BP29">
            <v>4414773.93</v>
          </cell>
          <cell r="BQ29">
            <v>4885294.33</v>
          </cell>
          <cell r="BR29">
            <v>1401181</v>
          </cell>
          <cell r="BS29">
            <v>14083641</v>
          </cell>
          <cell r="BT29">
            <v>2561199.96</v>
          </cell>
          <cell r="BU29">
            <v>3397938</v>
          </cell>
          <cell r="BV29">
            <v>8291855</v>
          </cell>
          <cell r="BW29">
            <v>2055303</v>
          </cell>
          <cell r="BX29">
            <v>893716</v>
          </cell>
          <cell r="BY29">
            <v>8044229</v>
          </cell>
          <cell r="BZ29">
            <v>7635334</v>
          </cell>
          <cell r="CA29">
            <v>305661</v>
          </cell>
          <cell r="CB29">
            <v>103234</v>
          </cell>
          <cell r="CC29">
            <v>5731208.3300000001</v>
          </cell>
          <cell r="CD29">
            <v>49938554</v>
          </cell>
          <cell r="CE29">
            <v>46080367</v>
          </cell>
          <cell r="CF29">
            <v>3858187</v>
          </cell>
          <cell r="CG29">
            <v>5537540</v>
          </cell>
          <cell r="CH29">
            <v>721847</v>
          </cell>
          <cell r="CI29">
            <v>962756</v>
          </cell>
          <cell r="CJ29">
            <v>746926.51</v>
          </cell>
          <cell r="CK29">
            <v>3466283.06</v>
          </cell>
          <cell r="CL29">
            <v>9703372</v>
          </cell>
          <cell r="CM29">
            <v>1085915</v>
          </cell>
          <cell r="CN29">
            <v>173180165</v>
          </cell>
          <cell r="CO29">
            <v>72748243.359999999</v>
          </cell>
          <cell r="CP29">
            <v>70202069</v>
          </cell>
          <cell r="CQ29">
            <v>332703</v>
          </cell>
          <cell r="CR29">
            <v>2213471.36</v>
          </cell>
          <cell r="CS29">
            <v>2066730.15</v>
          </cell>
          <cell r="CT29">
            <v>11103164</v>
          </cell>
          <cell r="CU29">
            <v>3530160</v>
          </cell>
          <cell r="CV29">
            <v>567056.73</v>
          </cell>
          <cell r="CW29">
            <v>623737.25</v>
          </cell>
          <cell r="CX29">
            <v>3864279.52</v>
          </cell>
          <cell r="CY29">
            <v>4333589.0199999996</v>
          </cell>
          <cell r="CZ29">
            <v>10381039</v>
          </cell>
          <cell r="DA29">
            <v>2467730.33</v>
          </cell>
        </row>
        <row r="30">
          <cell r="A30" t="str">
            <v>Billed General Service Customers Distribution Revenue</v>
          </cell>
          <cell r="B30" t="str">
            <v>RGS</v>
          </cell>
          <cell r="C30">
            <v>2003</v>
          </cell>
          <cell r="D30">
            <v>198394</v>
          </cell>
          <cell r="E30">
            <v>9689243</v>
          </cell>
          <cell r="F30">
            <v>5288549</v>
          </cell>
          <cell r="G30">
            <v>2242841</v>
          </cell>
          <cell r="H30">
            <v>5638102</v>
          </cell>
          <cell r="I30">
            <v>9435982.0999999996</v>
          </cell>
          <cell r="J30">
            <v>8483447</v>
          </cell>
          <cell r="K30">
            <v>950520.7</v>
          </cell>
          <cell r="L30">
            <v>146133.69</v>
          </cell>
          <cell r="M30">
            <v>42042470</v>
          </cell>
          <cell r="N30">
            <v>1419570.36</v>
          </cell>
          <cell r="O30">
            <v>840803</v>
          </cell>
          <cell r="P30">
            <v>129207</v>
          </cell>
          <cell r="Q30">
            <v>238148.7</v>
          </cell>
          <cell r="R30">
            <v>3472102.86</v>
          </cell>
          <cell r="S30">
            <v>1201873.1399999999</v>
          </cell>
          <cell r="T30">
            <v>50986966</v>
          </cell>
          <cell r="U30">
            <v>15339556</v>
          </cell>
          <cell r="V30">
            <v>2118789.5299999998</v>
          </cell>
          <cell r="W30">
            <v>315657.75</v>
          </cell>
          <cell r="X30">
            <v>2104927</v>
          </cell>
          <cell r="Y30">
            <v>3512106.65</v>
          </cell>
          <cell r="Z30">
            <v>17980481.93</v>
          </cell>
          <cell r="AA30">
            <v>2538765</v>
          </cell>
          <cell r="AB30">
            <v>157500</v>
          </cell>
          <cell r="AC30">
            <v>7188346.21</v>
          </cell>
          <cell r="AD30">
            <v>19957557.199999999</v>
          </cell>
          <cell r="AE30">
            <v>19903446</v>
          </cell>
          <cell r="AF30">
            <v>54111.199999999997</v>
          </cell>
          <cell r="AG30">
            <v>801746.12</v>
          </cell>
          <cell r="AH30">
            <v>8279910</v>
          </cell>
          <cell r="AI30">
            <v>8196158</v>
          </cell>
          <cell r="AJ30">
            <v>83752</v>
          </cell>
          <cell r="AK30">
            <v>2482300.2400000002</v>
          </cell>
          <cell r="AL30">
            <v>3312623</v>
          </cell>
          <cell r="AM30">
            <v>211478</v>
          </cell>
          <cell r="AN30">
            <v>18891703.98</v>
          </cell>
          <cell r="AO30">
            <v>14533861</v>
          </cell>
          <cell r="AP30">
            <v>4357842.9800000004</v>
          </cell>
          <cell r="AQ30">
            <v>90237.31</v>
          </cell>
          <cell r="AR30">
            <v>144567.79999999999</v>
          </cell>
          <cell r="AS30">
            <v>22350716</v>
          </cell>
          <cell r="AT30">
            <v>193281968.18000001</v>
          </cell>
          <cell r="AU30">
            <v>193160000</v>
          </cell>
          <cell r="AV30">
            <v>121968.18</v>
          </cell>
          <cell r="AW30">
            <v>38263211.350000001</v>
          </cell>
          <cell r="AX30">
            <v>1118652.1200000001</v>
          </cell>
          <cell r="AY30">
            <v>565449.59</v>
          </cell>
          <cell r="AZ30">
            <v>3482061.66</v>
          </cell>
          <cell r="BA30">
            <v>14046504.859999999</v>
          </cell>
          <cell r="BB30">
            <v>1817665</v>
          </cell>
          <cell r="BC30">
            <v>2045956.06</v>
          </cell>
          <cell r="BD30">
            <v>15014037</v>
          </cell>
          <cell r="BE30">
            <v>7756124</v>
          </cell>
          <cell r="BF30">
            <v>1095218.96</v>
          </cell>
          <cell r="BG30">
            <v>3248104.56</v>
          </cell>
          <cell r="BH30">
            <v>0</v>
          </cell>
          <cell r="BI30">
            <v>5455169.7999999998</v>
          </cell>
          <cell r="BJ30">
            <v>5245054</v>
          </cell>
          <cell r="BK30">
            <v>210115.8</v>
          </cell>
          <cell r="BL30">
            <v>29227345</v>
          </cell>
          <cell r="BM30">
            <v>26198041</v>
          </cell>
          <cell r="BN30">
            <v>3029304</v>
          </cell>
          <cell r="BO30">
            <v>1625207.46</v>
          </cell>
          <cell r="BP30">
            <v>2558267.88</v>
          </cell>
          <cell r="BQ30">
            <v>3958858.97</v>
          </cell>
          <cell r="BR30">
            <v>700260</v>
          </cell>
          <cell r="BS30">
            <v>9031390</v>
          </cell>
          <cell r="BT30">
            <v>1255496.26</v>
          </cell>
          <cell r="BU30">
            <v>3474598</v>
          </cell>
          <cell r="BV30">
            <v>6377898</v>
          </cell>
          <cell r="BW30">
            <v>1538428</v>
          </cell>
          <cell r="BX30">
            <v>666936.4</v>
          </cell>
          <cell r="BY30">
            <v>4910071</v>
          </cell>
          <cell r="BZ30">
            <v>4650686</v>
          </cell>
          <cell r="CA30">
            <v>204171</v>
          </cell>
          <cell r="CB30">
            <v>55214</v>
          </cell>
          <cell r="CC30">
            <v>10646652.91</v>
          </cell>
          <cell r="CD30">
            <v>46008324</v>
          </cell>
          <cell r="CE30">
            <v>45171103</v>
          </cell>
          <cell r="CF30">
            <v>837221</v>
          </cell>
          <cell r="CG30">
            <v>4524633</v>
          </cell>
          <cell r="CH30">
            <v>458600</v>
          </cell>
          <cell r="CI30">
            <v>533680</v>
          </cell>
          <cell r="CJ30">
            <v>505872.54</v>
          </cell>
          <cell r="CK30">
            <v>2010192.95</v>
          </cell>
          <cell r="CL30">
            <v>4844679</v>
          </cell>
          <cell r="CM30">
            <v>399002</v>
          </cell>
          <cell r="CN30">
            <v>247065117</v>
          </cell>
          <cell r="CO30">
            <v>86584436.280000001</v>
          </cell>
          <cell r="CP30">
            <v>85521039</v>
          </cell>
          <cell r="CQ30">
            <v>243055</v>
          </cell>
          <cell r="CR30">
            <v>820342.28</v>
          </cell>
          <cell r="CS30">
            <v>463480.42</v>
          </cell>
          <cell r="CT30">
            <v>9569997</v>
          </cell>
          <cell r="CU30">
            <v>1009675</v>
          </cell>
          <cell r="CV30">
            <v>437126.76</v>
          </cell>
          <cell r="CW30">
            <v>586230.04</v>
          </cell>
          <cell r="CX30">
            <v>371870.56</v>
          </cell>
          <cell r="CY30">
            <v>2529075</v>
          </cell>
          <cell r="CZ30">
            <v>5240082</v>
          </cell>
          <cell r="DA30">
            <v>1473385.52</v>
          </cell>
        </row>
        <row r="31">
          <cell r="A31" t="str">
            <v>Billed Large User, Sub- Transmission, Intermediate/ Embedded Distributor Distribution Revenue</v>
          </cell>
          <cell r="B31" t="str">
            <v>RLG</v>
          </cell>
          <cell r="C31">
            <v>2003</v>
          </cell>
          <cell r="D31">
            <v>11222</v>
          </cell>
          <cell r="E31">
            <v>0</v>
          </cell>
          <cell r="F31">
            <v>1176154</v>
          </cell>
          <cell r="G31">
            <v>12940</v>
          </cell>
          <cell r="H31">
            <v>0</v>
          </cell>
          <cell r="I31">
            <v>0</v>
          </cell>
          <cell r="J31">
            <v>648676</v>
          </cell>
          <cell r="K31">
            <v>0</v>
          </cell>
          <cell r="L31">
            <v>0</v>
          </cell>
          <cell r="M31">
            <v>6156526</v>
          </cell>
          <cell r="N31">
            <v>0</v>
          </cell>
          <cell r="O31">
            <v>302046</v>
          </cell>
          <cell r="P31">
            <v>0</v>
          </cell>
          <cell r="Q31">
            <v>0</v>
          </cell>
          <cell r="R31">
            <v>0</v>
          </cell>
          <cell r="S31">
            <v>0</v>
          </cell>
          <cell r="T31">
            <v>4591723</v>
          </cell>
          <cell r="U31">
            <v>4893549</v>
          </cell>
          <cell r="V31">
            <v>185904.09</v>
          </cell>
          <cell r="W31">
            <v>0</v>
          </cell>
          <cell r="X31">
            <v>0</v>
          </cell>
          <cell r="Y31">
            <v>183587.81</v>
          </cell>
          <cell r="Z31">
            <v>0</v>
          </cell>
          <cell r="AA31">
            <v>0</v>
          </cell>
          <cell r="AB31">
            <v>0</v>
          </cell>
          <cell r="AC31">
            <v>3961491.47</v>
          </cell>
          <cell r="AD31">
            <v>0</v>
          </cell>
          <cell r="AE31">
            <v>0</v>
          </cell>
          <cell r="AF31">
            <v>0</v>
          </cell>
          <cell r="AG31">
            <v>0</v>
          </cell>
          <cell r="AH31">
            <v>505632</v>
          </cell>
          <cell r="AI31">
            <v>505632</v>
          </cell>
          <cell r="AJ31">
            <v>0</v>
          </cell>
          <cell r="AK31">
            <v>0</v>
          </cell>
          <cell r="AL31">
            <v>0</v>
          </cell>
          <cell r="AM31">
            <v>0</v>
          </cell>
          <cell r="AN31">
            <v>1876611.25</v>
          </cell>
          <cell r="AO31">
            <v>1411154</v>
          </cell>
          <cell r="AP31">
            <v>465457.25</v>
          </cell>
          <cell r="AQ31">
            <v>0</v>
          </cell>
          <cell r="AR31">
            <v>124928.24</v>
          </cell>
          <cell r="AS31">
            <v>1260240</v>
          </cell>
          <cell r="AT31">
            <v>2740000</v>
          </cell>
          <cell r="AU31">
            <v>2740000</v>
          </cell>
          <cell r="AV31">
            <v>0</v>
          </cell>
          <cell r="AW31">
            <v>3724424.22</v>
          </cell>
          <cell r="AX31">
            <v>0</v>
          </cell>
          <cell r="AY31">
            <v>0</v>
          </cell>
          <cell r="AZ31">
            <v>361181.68</v>
          </cell>
          <cell r="BA31">
            <v>1015209.64</v>
          </cell>
          <cell r="BB31">
            <v>0</v>
          </cell>
          <cell r="BC31">
            <v>0</v>
          </cell>
          <cell r="BD31">
            <v>964273</v>
          </cell>
          <cell r="BE31">
            <v>370016</v>
          </cell>
          <cell r="BF31">
            <v>0</v>
          </cell>
          <cell r="BG31">
            <v>424499.76</v>
          </cell>
          <cell r="BH31">
            <v>0</v>
          </cell>
          <cell r="BI31">
            <v>0</v>
          </cell>
          <cell r="BJ31">
            <v>0</v>
          </cell>
          <cell r="BK31">
            <v>0</v>
          </cell>
          <cell r="BL31">
            <v>0</v>
          </cell>
          <cell r="BM31">
            <v>0</v>
          </cell>
          <cell r="BN31">
            <v>0</v>
          </cell>
          <cell r="BO31">
            <v>0</v>
          </cell>
          <cell r="BP31">
            <v>0</v>
          </cell>
          <cell r="BQ31">
            <v>0</v>
          </cell>
          <cell r="BR31">
            <v>0</v>
          </cell>
          <cell r="BS31">
            <v>2090949</v>
          </cell>
          <cell r="BT31">
            <v>0</v>
          </cell>
          <cell r="BU31">
            <v>0</v>
          </cell>
          <cell r="BV31">
            <v>1311994</v>
          </cell>
          <cell r="BW31">
            <v>0</v>
          </cell>
          <cell r="BX31">
            <v>0</v>
          </cell>
          <cell r="BY31">
            <v>116923</v>
          </cell>
          <cell r="BZ31">
            <v>116923</v>
          </cell>
          <cell r="CA31">
            <v>0</v>
          </cell>
          <cell r="CB31">
            <v>0</v>
          </cell>
          <cell r="CC31">
            <v>0</v>
          </cell>
          <cell r="CD31">
            <v>2278424</v>
          </cell>
          <cell r="CE31">
            <v>886802</v>
          </cell>
          <cell r="CF31">
            <v>1391622</v>
          </cell>
          <cell r="CG31">
            <v>0</v>
          </cell>
          <cell r="CH31">
            <v>0</v>
          </cell>
          <cell r="CI31">
            <v>0</v>
          </cell>
          <cell r="CJ31">
            <v>0</v>
          </cell>
          <cell r="CK31">
            <v>2993.13</v>
          </cell>
          <cell r="CL31">
            <v>546741</v>
          </cell>
          <cell r="CM31">
            <v>0</v>
          </cell>
          <cell r="CN31">
            <v>18079551</v>
          </cell>
          <cell r="CO31">
            <v>11303124</v>
          </cell>
          <cell r="CP31">
            <v>11303124</v>
          </cell>
          <cell r="CQ31">
            <v>0</v>
          </cell>
          <cell r="CR31">
            <v>0</v>
          </cell>
          <cell r="CS31">
            <v>0</v>
          </cell>
          <cell r="CT31">
            <v>490436</v>
          </cell>
          <cell r="CU31">
            <v>406922</v>
          </cell>
          <cell r="CV31">
            <v>0</v>
          </cell>
          <cell r="CW31">
            <v>307185.34999999998</v>
          </cell>
          <cell r="CX31">
            <v>0</v>
          </cell>
          <cell r="CY31">
            <v>0</v>
          </cell>
          <cell r="CZ31">
            <v>0</v>
          </cell>
          <cell r="DA31">
            <v>192374.34</v>
          </cell>
        </row>
        <row r="32">
          <cell r="A32" t="str">
            <v>Billed Street lighting Distribution Revenue</v>
          </cell>
          <cell r="B32" t="str">
            <v>RST</v>
          </cell>
          <cell r="C32">
            <v>2003</v>
          </cell>
          <cell r="D32">
            <v>19168</v>
          </cell>
          <cell r="E32">
            <v>86671</v>
          </cell>
          <cell r="F32">
            <v>207210</v>
          </cell>
          <cell r="G32">
            <v>38499</v>
          </cell>
          <cell r="H32">
            <v>52618</v>
          </cell>
          <cell r="I32">
            <v>41222.120000000003</v>
          </cell>
          <cell r="J32">
            <v>82202</v>
          </cell>
          <cell r="K32">
            <v>10185.870000000001</v>
          </cell>
          <cell r="L32">
            <v>5394.86</v>
          </cell>
          <cell r="M32">
            <v>575535</v>
          </cell>
          <cell r="N32">
            <v>19235.939999999999</v>
          </cell>
          <cell r="O32">
            <v>25131</v>
          </cell>
          <cell r="P32">
            <v>0</v>
          </cell>
          <cell r="Q32">
            <v>4533.57</v>
          </cell>
          <cell r="R32">
            <v>67702.509999999995</v>
          </cell>
          <cell r="S32">
            <v>0</v>
          </cell>
          <cell r="T32">
            <v>556883</v>
          </cell>
          <cell r="U32">
            <v>487632</v>
          </cell>
          <cell r="V32">
            <v>34951.57</v>
          </cell>
          <cell r="W32">
            <v>7457.87</v>
          </cell>
          <cell r="X32">
            <v>68028</v>
          </cell>
          <cell r="Y32">
            <v>51235.67</v>
          </cell>
          <cell r="Z32">
            <v>107937.37</v>
          </cell>
          <cell r="AA32">
            <v>58535</v>
          </cell>
          <cell r="AB32">
            <v>8111</v>
          </cell>
          <cell r="AC32">
            <v>32023.11</v>
          </cell>
          <cell r="AD32">
            <v>402097.22</v>
          </cell>
          <cell r="AE32">
            <v>397709</v>
          </cell>
          <cell r="AF32">
            <v>4388.22</v>
          </cell>
          <cell r="AG32">
            <v>30465.35</v>
          </cell>
          <cell r="AH32">
            <v>47009</v>
          </cell>
          <cell r="AI32">
            <v>43120</v>
          </cell>
          <cell r="AJ32">
            <v>3889</v>
          </cell>
          <cell r="AK32">
            <v>51644.45</v>
          </cell>
          <cell r="AL32">
            <v>41307</v>
          </cell>
          <cell r="AM32">
            <v>10008</v>
          </cell>
          <cell r="AN32">
            <v>349356.71</v>
          </cell>
          <cell r="AO32">
            <v>165327</v>
          </cell>
          <cell r="AP32">
            <v>184029.71</v>
          </cell>
          <cell r="AQ32">
            <v>3170.78</v>
          </cell>
          <cell r="AR32">
            <v>8514.68</v>
          </cell>
          <cell r="AS32">
            <v>132151</v>
          </cell>
          <cell r="AT32">
            <v>3047341.47</v>
          </cell>
          <cell r="AU32">
            <v>3040000</v>
          </cell>
          <cell r="AV32">
            <v>7341.47</v>
          </cell>
          <cell r="AW32">
            <v>293682.86</v>
          </cell>
          <cell r="AX32">
            <v>29972.68</v>
          </cell>
          <cell r="AY32">
            <v>32235.16</v>
          </cell>
          <cell r="AZ32">
            <v>78795.960000000006</v>
          </cell>
          <cell r="BA32">
            <v>362183.61</v>
          </cell>
          <cell r="BB32">
            <v>10434</v>
          </cell>
          <cell r="BC32">
            <v>44327.14</v>
          </cell>
          <cell r="BD32">
            <v>149402</v>
          </cell>
          <cell r="BE32">
            <v>116807</v>
          </cell>
          <cell r="BF32">
            <v>26101.33</v>
          </cell>
          <cell r="BG32">
            <v>15799.97</v>
          </cell>
          <cell r="BH32">
            <v>0</v>
          </cell>
          <cell r="BI32">
            <v>52632.09</v>
          </cell>
          <cell r="BJ32">
            <v>42397</v>
          </cell>
          <cell r="BK32">
            <v>10235.09</v>
          </cell>
          <cell r="BL32">
            <v>224718</v>
          </cell>
          <cell r="BM32">
            <v>190593</v>
          </cell>
          <cell r="BN32">
            <v>34125</v>
          </cell>
          <cell r="BO32">
            <v>22119.35</v>
          </cell>
          <cell r="BP32">
            <v>42148.12</v>
          </cell>
          <cell r="BQ32">
            <v>49642.68</v>
          </cell>
          <cell r="BR32">
            <v>36381</v>
          </cell>
          <cell r="BS32">
            <v>102757</v>
          </cell>
          <cell r="BT32">
            <v>1806.96</v>
          </cell>
          <cell r="BU32">
            <v>86501</v>
          </cell>
          <cell r="BV32">
            <v>257555</v>
          </cell>
          <cell r="BW32">
            <v>43044</v>
          </cell>
          <cell r="BX32">
            <v>13528.13</v>
          </cell>
          <cell r="BY32">
            <v>142491</v>
          </cell>
          <cell r="BZ32">
            <v>134845</v>
          </cell>
          <cell r="CA32">
            <v>5525</v>
          </cell>
          <cell r="CB32">
            <v>2121</v>
          </cell>
          <cell r="CC32">
            <v>81524.240000000005</v>
          </cell>
          <cell r="CD32">
            <v>650975</v>
          </cell>
          <cell r="CE32">
            <v>591032</v>
          </cell>
          <cell r="CF32">
            <v>59943</v>
          </cell>
          <cell r="CG32">
            <v>115669</v>
          </cell>
          <cell r="CH32">
            <v>15614</v>
          </cell>
          <cell r="CI32">
            <v>48237</v>
          </cell>
          <cell r="CJ32">
            <v>8310.26</v>
          </cell>
          <cell r="CK32">
            <v>20791.27</v>
          </cell>
          <cell r="CL32">
            <v>46382</v>
          </cell>
          <cell r="CM32">
            <v>22969</v>
          </cell>
          <cell r="CN32">
            <v>1683159</v>
          </cell>
          <cell r="CO32">
            <v>1156348.6200000001</v>
          </cell>
          <cell r="CP32">
            <v>1143951</v>
          </cell>
          <cell r="CQ32">
            <v>6038</v>
          </cell>
          <cell r="CR32">
            <v>6359.62</v>
          </cell>
          <cell r="CS32">
            <v>6603.28</v>
          </cell>
          <cell r="CT32">
            <v>164508</v>
          </cell>
          <cell r="CU32">
            <v>17216</v>
          </cell>
          <cell r="CV32">
            <v>8081.13</v>
          </cell>
          <cell r="CW32">
            <v>19074.68</v>
          </cell>
          <cell r="CX32">
            <v>3317.45</v>
          </cell>
          <cell r="CY32">
            <v>86909.14</v>
          </cell>
          <cell r="CZ32">
            <v>273777</v>
          </cell>
          <cell r="DA32">
            <v>40722.46</v>
          </cell>
        </row>
        <row r="33">
          <cell r="A33" t="str">
            <v>Billed Sentinel Lighting Distribution Revenue</v>
          </cell>
          <cell r="B33" t="str">
            <v>RSL</v>
          </cell>
          <cell r="C33">
            <v>2003</v>
          </cell>
          <cell r="D33">
            <v>14</v>
          </cell>
          <cell r="E33">
            <v>0</v>
          </cell>
          <cell r="F33">
            <v>19176</v>
          </cell>
          <cell r="G33">
            <v>9097</v>
          </cell>
          <cell r="H33">
            <v>5506</v>
          </cell>
          <cell r="I33">
            <v>0</v>
          </cell>
          <cell r="J33">
            <v>0</v>
          </cell>
          <cell r="K33">
            <v>385.87</v>
          </cell>
          <cell r="L33">
            <v>646.27</v>
          </cell>
          <cell r="M33">
            <v>43553</v>
          </cell>
          <cell r="N33">
            <v>6232.33</v>
          </cell>
          <cell r="O33">
            <v>0</v>
          </cell>
          <cell r="P33">
            <v>5063</v>
          </cell>
          <cell r="Q33">
            <v>27.08</v>
          </cell>
          <cell r="R33">
            <v>1635.63</v>
          </cell>
          <cell r="S33">
            <v>0</v>
          </cell>
          <cell r="T33">
            <v>0</v>
          </cell>
          <cell r="U33">
            <v>41859</v>
          </cell>
          <cell r="V33">
            <v>8789.33</v>
          </cell>
          <cell r="W33">
            <v>1020.29</v>
          </cell>
          <cell r="X33">
            <v>6761</v>
          </cell>
          <cell r="Y33">
            <v>2407.36</v>
          </cell>
          <cell r="Z33">
            <v>51016</v>
          </cell>
          <cell r="AA33">
            <v>0</v>
          </cell>
          <cell r="AB33">
            <v>0</v>
          </cell>
          <cell r="AC33">
            <v>0</v>
          </cell>
          <cell r="AD33">
            <v>27715.37</v>
          </cell>
          <cell r="AE33">
            <v>27358</v>
          </cell>
          <cell r="AF33">
            <v>357.37</v>
          </cell>
          <cell r="AG33">
            <v>0</v>
          </cell>
          <cell r="AH33">
            <v>3916</v>
          </cell>
          <cell r="AI33">
            <v>3909</v>
          </cell>
          <cell r="AJ33">
            <v>7</v>
          </cell>
          <cell r="AK33">
            <v>18737.599999999999</v>
          </cell>
          <cell r="AL33">
            <v>8378</v>
          </cell>
          <cell r="AM33">
            <v>1982</v>
          </cell>
          <cell r="AN33">
            <v>14973.9</v>
          </cell>
          <cell r="AO33">
            <v>1661</v>
          </cell>
          <cell r="AP33">
            <v>13312.9</v>
          </cell>
          <cell r="AQ33">
            <v>0</v>
          </cell>
          <cell r="AR33">
            <v>1444.56</v>
          </cell>
          <cell r="AS33">
            <v>0</v>
          </cell>
          <cell r="AT33">
            <v>0</v>
          </cell>
          <cell r="AU33">
            <v>690000</v>
          </cell>
          <cell r="AV33">
            <v>0</v>
          </cell>
          <cell r="AW33">
            <v>0</v>
          </cell>
          <cell r="AX33">
            <v>4400.1000000000004</v>
          </cell>
          <cell r="AY33">
            <v>0</v>
          </cell>
          <cell r="AZ33">
            <v>0</v>
          </cell>
          <cell r="BA33">
            <v>0</v>
          </cell>
          <cell r="BB33">
            <v>1243</v>
          </cell>
          <cell r="BC33">
            <v>1606.92</v>
          </cell>
          <cell r="BD33">
            <v>7083</v>
          </cell>
          <cell r="BE33">
            <v>6546</v>
          </cell>
          <cell r="BF33">
            <v>523.19000000000005</v>
          </cell>
          <cell r="BG33">
            <v>4165.6400000000003</v>
          </cell>
          <cell r="BH33">
            <v>0</v>
          </cell>
          <cell r="BI33">
            <v>11445.64</v>
          </cell>
          <cell r="BJ33">
            <v>10971</v>
          </cell>
          <cell r="BK33">
            <v>474.64</v>
          </cell>
          <cell r="BL33">
            <v>7262</v>
          </cell>
          <cell r="BM33">
            <v>3004</v>
          </cell>
          <cell r="BN33">
            <v>4258</v>
          </cell>
          <cell r="BO33">
            <v>4792.8</v>
          </cell>
          <cell r="BP33">
            <v>6189.12</v>
          </cell>
          <cell r="BQ33">
            <v>8768.32</v>
          </cell>
          <cell r="BR33">
            <v>61</v>
          </cell>
          <cell r="BS33">
            <v>12874</v>
          </cell>
          <cell r="BT33">
            <v>1553.99</v>
          </cell>
          <cell r="BU33">
            <v>19921</v>
          </cell>
          <cell r="BV33">
            <v>1598</v>
          </cell>
          <cell r="BW33">
            <v>11793</v>
          </cell>
          <cell r="BX33">
            <v>265.25</v>
          </cell>
          <cell r="BY33">
            <v>18065</v>
          </cell>
          <cell r="BZ33">
            <v>17295</v>
          </cell>
          <cell r="CA33">
            <v>770</v>
          </cell>
          <cell r="CB33">
            <v>0</v>
          </cell>
          <cell r="CC33">
            <v>640.95000000000005</v>
          </cell>
          <cell r="CD33">
            <v>7684</v>
          </cell>
          <cell r="CE33">
            <v>4015</v>
          </cell>
          <cell r="CF33">
            <v>3669</v>
          </cell>
          <cell r="CG33">
            <v>13047</v>
          </cell>
          <cell r="CH33">
            <v>0</v>
          </cell>
          <cell r="CI33">
            <v>1615</v>
          </cell>
          <cell r="CJ33">
            <v>0</v>
          </cell>
          <cell r="CK33">
            <v>0</v>
          </cell>
          <cell r="CL33">
            <v>0</v>
          </cell>
          <cell r="CM33">
            <v>3928</v>
          </cell>
          <cell r="CN33">
            <v>0</v>
          </cell>
          <cell r="CO33">
            <v>160211.98000000001</v>
          </cell>
          <cell r="CP33">
            <v>158964</v>
          </cell>
          <cell r="CQ33">
            <v>393</v>
          </cell>
          <cell r="CR33">
            <v>854.98</v>
          </cell>
          <cell r="CS33">
            <v>97.3</v>
          </cell>
          <cell r="CT33">
            <v>0</v>
          </cell>
          <cell r="CU33">
            <v>4204</v>
          </cell>
          <cell r="CV33">
            <v>629.55999999999995</v>
          </cell>
          <cell r="CW33">
            <v>976.29</v>
          </cell>
          <cell r="CX33">
            <v>71.209999999999994</v>
          </cell>
          <cell r="CY33">
            <v>721.09</v>
          </cell>
          <cell r="CZ33">
            <v>2392</v>
          </cell>
          <cell r="DA33">
            <v>4836.1499999999996</v>
          </cell>
        </row>
        <row r="34">
          <cell r="A34" t="str">
            <v>Total service area</v>
          </cell>
          <cell r="B34" t="str">
            <v>AREA</v>
          </cell>
          <cell r="C34">
            <v>2003</v>
          </cell>
          <cell r="D34">
            <v>380.25</v>
          </cell>
          <cell r="E34">
            <v>374</v>
          </cell>
          <cell r="F34">
            <v>201.3</v>
          </cell>
          <cell r="G34">
            <v>257.5</v>
          </cell>
          <cell r="H34">
            <v>74</v>
          </cell>
          <cell r="I34">
            <v>188.16</v>
          </cell>
          <cell r="J34">
            <v>303</v>
          </cell>
          <cell r="K34">
            <v>10.77</v>
          </cell>
          <cell r="L34">
            <v>2</v>
          </cell>
          <cell r="M34">
            <v>70</v>
          </cell>
          <cell r="N34">
            <v>4.78</v>
          </cell>
          <cell r="O34">
            <v>57.8</v>
          </cell>
          <cell r="P34">
            <v>5.3</v>
          </cell>
          <cell r="Q34">
            <v>2</v>
          </cell>
          <cell r="R34">
            <v>66</v>
          </cell>
          <cell r="S34">
            <v>21.26</v>
          </cell>
          <cell r="T34">
            <v>287</v>
          </cell>
          <cell r="U34">
            <v>120</v>
          </cell>
          <cell r="V34">
            <v>46.96</v>
          </cell>
          <cell r="W34">
            <v>99</v>
          </cell>
          <cell r="X34">
            <v>104.56</v>
          </cell>
          <cell r="Y34">
            <v>44.66</v>
          </cell>
          <cell r="Z34">
            <v>168</v>
          </cell>
          <cell r="AA34">
            <v>26.5</v>
          </cell>
          <cell r="AB34">
            <v>1.5</v>
          </cell>
          <cell r="AC34">
            <v>13600</v>
          </cell>
          <cell r="AD34">
            <v>411.5</v>
          </cell>
          <cell r="AE34">
            <v>402.5</v>
          </cell>
          <cell r="AF34">
            <v>9</v>
          </cell>
          <cell r="AG34">
            <v>68</v>
          </cell>
          <cell r="AH34">
            <v>93</v>
          </cell>
          <cell r="AI34">
            <v>89</v>
          </cell>
          <cell r="AJ34">
            <v>4</v>
          </cell>
          <cell r="AK34">
            <v>1275</v>
          </cell>
          <cell r="AL34">
            <v>280.7</v>
          </cell>
          <cell r="AM34">
            <v>93.48</v>
          </cell>
          <cell r="AN34">
            <v>426</v>
          </cell>
          <cell r="AO34">
            <v>331</v>
          </cell>
          <cell r="AP34">
            <v>95</v>
          </cell>
          <cell r="AQ34">
            <v>9.76</v>
          </cell>
          <cell r="AR34">
            <v>8.6</v>
          </cell>
          <cell r="AS34">
            <v>269</v>
          </cell>
          <cell r="AT34">
            <v>650006.19999999995</v>
          </cell>
          <cell r="AU34">
            <v>650000</v>
          </cell>
          <cell r="AV34">
            <v>6.2</v>
          </cell>
          <cell r="AW34">
            <v>1104</v>
          </cell>
          <cell r="AX34">
            <v>292</v>
          </cell>
          <cell r="AY34">
            <v>24.8</v>
          </cell>
          <cell r="AZ34">
            <v>31.62</v>
          </cell>
          <cell r="BA34">
            <v>404</v>
          </cell>
          <cell r="BB34">
            <v>27.33</v>
          </cell>
          <cell r="BC34">
            <v>77.400000000000006</v>
          </cell>
          <cell r="BD34">
            <v>421.5</v>
          </cell>
          <cell r="BE34">
            <v>21.86</v>
          </cell>
          <cell r="BF34">
            <v>20</v>
          </cell>
          <cell r="BG34">
            <v>381</v>
          </cell>
          <cell r="BH34">
            <v>0</v>
          </cell>
          <cell r="BI34">
            <v>88</v>
          </cell>
          <cell r="BJ34">
            <v>41</v>
          </cell>
          <cell r="BK34">
            <v>47</v>
          </cell>
          <cell r="BL34">
            <v>774.8</v>
          </cell>
          <cell r="BM34">
            <v>207</v>
          </cell>
          <cell r="BN34">
            <v>567.79999999999995</v>
          </cell>
          <cell r="BO34">
            <v>125</v>
          </cell>
          <cell r="BP34">
            <v>693</v>
          </cell>
          <cell r="BQ34">
            <v>330</v>
          </cell>
          <cell r="BR34">
            <v>28</v>
          </cell>
          <cell r="BS34">
            <v>143</v>
          </cell>
          <cell r="BT34">
            <v>15.5</v>
          </cell>
          <cell r="BU34">
            <v>26.56</v>
          </cell>
          <cell r="BV34">
            <v>143</v>
          </cell>
          <cell r="BW34">
            <v>35.6</v>
          </cell>
          <cell r="BX34">
            <v>15</v>
          </cell>
          <cell r="BY34">
            <v>63.9</v>
          </cell>
          <cell r="BZ34">
            <v>58.61</v>
          </cell>
          <cell r="CA34">
            <v>2.97</v>
          </cell>
          <cell r="CB34">
            <v>2.3199999999999998</v>
          </cell>
          <cell r="CC34">
            <v>123.37</v>
          </cell>
          <cell r="CD34">
            <v>619</v>
          </cell>
          <cell r="CE34">
            <v>575</v>
          </cell>
          <cell r="CF34">
            <v>44</v>
          </cell>
          <cell r="CG34">
            <v>342</v>
          </cell>
          <cell r="CH34">
            <v>13</v>
          </cell>
          <cell r="CI34">
            <v>18.7</v>
          </cell>
          <cell r="CJ34">
            <v>536</v>
          </cell>
          <cell r="CK34">
            <v>32</v>
          </cell>
          <cell r="CL34">
            <v>381.15</v>
          </cell>
          <cell r="CM34">
            <v>9</v>
          </cell>
          <cell r="CN34">
            <v>650</v>
          </cell>
          <cell r="CO34">
            <v>639.1</v>
          </cell>
          <cell r="CP34">
            <v>414.5</v>
          </cell>
          <cell r="CQ34">
            <v>3.6</v>
          </cell>
          <cell r="CR34">
            <v>221</v>
          </cell>
          <cell r="CS34">
            <v>61</v>
          </cell>
          <cell r="CT34">
            <v>656</v>
          </cell>
          <cell r="CU34">
            <v>86</v>
          </cell>
          <cell r="CV34">
            <v>14</v>
          </cell>
          <cell r="CW34">
            <v>11.5</v>
          </cell>
          <cell r="CX34">
            <v>685</v>
          </cell>
          <cell r="CY34">
            <v>49.16</v>
          </cell>
          <cell r="CZ34">
            <v>147.24</v>
          </cell>
          <cell r="DA34">
            <v>31.15</v>
          </cell>
        </row>
        <row r="35">
          <cell r="A35" t="str">
            <v>Urban service area</v>
          </cell>
          <cell r="B35" t="str">
            <v>AREAURB</v>
          </cell>
          <cell r="C35">
            <v>2003</v>
          </cell>
          <cell r="D35">
            <v>0</v>
          </cell>
          <cell r="E35">
            <v>11</v>
          </cell>
          <cell r="F35">
            <v>147.30000000000001</v>
          </cell>
          <cell r="G35">
            <v>240</v>
          </cell>
          <cell r="H35">
            <v>0</v>
          </cell>
          <cell r="I35">
            <v>90.39</v>
          </cell>
          <cell r="J35">
            <v>213</v>
          </cell>
          <cell r="K35">
            <v>0</v>
          </cell>
          <cell r="L35">
            <v>0</v>
          </cell>
          <cell r="M35">
            <v>0</v>
          </cell>
          <cell r="N35">
            <v>0</v>
          </cell>
          <cell r="O35">
            <v>0</v>
          </cell>
          <cell r="P35">
            <v>0</v>
          </cell>
          <cell r="Q35">
            <v>0</v>
          </cell>
          <cell r="R35">
            <v>48</v>
          </cell>
          <cell r="S35">
            <v>0</v>
          </cell>
          <cell r="T35">
            <v>0</v>
          </cell>
          <cell r="U35">
            <v>0</v>
          </cell>
          <cell r="V35">
            <v>0</v>
          </cell>
          <cell r="W35">
            <v>73</v>
          </cell>
          <cell r="X35">
            <v>38</v>
          </cell>
          <cell r="Y35">
            <v>0</v>
          </cell>
          <cell r="Z35">
            <v>133</v>
          </cell>
          <cell r="AA35">
            <v>0</v>
          </cell>
          <cell r="AB35">
            <v>0</v>
          </cell>
          <cell r="AC35">
            <v>12987</v>
          </cell>
          <cell r="AD35">
            <v>120.75</v>
          </cell>
          <cell r="AE35">
            <v>120.75</v>
          </cell>
          <cell r="AF35">
            <v>0</v>
          </cell>
          <cell r="AG35">
            <v>45</v>
          </cell>
          <cell r="AH35">
            <v>0</v>
          </cell>
          <cell r="AI35">
            <v>0</v>
          </cell>
          <cell r="AJ35">
            <v>0</v>
          </cell>
          <cell r="AK35">
            <v>1225</v>
          </cell>
          <cell r="AL35">
            <v>255.8</v>
          </cell>
          <cell r="AM35">
            <v>5.15</v>
          </cell>
          <cell r="AN35">
            <v>115</v>
          </cell>
          <cell r="AO35">
            <v>88</v>
          </cell>
          <cell r="AP35">
            <v>27</v>
          </cell>
          <cell r="AQ35">
            <v>0</v>
          </cell>
          <cell r="AR35">
            <v>0</v>
          </cell>
          <cell r="AS35">
            <v>0</v>
          </cell>
          <cell r="AT35">
            <v>650000</v>
          </cell>
          <cell r="AU35">
            <v>650000</v>
          </cell>
          <cell r="AV35">
            <v>0</v>
          </cell>
          <cell r="AW35">
            <v>650</v>
          </cell>
          <cell r="AX35">
            <v>234</v>
          </cell>
          <cell r="AY35">
            <v>0</v>
          </cell>
          <cell r="AZ35">
            <v>0</v>
          </cell>
          <cell r="BA35">
            <v>280</v>
          </cell>
          <cell r="BB35">
            <v>0</v>
          </cell>
          <cell r="BC35">
            <v>57</v>
          </cell>
          <cell r="BD35">
            <v>258.5</v>
          </cell>
          <cell r="BE35">
            <v>0</v>
          </cell>
          <cell r="BF35">
            <v>0</v>
          </cell>
          <cell r="BG35">
            <v>372.4</v>
          </cell>
          <cell r="BH35">
            <v>0</v>
          </cell>
          <cell r="BI35">
            <v>22</v>
          </cell>
          <cell r="BJ35">
            <v>0</v>
          </cell>
          <cell r="BK35">
            <v>22</v>
          </cell>
          <cell r="BL35">
            <v>511.02</v>
          </cell>
          <cell r="BM35">
            <v>0</v>
          </cell>
          <cell r="BN35">
            <v>511.02</v>
          </cell>
          <cell r="BO35">
            <v>111</v>
          </cell>
          <cell r="BP35">
            <v>549</v>
          </cell>
          <cell r="BQ35">
            <v>279</v>
          </cell>
          <cell r="BR35">
            <v>0</v>
          </cell>
          <cell r="BS35">
            <v>41</v>
          </cell>
          <cell r="BT35">
            <v>15.5</v>
          </cell>
          <cell r="BU35">
            <v>0</v>
          </cell>
          <cell r="BV35">
            <v>74.36</v>
          </cell>
          <cell r="BW35">
            <v>0</v>
          </cell>
          <cell r="BX35">
            <v>0</v>
          </cell>
          <cell r="BY35">
            <v>0</v>
          </cell>
          <cell r="BZ35">
            <v>0</v>
          </cell>
          <cell r="CA35">
            <v>0</v>
          </cell>
          <cell r="CB35">
            <v>0</v>
          </cell>
          <cell r="CC35">
            <v>102.94</v>
          </cell>
          <cell r="CD35">
            <v>57</v>
          </cell>
          <cell r="CE35">
            <v>57</v>
          </cell>
          <cell r="CF35">
            <v>0</v>
          </cell>
          <cell r="CG35">
            <v>284</v>
          </cell>
          <cell r="CH35">
            <v>0</v>
          </cell>
          <cell r="CI35">
            <v>7.2</v>
          </cell>
          <cell r="CJ35">
            <v>530</v>
          </cell>
          <cell r="CK35">
            <v>0</v>
          </cell>
          <cell r="CL35">
            <v>326.14999999999998</v>
          </cell>
          <cell r="CM35">
            <v>1</v>
          </cell>
          <cell r="CN35">
            <v>0</v>
          </cell>
          <cell r="CO35">
            <v>386</v>
          </cell>
          <cell r="CP35">
            <v>175</v>
          </cell>
          <cell r="CQ35">
            <v>0</v>
          </cell>
          <cell r="CR35">
            <v>211</v>
          </cell>
          <cell r="CS35">
            <v>8</v>
          </cell>
          <cell r="CT35">
            <v>590</v>
          </cell>
          <cell r="CU35">
            <v>0</v>
          </cell>
          <cell r="CV35">
            <v>0</v>
          </cell>
          <cell r="CW35">
            <v>0</v>
          </cell>
          <cell r="CX35">
            <v>677.5</v>
          </cell>
          <cell r="CY35">
            <v>0</v>
          </cell>
          <cell r="CZ35">
            <v>76.03</v>
          </cell>
          <cell r="DA35">
            <v>0</v>
          </cell>
        </row>
        <row r="36">
          <cell r="A36" t="str">
            <v>Rural service area</v>
          </cell>
          <cell r="B36" t="str">
            <v>AREARUR</v>
          </cell>
          <cell r="C36">
            <v>2003</v>
          </cell>
          <cell r="D36">
            <v>380.25</v>
          </cell>
          <cell r="E36">
            <v>363</v>
          </cell>
          <cell r="F36">
            <v>54</v>
          </cell>
          <cell r="G36">
            <v>17.5</v>
          </cell>
          <cell r="H36">
            <v>74</v>
          </cell>
          <cell r="I36">
            <v>97.77</v>
          </cell>
          <cell r="J36">
            <v>90</v>
          </cell>
          <cell r="K36">
            <v>10.77</v>
          </cell>
          <cell r="L36">
            <v>2</v>
          </cell>
          <cell r="M36">
            <v>70</v>
          </cell>
          <cell r="N36">
            <v>4.78</v>
          </cell>
          <cell r="O36">
            <v>57.8</v>
          </cell>
          <cell r="P36">
            <v>5.3</v>
          </cell>
          <cell r="Q36">
            <v>2</v>
          </cell>
          <cell r="R36">
            <v>18</v>
          </cell>
          <cell r="S36">
            <v>21.26</v>
          </cell>
          <cell r="T36">
            <v>287</v>
          </cell>
          <cell r="U36">
            <v>120</v>
          </cell>
          <cell r="V36">
            <v>46.96</v>
          </cell>
          <cell r="W36">
            <v>26</v>
          </cell>
          <cell r="X36">
            <v>66.56</v>
          </cell>
          <cell r="Y36">
            <v>44.66</v>
          </cell>
          <cell r="Z36">
            <v>35</v>
          </cell>
          <cell r="AA36">
            <v>26.5</v>
          </cell>
          <cell r="AB36">
            <v>1.5</v>
          </cell>
          <cell r="AC36">
            <v>613</v>
          </cell>
          <cell r="AD36">
            <v>290.75</v>
          </cell>
          <cell r="AE36">
            <v>281.75</v>
          </cell>
          <cell r="AF36">
            <v>9</v>
          </cell>
          <cell r="AG36">
            <v>23</v>
          </cell>
          <cell r="AH36">
            <v>93</v>
          </cell>
          <cell r="AI36">
            <v>89</v>
          </cell>
          <cell r="AJ36">
            <v>4</v>
          </cell>
          <cell r="AK36">
            <v>50</v>
          </cell>
          <cell r="AL36">
            <v>24.9</v>
          </cell>
          <cell r="AM36">
            <v>88.33</v>
          </cell>
          <cell r="AN36">
            <v>311</v>
          </cell>
          <cell r="AO36">
            <v>243</v>
          </cell>
          <cell r="AP36">
            <v>68</v>
          </cell>
          <cell r="AQ36">
            <v>9.76</v>
          </cell>
          <cell r="AR36">
            <v>8.6</v>
          </cell>
          <cell r="AS36">
            <v>269</v>
          </cell>
          <cell r="AT36">
            <v>6.2</v>
          </cell>
          <cell r="AU36">
            <v>0</v>
          </cell>
          <cell r="AV36">
            <v>6.2</v>
          </cell>
          <cell r="AW36">
            <v>454</v>
          </cell>
          <cell r="AX36">
            <v>58</v>
          </cell>
          <cell r="AY36">
            <v>24.8</v>
          </cell>
          <cell r="AZ36">
            <v>31.62</v>
          </cell>
          <cell r="BA36">
            <v>124</v>
          </cell>
          <cell r="BB36">
            <v>27.33</v>
          </cell>
          <cell r="BC36">
            <v>20.399999999999999</v>
          </cell>
          <cell r="BD36">
            <v>163</v>
          </cell>
          <cell r="BE36">
            <v>21.86</v>
          </cell>
          <cell r="BF36">
            <v>20</v>
          </cell>
          <cell r="BG36">
            <v>8.6</v>
          </cell>
          <cell r="BH36">
            <v>0</v>
          </cell>
          <cell r="BI36">
            <v>66</v>
          </cell>
          <cell r="BJ36">
            <v>41</v>
          </cell>
          <cell r="BK36">
            <v>25</v>
          </cell>
          <cell r="BL36">
            <v>263.77999999999997</v>
          </cell>
          <cell r="BM36">
            <v>207</v>
          </cell>
          <cell r="BN36">
            <v>56.78</v>
          </cell>
          <cell r="BO36">
            <v>14</v>
          </cell>
          <cell r="BP36">
            <v>144</v>
          </cell>
          <cell r="BQ36">
            <v>51</v>
          </cell>
          <cell r="BR36">
            <v>28</v>
          </cell>
          <cell r="BS36">
            <v>102</v>
          </cell>
          <cell r="BT36">
            <v>0</v>
          </cell>
          <cell r="BU36">
            <v>26.56</v>
          </cell>
          <cell r="BV36">
            <v>68.64</v>
          </cell>
          <cell r="BW36">
            <v>35.6</v>
          </cell>
          <cell r="BX36">
            <v>15</v>
          </cell>
          <cell r="BY36">
            <v>63.9</v>
          </cell>
          <cell r="BZ36">
            <v>58.61</v>
          </cell>
          <cell r="CA36">
            <v>2.97</v>
          </cell>
          <cell r="CB36">
            <v>2.3199999999999998</v>
          </cell>
          <cell r="CC36">
            <v>20.43</v>
          </cell>
          <cell r="CD36">
            <v>562</v>
          </cell>
          <cell r="CE36">
            <v>518</v>
          </cell>
          <cell r="CF36">
            <v>44</v>
          </cell>
          <cell r="CG36">
            <v>58</v>
          </cell>
          <cell r="CH36">
            <v>13</v>
          </cell>
          <cell r="CI36">
            <v>11.5</v>
          </cell>
          <cell r="CJ36">
            <v>6</v>
          </cell>
          <cell r="CK36">
            <v>32</v>
          </cell>
          <cell r="CL36">
            <v>55</v>
          </cell>
          <cell r="CM36">
            <v>8</v>
          </cell>
          <cell r="CN36">
            <v>650</v>
          </cell>
          <cell r="CO36">
            <v>253.1</v>
          </cell>
          <cell r="CP36">
            <v>239.5</v>
          </cell>
          <cell r="CQ36">
            <v>3.6</v>
          </cell>
          <cell r="CR36">
            <v>10</v>
          </cell>
          <cell r="CS36">
            <v>53</v>
          </cell>
          <cell r="CT36">
            <v>66</v>
          </cell>
          <cell r="CU36">
            <v>86</v>
          </cell>
          <cell r="CV36">
            <v>14</v>
          </cell>
          <cell r="CW36">
            <v>11.5</v>
          </cell>
          <cell r="CX36">
            <v>7.5</v>
          </cell>
          <cell r="CY36">
            <v>49.16</v>
          </cell>
          <cell r="CZ36">
            <v>71.209999999999994</v>
          </cell>
          <cell r="DA36">
            <v>31.15</v>
          </cell>
        </row>
        <row r="37">
          <cell r="A37" t="str">
            <v>Service area population</v>
          </cell>
          <cell r="B37" t="str">
            <v>POP</v>
          </cell>
          <cell r="C37">
            <v>2003</v>
          </cell>
          <cell r="D37">
            <v>3000</v>
          </cell>
          <cell r="E37">
            <v>159914</v>
          </cell>
          <cell r="F37">
            <v>83178</v>
          </cell>
          <cell r="G37">
            <v>24000</v>
          </cell>
          <cell r="H37">
            <v>88300</v>
          </cell>
          <cell r="I37">
            <v>156900</v>
          </cell>
          <cell r="J37">
            <v>127000</v>
          </cell>
          <cell r="K37">
            <v>17500</v>
          </cell>
          <cell r="L37">
            <v>3000</v>
          </cell>
          <cell r="M37">
            <v>94769</v>
          </cell>
          <cell r="N37">
            <v>3100</v>
          </cell>
          <cell r="O37">
            <v>21100</v>
          </cell>
          <cell r="P37">
            <v>3800</v>
          </cell>
          <cell r="Q37">
            <v>1425</v>
          </cell>
          <cell r="R37">
            <v>6700</v>
          </cell>
          <cell r="S37">
            <v>23009</v>
          </cell>
          <cell r="T37">
            <v>680000</v>
          </cell>
          <cell r="U37">
            <v>208402</v>
          </cell>
          <cell r="V37">
            <v>32542</v>
          </cell>
          <cell r="W37">
            <v>7138</v>
          </cell>
          <cell r="X37">
            <v>67195</v>
          </cell>
          <cell r="Y37">
            <v>42152</v>
          </cell>
          <cell r="Z37">
            <v>27750</v>
          </cell>
          <cell r="AA37">
            <v>8790</v>
          </cell>
          <cell r="AB37">
            <v>1600</v>
          </cell>
          <cell r="AC37">
            <v>18347</v>
          </cell>
          <cell r="AD37">
            <v>103906</v>
          </cell>
          <cell r="AE37">
            <v>97200</v>
          </cell>
          <cell r="AF37">
            <v>6706</v>
          </cell>
          <cell r="AG37">
            <v>21500</v>
          </cell>
          <cell r="AH37">
            <v>112926</v>
          </cell>
          <cell r="AI37">
            <v>109704</v>
          </cell>
          <cell r="AJ37">
            <v>3222</v>
          </cell>
          <cell r="AK37">
            <v>43728</v>
          </cell>
          <cell r="AL37">
            <v>53000</v>
          </cell>
          <cell r="AM37">
            <v>5825</v>
          </cell>
          <cell r="AN37">
            <v>579258</v>
          </cell>
          <cell r="AO37">
            <v>445000</v>
          </cell>
          <cell r="AP37">
            <v>134258</v>
          </cell>
          <cell r="AQ37">
            <v>2433</v>
          </cell>
          <cell r="AR37">
            <v>10300</v>
          </cell>
          <cell r="AS37">
            <v>360000</v>
          </cell>
          <cell r="AT37">
            <v>2472200</v>
          </cell>
          <cell r="AU37">
            <v>2470000</v>
          </cell>
          <cell r="AV37">
            <v>2200</v>
          </cell>
          <cell r="AW37">
            <v>758500</v>
          </cell>
          <cell r="AX37">
            <v>29698</v>
          </cell>
          <cell r="AY37">
            <v>12000</v>
          </cell>
          <cell r="AZ37">
            <v>58000</v>
          </cell>
          <cell r="BA37">
            <v>216510</v>
          </cell>
          <cell r="BB37">
            <v>22000</v>
          </cell>
          <cell r="BC37">
            <v>21007</v>
          </cell>
          <cell r="BD37">
            <v>334000</v>
          </cell>
          <cell r="BE37">
            <v>19756</v>
          </cell>
          <cell r="BF37">
            <v>15450</v>
          </cell>
          <cell r="BG37">
            <v>47400</v>
          </cell>
          <cell r="BH37">
            <v>0</v>
          </cell>
          <cell r="BI37">
            <v>74967</v>
          </cell>
          <cell r="BJ37">
            <v>70622</v>
          </cell>
          <cell r="BK37">
            <v>4345</v>
          </cell>
          <cell r="BL37">
            <v>121281</v>
          </cell>
          <cell r="BM37">
            <v>81581</v>
          </cell>
          <cell r="BN37">
            <v>39700</v>
          </cell>
          <cell r="BO37">
            <v>13839</v>
          </cell>
          <cell r="BP37">
            <v>31000</v>
          </cell>
          <cell r="BQ37">
            <v>53000</v>
          </cell>
          <cell r="BR37">
            <v>14000</v>
          </cell>
          <cell r="BS37">
            <v>152400</v>
          </cell>
          <cell r="BT37">
            <v>26886</v>
          </cell>
          <cell r="BU37">
            <v>30000</v>
          </cell>
          <cell r="BV37">
            <v>148300</v>
          </cell>
          <cell r="BW37">
            <v>20200</v>
          </cell>
          <cell r="BX37">
            <v>6500</v>
          </cell>
          <cell r="BY37">
            <v>78565</v>
          </cell>
          <cell r="BZ37">
            <v>74740</v>
          </cell>
          <cell r="CA37">
            <v>2479</v>
          </cell>
          <cell r="CB37">
            <v>1346</v>
          </cell>
          <cell r="CC37">
            <v>18450</v>
          </cell>
          <cell r="CD37">
            <v>656000</v>
          </cell>
          <cell r="CE37">
            <v>612000</v>
          </cell>
          <cell r="CF37">
            <v>44000</v>
          </cell>
          <cell r="CG37">
            <v>78000</v>
          </cell>
          <cell r="CH37">
            <v>8125</v>
          </cell>
          <cell r="CI37">
            <v>9900</v>
          </cell>
          <cell r="CJ37">
            <v>5336</v>
          </cell>
          <cell r="CK37">
            <v>32000</v>
          </cell>
          <cell r="CL37">
            <v>109615</v>
          </cell>
          <cell r="CM37">
            <v>15140</v>
          </cell>
          <cell r="CN37">
            <v>2500000</v>
          </cell>
          <cell r="CO37">
            <v>302412</v>
          </cell>
          <cell r="CP37">
            <v>283800</v>
          </cell>
          <cell r="CQ37">
            <v>7500</v>
          </cell>
          <cell r="CR37">
            <v>11112</v>
          </cell>
          <cell r="CS37">
            <v>15000</v>
          </cell>
          <cell r="CT37">
            <v>135430</v>
          </cell>
          <cell r="CU37">
            <v>48405</v>
          </cell>
          <cell r="CV37">
            <v>6400</v>
          </cell>
          <cell r="CW37">
            <v>7411</v>
          </cell>
          <cell r="CX37">
            <v>4000</v>
          </cell>
          <cell r="CY37">
            <v>40800</v>
          </cell>
          <cell r="CZ37">
            <v>100000</v>
          </cell>
          <cell r="DA37">
            <v>33800</v>
          </cell>
        </row>
        <row r="38">
          <cell r="A38" t="str">
            <v>Municipal population</v>
          </cell>
          <cell r="B38" t="str">
            <v>POPCITY</v>
          </cell>
          <cell r="C38">
            <v>2003</v>
          </cell>
          <cell r="D38">
            <v>3000</v>
          </cell>
          <cell r="E38">
            <v>173820</v>
          </cell>
          <cell r="F38">
            <v>85488</v>
          </cell>
          <cell r="G38">
            <v>30000</v>
          </cell>
          <cell r="H38">
            <v>88300</v>
          </cell>
          <cell r="I38">
            <v>156900</v>
          </cell>
          <cell r="J38">
            <v>127000</v>
          </cell>
          <cell r="K38">
            <v>25000</v>
          </cell>
          <cell r="L38">
            <v>3000</v>
          </cell>
          <cell r="M38">
            <v>107341</v>
          </cell>
          <cell r="N38">
            <v>3100</v>
          </cell>
          <cell r="O38">
            <v>21100</v>
          </cell>
          <cell r="P38">
            <v>12500</v>
          </cell>
          <cell r="Q38">
            <v>4300</v>
          </cell>
          <cell r="R38">
            <v>5000</v>
          </cell>
          <cell r="S38">
            <v>65299</v>
          </cell>
          <cell r="T38">
            <v>680000</v>
          </cell>
          <cell r="U38">
            <v>208402</v>
          </cell>
          <cell r="V38">
            <v>62569</v>
          </cell>
          <cell r="W38">
            <v>8700</v>
          </cell>
          <cell r="X38">
            <v>97867</v>
          </cell>
          <cell r="Y38">
            <v>42152</v>
          </cell>
          <cell r="Z38">
            <v>27750</v>
          </cell>
          <cell r="AA38">
            <v>8790</v>
          </cell>
          <cell r="AB38">
            <v>1600</v>
          </cell>
          <cell r="AC38">
            <v>4090</v>
          </cell>
          <cell r="AD38">
            <v>177000</v>
          </cell>
          <cell r="AE38">
            <v>162000</v>
          </cell>
          <cell r="AF38">
            <v>15000</v>
          </cell>
          <cell r="AG38">
            <v>21500</v>
          </cell>
          <cell r="AH38">
            <v>112926</v>
          </cell>
          <cell r="AI38">
            <v>109704</v>
          </cell>
          <cell r="AJ38">
            <v>3222</v>
          </cell>
          <cell r="AK38">
            <v>43728</v>
          </cell>
          <cell r="AL38">
            <v>53000</v>
          </cell>
          <cell r="AM38">
            <v>5825</v>
          </cell>
          <cell r="AN38">
            <v>637258</v>
          </cell>
          <cell r="AO38">
            <v>503000</v>
          </cell>
          <cell r="AP38">
            <v>134258</v>
          </cell>
          <cell r="AQ38">
            <v>2433</v>
          </cell>
          <cell r="AR38">
            <v>10300</v>
          </cell>
          <cell r="AS38">
            <v>360000</v>
          </cell>
          <cell r="AT38">
            <v>2472200</v>
          </cell>
          <cell r="AU38">
            <v>2470000</v>
          </cell>
          <cell r="AV38">
            <v>2200</v>
          </cell>
          <cell r="AW38">
            <v>839200</v>
          </cell>
          <cell r="AX38">
            <v>29698</v>
          </cell>
          <cell r="AY38">
            <v>16500</v>
          </cell>
          <cell r="AZ38">
            <v>120000</v>
          </cell>
          <cell r="BA38">
            <v>216510</v>
          </cell>
          <cell r="BB38">
            <v>22000</v>
          </cell>
          <cell r="BC38">
            <v>34035</v>
          </cell>
          <cell r="BD38">
            <v>334000</v>
          </cell>
          <cell r="BE38">
            <v>24756</v>
          </cell>
          <cell r="BF38">
            <v>16450</v>
          </cell>
          <cell r="BG38">
            <v>47400</v>
          </cell>
          <cell r="BH38">
            <v>0</v>
          </cell>
          <cell r="BI38">
            <v>79831</v>
          </cell>
          <cell r="BJ38">
            <v>70622</v>
          </cell>
          <cell r="BK38">
            <v>9209</v>
          </cell>
          <cell r="BL38">
            <v>128981</v>
          </cell>
          <cell r="BM38">
            <v>81581</v>
          </cell>
          <cell r="BN38">
            <v>47400</v>
          </cell>
          <cell r="BO38">
            <v>13839</v>
          </cell>
          <cell r="BP38">
            <v>61447</v>
          </cell>
          <cell r="BQ38">
            <v>53000</v>
          </cell>
          <cell r="BR38">
            <v>18777</v>
          </cell>
          <cell r="BS38">
            <v>152400</v>
          </cell>
          <cell r="BT38">
            <v>26886</v>
          </cell>
          <cell r="BU38">
            <v>30000</v>
          </cell>
          <cell r="BV38">
            <v>148300</v>
          </cell>
          <cell r="BW38">
            <v>20200</v>
          </cell>
          <cell r="BX38">
            <v>6500</v>
          </cell>
          <cell r="BY38">
            <v>78565</v>
          </cell>
          <cell r="BZ38">
            <v>74740</v>
          </cell>
          <cell r="CA38">
            <v>2479</v>
          </cell>
          <cell r="CB38">
            <v>1346</v>
          </cell>
          <cell r="CC38">
            <v>18450</v>
          </cell>
          <cell r="CD38">
            <v>656000</v>
          </cell>
          <cell r="CE38">
            <v>612000</v>
          </cell>
          <cell r="CF38">
            <v>44000</v>
          </cell>
          <cell r="CG38">
            <v>75000</v>
          </cell>
          <cell r="CH38">
            <v>8125</v>
          </cell>
          <cell r="CI38">
            <v>16700</v>
          </cell>
          <cell r="CJ38">
            <v>5336</v>
          </cell>
          <cell r="CK38">
            <v>32000</v>
          </cell>
          <cell r="CL38">
            <v>109016</v>
          </cell>
          <cell r="CM38">
            <v>15000</v>
          </cell>
          <cell r="CN38">
            <v>2500000</v>
          </cell>
          <cell r="CO38">
            <v>385258</v>
          </cell>
          <cell r="CP38">
            <v>338500</v>
          </cell>
          <cell r="CQ38">
            <v>20600</v>
          </cell>
          <cell r="CR38">
            <v>26158</v>
          </cell>
          <cell r="CS38">
            <v>15000</v>
          </cell>
          <cell r="CT38">
            <v>135430</v>
          </cell>
          <cell r="CU38">
            <v>48405</v>
          </cell>
          <cell r="CV38">
            <v>11000</v>
          </cell>
          <cell r="CW38">
            <v>7411</v>
          </cell>
          <cell r="CX38">
            <v>9129</v>
          </cell>
          <cell r="CY38">
            <v>66000</v>
          </cell>
          <cell r="CZ38">
            <v>100000</v>
          </cell>
          <cell r="DA38">
            <v>34000</v>
          </cell>
        </row>
        <row r="39">
          <cell r="A39" t="str">
            <v>No seasonal occupacy customers</v>
          </cell>
          <cell r="B39" t="str">
            <v>YNSUM</v>
          </cell>
          <cell r="C39">
            <v>2003</v>
          </cell>
          <cell r="D39">
            <v>0</v>
          </cell>
          <cell r="E39">
            <v>187</v>
          </cell>
          <cell r="F39">
            <v>0</v>
          </cell>
          <cell r="G39">
            <v>0</v>
          </cell>
          <cell r="H39">
            <v>0</v>
          </cell>
          <cell r="I39">
            <v>0</v>
          </cell>
          <cell r="J39">
            <v>0</v>
          </cell>
          <cell r="K39">
            <v>0</v>
          </cell>
          <cell r="L39">
            <v>3</v>
          </cell>
          <cell r="M39">
            <v>0</v>
          </cell>
          <cell r="N39">
            <v>0</v>
          </cell>
          <cell r="O39">
            <v>0</v>
          </cell>
          <cell r="P39">
            <v>0</v>
          </cell>
          <cell r="Q39">
            <v>0</v>
          </cell>
          <cell r="R39">
            <v>200</v>
          </cell>
          <cell r="S39">
            <v>0</v>
          </cell>
          <cell r="T39">
            <v>0</v>
          </cell>
          <cell r="U39">
            <v>0</v>
          </cell>
          <cell r="V39">
            <v>235</v>
          </cell>
          <cell r="W39">
            <v>65</v>
          </cell>
          <cell r="X39">
            <v>0</v>
          </cell>
          <cell r="Y39">
            <v>0</v>
          </cell>
          <cell r="Z39">
            <v>0</v>
          </cell>
          <cell r="AA39">
            <v>9</v>
          </cell>
          <cell r="AB39">
            <v>0</v>
          </cell>
          <cell r="AC39">
            <v>0</v>
          </cell>
          <cell r="AD39">
            <v>176</v>
          </cell>
          <cell r="AE39">
            <v>171</v>
          </cell>
          <cell r="AF39">
            <v>5</v>
          </cell>
          <cell r="AG39">
            <v>0</v>
          </cell>
          <cell r="AH39">
            <v>0</v>
          </cell>
          <cell r="AI39">
            <v>0</v>
          </cell>
          <cell r="AJ39">
            <v>0</v>
          </cell>
          <cell r="AK39">
            <v>5000</v>
          </cell>
          <cell r="AL39">
            <v>0</v>
          </cell>
          <cell r="AM39">
            <v>0</v>
          </cell>
          <cell r="AN39">
            <v>58</v>
          </cell>
          <cell r="AO39">
            <v>0</v>
          </cell>
          <cell r="AP39">
            <v>58</v>
          </cell>
          <cell r="AQ39">
            <v>0</v>
          </cell>
          <cell r="AR39">
            <v>0</v>
          </cell>
          <cell r="AS39">
            <v>0</v>
          </cell>
          <cell r="AT39">
            <v>154000</v>
          </cell>
          <cell r="AU39">
            <v>154000</v>
          </cell>
          <cell r="AV39">
            <v>0</v>
          </cell>
          <cell r="AW39">
            <v>0</v>
          </cell>
          <cell r="AX39">
            <v>900</v>
          </cell>
          <cell r="AY39">
            <v>200</v>
          </cell>
          <cell r="AZ39">
            <v>0</v>
          </cell>
          <cell r="BA39">
            <v>0</v>
          </cell>
          <cell r="BB39">
            <v>0</v>
          </cell>
          <cell r="BC39">
            <v>150</v>
          </cell>
          <cell r="BD39">
            <v>0</v>
          </cell>
          <cell r="BE39">
            <v>0</v>
          </cell>
          <cell r="BF39">
            <v>0</v>
          </cell>
          <cell r="BG39">
            <v>0</v>
          </cell>
          <cell r="BH39">
            <v>0</v>
          </cell>
          <cell r="BI39">
            <v>525</v>
          </cell>
          <cell r="BJ39">
            <v>0</v>
          </cell>
          <cell r="BK39">
            <v>525</v>
          </cell>
          <cell r="BL39">
            <v>0</v>
          </cell>
          <cell r="BM39">
            <v>0</v>
          </cell>
          <cell r="BN39">
            <v>0</v>
          </cell>
          <cell r="BO39">
            <v>213</v>
          </cell>
          <cell r="BP39">
            <v>0</v>
          </cell>
          <cell r="BQ39">
            <v>0</v>
          </cell>
          <cell r="BR39">
            <v>0</v>
          </cell>
          <cell r="BS39">
            <v>0</v>
          </cell>
          <cell r="BT39">
            <v>0</v>
          </cell>
          <cell r="BU39">
            <v>0</v>
          </cell>
          <cell r="BV39">
            <v>0</v>
          </cell>
          <cell r="BW39">
            <v>0</v>
          </cell>
          <cell r="BX39">
            <v>14</v>
          </cell>
          <cell r="BY39">
            <v>0</v>
          </cell>
          <cell r="BZ39">
            <v>0</v>
          </cell>
          <cell r="CA39">
            <v>0</v>
          </cell>
          <cell r="CB39">
            <v>0</v>
          </cell>
          <cell r="CC39">
            <v>0</v>
          </cell>
          <cell r="CD39">
            <v>48</v>
          </cell>
          <cell r="CE39">
            <v>48</v>
          </cell>
          <cell r="CF39">
            <v>0</v>
          </cell>
          <cell r="CG39">
            <v>100</v>
          </cell>
          <cell r="CH39">
            <v>0</v>
          </cell>
          <cell r="CI39">
            <v>0</v>
          </cell>
          <cell r="CJ39">
            <v>112</v>
          </cell>
          <cell r="CK39">
            <v>0</v>
          </cell>
          <cell r="CL39">
            <v>0</v>
          </cell>
          <cell r="CM39">
            <v>0</v>
          </cell>
          <cell r="CN39">
            <v>0</v>
          </cell>
          <cell r="CO39">
            <v>1607</v>
          </cell>
          <cell r="CP39">
            <v>0</v>
          </cell>
          <cell r="CQ39">
            <v>0</v>
          </cell>
          <cell r="CR39">
            <v>1607</v>
          </cell>
          <cell r="CS39">
            <v>2000</v>
          </cell>
          <cell r="CT39">
            <v>0</v>
          </cell>
          <cell r="CU39">
            <v>0</v>
          </cell>
          <cell r="CV39">
            <v>0</v>
          </cell>
          <cell r="CW39">
            <v>0</v>
          </cell>
          <cell r="CX39">
            <v>0</v>
          </cell>
          <cell r="CY39">
            <v>445</v>
          </cell>
          <cell r="CZ39">
            <v>0</v>
          </cell>
          <cell r="DA39">
            <v>0</v>
          </cell>
        </row>
        <row r="40">
          <cell r="A40" t="str">
            <v>Utility winter max peak load</v>
          </cell>
          <cell r="B40" t="str">
            <v>PEAKW</v>
          </cell>
          <cell r="C40">
            <v>2003</v>
          </cell>
          <cell r="D40">
            <v>8722</v>
          </cell>
          <cell r="E40">
            <v>247728</v>
          </cell>
          <cell r="F40">
            <v>171280</v>
          </cell>
          <cell r="G40">
            <v>42403</v>
          </cell>
          <cell r="H40">
            <v>150623</v>
          </cell>
          <cell r="I40">
            <v>266915</v>
          </cell>
          <cell r="J40">
            <v>239745</v>
          </cell>
          <cell r="K40">
            <v>39945</v>
          </cell>
          <cell r="L40">
            <v>7754</v>
          </cell>
          <cell r="M40">
            <v>137616</v>
          </cell>
          <cell r="N40">
            <v>6176</v>
          </cell>
          <cell r="O40">
            <v>67393</v>
          </cell>
          <cell r="P40">
            <v>6221</v>
          </cell>
          <cell r="Q40">
            <v>1290</v>
          </cell>
          <cell r="R40">
            <v>14836</v>
          </cell>
          <cell r="S40">
            <v>292489</v>
          </cell>
          <cell r="T40">
            <v>1180533</v>
          </cell>
          <cell r="U40">
            <v>487</v>
          </cell>
          <cell r="V40">
            <v>66636</v>
          </cell>
          <cell r="W40">
            <v>12948</v>
          </cell>
          <cell r="X40">
            <v>86084</v>
          </cell>
          <cell r="Y40">
            <v>94740</v>
          </cell>
          <cell r="Z40">
            <v>50668</v>
          </cell>
          <cell r="AA40">
            <v>17145</v>
          </cell>
          <cell r="AB40">
            <v>12276</v>
          </cell>
          <cell r="AC40">
            <v>39692</v>
          </cell>
          <cell r="AD40">
            <v>91061</v>
          </cell>
          <cell r="AE40">
            <v>78597</v>
          </cell>
          <cell r="AF40">
            <v>12464</v>
          </cell>
          <cell r="AG40">
            <v>27834</v>
          </cell>
          <cell r="AH40">
            <v>239155</v>
          </cell>
          <cell r="AI40">
            <v>235956</v>
          </cell>
          <cell r="AJ40">
            <v>3199</v>
          </cell>
          <cell r="AK40">
            <v>75593</v>
          </cell>
          <cell r="AL40">
            <v>103035</v>
          </cell>
          <cell r="AM40">
            <v>20065</v>
          </cell>
          <cell r="AN40">
            <v>1064121.56</v>
          </cell>
          <cell r="AO40">
            <v>831345.56</v>
          </cell>
          <cell r="AP40">
            <v>232776</v>
          </cell>
          <cell r="AQ40">
            <v>7008</v>
          </cell>
          <cell r="AR40">
            <v>37643</v>
          </cell>
          <cell r="AS40">
            <v>546300</v>
          </cell>
          <cell r="AT40">
            <v>9321</v>
          </cell>
          <cell r="AU40">
            <v>4482</v>
          </cell>
          <cell r="AV40">
            <v>4839</v>
          </cell>
          <cell r="AW40">
            <v>1367738</v>
          </cell>
          <cell r="AX40">
            <v>48745</v>
          </cell>
          <cell r="AY40">
            <v>21645</v>
          </cell>
          <cell r="AZ40">
            <v>141229</v>
          </cell>
          <cell r="BA40">
            <v>322854</v>
          </cell>
          <cell r="BB40">
            <v>50701</v>
          </cell>
          <cell r="BC40">
            <v>44695</v>
          </cell>
          <cell r="BD40">
            <v>513206</v>
          </cell>
          <cell r="BE40">
            <v>32745</v>
          </cell>
          <cell r="BF40">
            <v>37705</v>
          </cell>
          <cell r="BG40">
            <v>94785</v>
          </cell>
          <cell r="BH40">
            <v>0</v>
          </cell>
          <cell r="BI40">
            <v>121170</v>
          </cell>
          <cell r="BJ40">
            <v>111815</v>
          </cell>
          <cell r="BK40">
            <v>9355</v>
          </cell>
          <cell r="BL40">
            <v>183339</v>
          </cell>
          <cell r="BM40">
            <v>124339</v>
          </cell>
          <cell r="BN40">
            <v>59000</v>
          </cell>
          <cell r="BO40">
            <v>29062</v>
          </cell>
          <cell r="BP40">
            <v>62220</v>
          </cell>
          <cell r="BQ40">
            <v>116105</v>
          </cell>
          <cell r="BR40">
            <v>26895</v>
          </cell>
          <cell r="BS40">
            <v>264086</v>
          </cell>
          <cell r="BT40">
            <v>40738</v>
          </cell>
          <cell r="BU40">
            <v>61913</v>
          </cell>
          <cell r="BV40">
            <v>228000</v>
          </cell>
          <cell r="BW40">
            <v>39960</v>
          </cell>
          <cell r="BX40">
            <v>19182</v>
          </cell>
          <cell r="BY40">
            <v>148653</v>
          </cell>
          <cell r="BZ40">
            <v>139532</v>
          </cell>
          <cell r="CA40">
            <v>6259</v>
          </cell>
          <cell r="CB40">
            <v>2862</v>
          </cell>
          <cell r="CC40">
            <v>34000</v>
          </cell>
          <cell r="CD40">
            <v>1041314</v>
          </cell>
          <cell r="CE40">
            <v>975214</v>
          </cell>
          <cell r="CF40">
            <v>66100</v>
          </cell>
          <cell r="CG40">
            <v>147</v>
          </cell>
          <cell r="CH40">
            <v>18946</v>
          </cell>
          <cell r="CI40">
            <v>31849</v>
          </cell>
          <cell r="CJ40">
            <v>20972</v>
          </cell>
          <cell r="CK40">
            <v>57359</v>
          </cell>
          <cell r="CL40">
            <v>195658</v>
          </cell>
          <cell r="CM40">
            <v>37722</v>
          </cell>
          <cell r="CN40">
            <v>4251999</v>
          </cell>
          <cell r="CO40">
            <v>415218</v>
          </cell>
          <cell r="CP40">
            <v>384900</v>
          </cell>
          <cell r="CQ40">
            <v>9374</v>
          </cell>
          <cell r="CR40">
            <v>20944</v>
          </cell>
          <cell r="CS40">
            <v>20863</v>
          </cell>
          <cell r="CT40">
            <v>216500</v>
          </cell>
          <cell r="CU40">
            <v>82946</v>
          </cell>
          <cell r="CV40">
            <v>15708</v>
          </cell>
          <cell r="CW40">
            <v>24</v>
          </cell>
          <cell r="CX40">
            <v>11235</v>
          </cell>
          <cell r="CY40">
            <v>8084203</v>
          </cell>
          <cell r="CZ40">
            <v>134089</v>
          </cell>
          <cell r="DA40">
            <v>64515</v>
          </cell>
        </row>
        <row r="41">
          <cell r="A41" t="str">
            <v>Utility summer max peak load</v>
          </cell>
          <cell r="B41" t="str">
            <v>PEAKS</v>
          </cell>
          <cell r="C41">
            <v>2003</v>
          </cell>
          <cell r="D41">
            <v>8045</v>
          </cell>
          <cell r="E41">
            <v>283771</v>
          </cell>
          <cell r="F41">
            <v>207470</v>
          </cell>
          <cell r="G41">
            <v>44756</v>
          </cell>
          <cell r="H41">
            <v>188025</v>
          </cell>
          <cell r="I41">
            <v>334138</v>
          </cell>
          <cell r="J41">
            <v>287386</v>
          </cell>
          <cell r="K41">
            <v>33926</v>
          </cell>
          <cell r="L41">
            <v>7461</v>
          </cell>
          <cell r="M41">
            <v>173485</v>
          </cell>
          <cell r="N41">
            <v>5549</v>
          </cell>
          <cell r="O41">
            <v>57786</v>
          </cell>
          <cell r="P41">
            <v>4528</v>
          </cell>
          <cell r="Q41">
            <v>1570</v>
          </cell>
          <cell r="R41">
            <v>14800</v>
          </cell>
          <cell r="S41">
            <v>355729</v>
          </cell>
          <cell r="T41">
            <v>1497890</v>
          </cell>
          <cell r="U41">
            <v>609</v>
          </cell>
          <cell r="V41">
            <v>64512</v>
          </cell>
          <cell r="W41">
            <v>11992</v>
          </cell>
          <cell r="X41">
            <v>123955</v>
          </cell>
          <cell r="Y41">
            <v>102244</v>
          </cell>
          <cell r="Z41">
            <v>50668</v>
          </cell>
          <cell r="AA41">
            <v>13785</v>
          </cell>
          <cell r="AB41">
            <v>8863</v>
          </cell>
          <cell r="AC41">
            <v>27926</v>
          </cell>
          <cell r="AD41">
            <v>89881</v>
          </cell>
          <cell r="AE41">
            <v>77513</v>
          </cell>
          <cell r="AF41">
            <v>12368</v>
          </cell>
          <cell r="AG41">
            <v>34776</v>
          </cell>
          <cell r="AH41">
            <v>259138</v>
          </cell>
          <cell r="AI41">
            <v>256010</v>
          </cell>
          <cell r="AJ41">
            <v>3128</v>
          </cell>
          <cell r="AK41">
            <v>78443</v>
          </cell>
          <cell r="AL41">
            <v>117773</v>
          </cell>
          <cell r="AM41">
            <v>18452</v>
          </cell>
          <cell r="AN41">
            <v>1240093.78</v>
          </cell>
          <cell r="AO41">
            <v>966363.78</v>
          </cell>
          <cell r="AP41">
            <v>273730</v>
          </cell>
          <cell r="AQ41">
            <v>5009</v>
          </cell>
          <cell r="AR41">
            <v>30948</v>
          </cell>
          <cell r="AS41">
            <v>661800</v>
          </cell>
          <cell r="AT41">
            <v>7170</v>
          </cell>
          <cell r="AU41">
            <v>3393</v>
          </cell>
          <cell r="AV41">
            <v>3777</v>
          </cell>
          <cell r="AW41">
            <v>1420437</v>
          </cell>
          <cell r="AX41">
            <v>40502</v>
          </cell>
          <cell r="AY41">
            <v>18412</v>
          </cell>
          <cell r="AZ41">
            <v>115981</v>
          </cell>
          <cell r="BA41">
            <v>357759</v>
          </cell>
          <cell r="BB41">
            <v>45008</v>
          </cell>
          <cell r="BC41">
            <v>35426</v>
          </cell>
          <cell r="BD41">
            <v>635806</v>
          </cell>
          <cell r="BE41">
            <v>39102</v>
          </cell>
          <cell r="BF41">
            <v>38396</v>
          </cell>
          <cell r="BG41">
            <v>105986</v>
          </cell>
          <cell r="BH41">
            <v>0</v>
          </cell>
          <cell r="BI41">
            <v>144926</v>
          </cell>
          <cell r="BJ41">
            <v>137428</v>
          </cell>
          <cell r="BK41">
            <v>7498</v>
          </cell>
          <cell r="BL41">
            <v>226693</v>
          </cell>
          <cell r="BM41">
            <v>157693</v>
          </cell>
          <cell r="BN41">
            <v>69000</v>
          </cell>
          <cell r="BO41">
            <v>36989</v>
          </cell>
          <cell r="BP41">
            <v>73156</v>
          </cell>
          <cell r="BQ41">
            <v>87633</v>
          </cell>
          <cell r="BR41">
            <v>21480</v>
          </cell>
          <cell r="BS41">
            <v>332574</v>
          </cell>
          <cell r="BT41">
            <v>43569</v>
          </cell>
          <cell r="BU41">
            <v>53830</v>
          </cell>
          <cell r="BV41">
            <v>218000</v>
          </cell>
          <cell r="BW41">
            <v>29942</v>
          </cell>
          <cell r="BX41">
            <v>11497</v>
          </cell>
          <cell r="BY41">
            <v>143722</v>
          </cell>
          <cell r="BZ41">
            <v>136818</v>
          </cell>
          <cell r="CA41">
            <v>4933</v>
          </cell>
          <cell r="CB41">
            <v>1971</v>
          </cell>
          <cell r="CC41">
            <v>38117</v>
          </cell>
          <cell r="CD41">
            <v>1413208</v>
          </cell>
          <cell r="CE41">
            <v>1340908</v>
          </cell>
          <cell r="CF41">
            <v>72300</v>
          </cell>
          <cell r="CG41">
            <v>118</v>
          </cell>
          <cell r="CH41">
            <v>16608</v>
          </cell>
          <cell r="CI41">
            <v>29127</v>
          </cell>
          <cell r="CJ41">
            <v>15713</v>
          </cell>
          <cell r="CK41">
            <v>66301</v>
          </cell>
          <cell r="CL41">
            <v>166343</v>
          </cell>
          <cell r="CM41">
            <v>41306</v>
          </cell>
          <cell r="CN41">
            <v>4820891</v>
          </cell>
          <cell r="CO41">
            <v>447099</v>
          </cell>
          <cell r="CP41">
            <v>422200</v>
          </cell>
          <cell r="CQ41">
            <v>9640</v>
          </cell>
          <cell r="CR41">
            <v>15259</v>
          </cell>
          <cell r="CS41">
            <v>19449</v>
          </cell>
          <cell r="CT41">
            <v>232507</v>
          </cell>
          <cell r="CU41">
            <v>101388</v>
          </cell>
          <cell r="CV41">
            <v>13827</v>
          </cell>
          <cell r="CW41">
            <v>25</v>
          </cell>
          <cell r="CX41">
            <v>11863</v>
          </cell>
          <cell r="CY41">
            <v>621763</v>
          </cell>
          <cell r="CZ41">
            <v>156866</v>
          </cell>
          <cell r="DA41">
            <v>71552</v>
          </cell>
        </row>
        <row r="42">
          <cell r="A42" t="str">
            <v>Utility Annual Peak load</v>
          </cell>
          <cell r="C42">
            <v>2003</v>
          </cell>
          <cell r="D42">
            <v>8722</v>
          </cell>
          <cell r="E42">
            <v>283771</v>
          </cell>
          <cell r="F42">
            <v>207470</v>
          </cell>
          <cell r="G42">
            <v>44756</v>
          </cell>
          <cell r="H42">
            <v>188025</v>
          </cell>
          <cell r="I42">
            <v>334138</v>
          </cell>
          <cell r="J42">
            <v>287386</v>
          </cell>
          <cell r="K42">
            <v>39945</v>
          </cell>
          <cell r="L42">
            <v>7754</v>
          </cell>
          <cell r="M42">
            <v>173485</v>
          </cell>
          <cell r="N42">
            <v>6176</v>
          </cell>
          <cell r="O42">
            <v>67393</v>
          </cell>
          <cell r="P42">
            <v>6221</v>
          </cell>
          <cell r="Q42">
            <v>1570</v>
          </cell>
          <cell r="R42">
            <v>14836</v>
          </cell>
          <cell r="S42">
            <v>355729</v>
          </cell>
          <cell r="T42">
            <v>1497890</v>
          </cell>
          <cell r="U42">
            <v>609</v>
          </cell>
          <cell r="V42">
            <v>66636</v>
          </cell>
          <cell r="W42">
            <v>12948</v>
          </cell>
          <cell r="X42">
            <v>123955</v>
          </cell>
          <cell r="Y42">
            <v>102244</v>
          </cell>
          <cell r="Z42">
            <v>50668</v>
          </cell>
          <cell r="AA42">
            <v>17145</v>
          </cell>
          <cell r="AB42">
            <v>12276</v>
          </cell>
          <cell r="AC42">
            <v>39692</v>
          </cell>
          <cell r="AD42">
            <v>91061</v>
          </cell>
          <cell r="AE42">
            <v>78597</v>
          </cell>
          <cell r="AF42">
            <v>12464</v>
          </cell>
          <cell r="AG42">
            <v>34776</v>
          </cell>
          <cell r="AH42">
            <v>259138</v>
          </cell>
          <cell r="AI42">
            <v>256010</v>
          </cell>
          <cell r="AJ42">
            <v>3199</v>
          </cell>
          <cell r="AK42">
            <v>78443</v>
          </cell>
          <cell r="AL42">
            <v>117773</v>
          </cell>
          <cell r="AM42">
            <v>20065</v>
          </cell>
          <cell r="AN42">
            <v>1240093.78</v>
          </cell>
          <cell r="AO42">
            <v>966363.78</v>
          </cell>
          <cell r="AP42">
            <v>273730</v>
          </cell>
          <cell r="AQ42">
            <v>7008</v>
          </cell>
          <cell r="AR42">
            <v>37643</v>
          </cell>
          <cell r="AS42">
            <v>661800</v>
          </cell>
          <cell r="AT42">
            <v>9321</v>
          </cell>
          <cell r="AU42">
            <v>4482</v>
          </cell>
          <cell r="AV42">
            <v>4839</v>
          </cell>
          <cell r="AW42">
            <v>1420437</v>
          </cell>
          <cell r="AX42">
            <v>48745</v>
          </cell>
          <cell r="AY42">
            <v>21645</v>
          </cell>
          <cell r="AZ42">
            <v>141229</v>
          </cell>
          <cell r="BA42">
            <v>357759</v>
          </cell>
          <cell r="BB42">
            <v>50701</v>
          </cell>
          <cell r="BC42">
            <v>44695</v>
          </cell>
          <cell r="BD42">
            <v>635806</v>
          </cell>
          <cell r="BE42">
            <v>39102</v>
          </cell>
          <cell r="BF42">
            <v>38396</v>
          </cell>
          <cell r="BG42">
            <v>105986</v>
          </cell>
          <cell r="BH42">
            <v>0</v>
          </cell>
          <cell r="BI42">
            <v>144926</v>
          </cell>
          <cell r="BJ42">
            <v>137428</v>
          </cell>
          <cell r="BK42">
            <v>9355</v>
          </cell>
          <cell r="BL42">
            <v>226693</v>
          </cell>
          <cell r="BM42">
            <v>157693</v>
          </cell>
          <cell r="BN42">
            <v>69000</v>
          </cell>
          <cell r="BO42">
            <v>36989</v>
          </cell>
          <cell r="BP42">
            <v>73156</v>
          </cell>
          <cell r="BQ42">
            <v>116105</v>
          </cell>
          <cell r="BR42">
            <v>26895</v>
          </cell>
          <cell r="BS42">
            <v>332574</v>
          </cell>
          <cell r="BT42">
            <v>43569</v>
          </cell>
          <cell r="BU42">
            <v>61913</v>
          </cell>
          <cell r="BV42">
            <v>228000</v>
          </cell>
          <cell r="BW42">
            <v>39960</v>
          </cell>
          <cell r="BX42">
            <v>19182</v>
          </cell>
          <cell r="BY42">
            <v>148653</v>
          </cell>
          <cell r="BZ42">
            <v>139532</v>
          </cell>
          <cell r="CA42">
            <v>6259</v>
          </cell>
          <cell r="CB42">
            <v>2862</v>
          </cell>
          <cell r="CC42">
            <v>38117</v>
          </cell>
        </row>
        <row r="43">
          <cell r="A43" t="str">
            <v>Utility average peak load</v>
          </cell>
          <cell r="B43" t="str">
            <v>PEAKA</v>
          </cell>
          <cell r="C43">
            <v>2003</v>
          </cell>
          <cell r="D43">
            <v>6304</v>
          </cell>
          <cell r="E43">
            <v>238526</v>
          </cell>
          <cell r="F43">
            <v>170365</v>
          </cell>
          <cell r="G43">
            <v>40768</v>
          </cell>
          <cell r="H43">
            <v>149800</v>
          </cell>
          <cell r="I43">
            <v>225000</v>
          </cell>
          <cell r="J43">
            <v>242596</v>
          </cell>
          <cell r="K43">
            <v>27047</v>
          </cell>
          <cell r="L43">
            <v>5329</v>
          </cell>
          <cell r="M43">
            <v>141818</v>
          </cell>
          <cell r="N43">
            <v>5422</v>
          </cell>
          <cell r="O43">
            <v>57914</v>
          </cell>
          <cell r="P43">
            <v>4768</v>
          </cell>
          <cell r="Q43">
            <v>1398</v>
          </cell>
          <cell r="R43">
            <v>13800</v>
          </cell>
          <cell r="S43">
            <v>324109</v>
          </cell>
          <cell r="T43">
            <v>1186525</v>
          </cell>
          <cell r="U43">
            <v>498</v>
          </cell>
          <cell r="V43">
            <v>61065</v>
          </cell>
          <cell r="W43">
            <v>10769</v>
          </cell>
          <cell r="X43">
            <v>91690</v>
          </cell>
          <cell r="Y43">
            <v>93338</v>
          </cell>
          <cell r="Z43">
            <v>46362</v>
          </cell>
          <cell r="AA43">
            <v>13683</v>
          </cell>
          <cell r="AB43">
            <v>1762</v>
          </cell>
          <cell r="AC43">
            <v>33809</v>
          </cell>
          <cell r="AD43">
            <v>88825</v>
          </cell>
          <cell r="AE43">
            <v>78055</v>
          </cell>
          <cell r="AF43">
            <v>10770</v>
          </cell>
          <cell r="AG43">
            <v>27019</v>
          </cell>
          <cell r="AH43">
            <v>232266</v>
          </cell>
          <cell r="AI43">
            <v>229447</v>
          </cell>
          <cell r="AJ43">
            <v>2819</v>
          </cell>
          <cell r="AK43">
            <v>69013</v>
          </cell>
          <cell r="AL43">
            <v>94612</v>
          </cell>
          <cell r="AM43">
            <v>17325</v>
          </cell>
          <cell r="AN43">
            <v>1042308.92</v>
          </cell>
          <cell r="AO43">
            <v>813210.92</v>
          </cell>
          <cell r="AP43">
            <v>229098</v>
          </cell>
          <cell r="AQ43">
            <v>4605</v>
          </cell>
          <cell r="AR43">
            <v>32206</v>
          </cell>
          <cell r="AS43">
            <v>539800</v>
          </cell>
          <cell r="AT43">
            <v>6948</v>
          </cell>
          <cell r="AU43">
            <v>3539</v>
          </cell>
          <cell r="AV43">
            <v>3409</v>
          </cell>
          <cell r="AW43">
            <v>1223486</v>
          </cell>
          <cell r="AX43">
            <v>43441</v>
          </cell>
          <cell r="AY43">
            <v>18077</v>
          </cell>
          <cell r="AZ43">
            <v>114871</v>
          </cell>
          <cell r="BA43">
            <v>311281</v>
          </cell>
          <cell r="BB43">
            <v>43903</v>
          </cell>
          <cell r="BC43">
            <v>35701</v>
          </cell>
          <cell r="BD43">
            <v>522519</v>
          </cell>
          <cell r="BE43">
            <v>34370</v>
          </cell>
          <cell r="BF43">
            <v>30000</v>
          </cell>
          <cell r="BG43">
            <v>91714</v>
          </cell>
          <cell r="BH43">
            <v>0</v>
          </cell>
          <cell r="BI43">
            <v>117360</v>
          </cell>
          <cell r="BJ43">
            <v>109803</v>
          </cell>
          <cell r="BK43">
            <v>7557</v>
          </cell>
          <cell r="BL43">
            <v>184463</v>
          </cell>
          <cell r="BM43">
            <v>126463</v>
          </cell>
          <cell r="BN43">
            <v>58000</v>
          </cell>
          <cell r="BO43">
            <v>28346</v>
          </cell>
          <cell r="BP43">
            <v>59925</v>
          </cell>
          <cell r="BQ43">
            <v>91100</v>
          </cell>
          <cell r="BR43">
            <v>21837</v>
          </cell>
          <cell r="BS43">
            <v>265619</v>
          </cell>
          <cell r="BT43">
            <v>38357</v>
          </cell>
          <cell r="BU43">
            <v>51120</v>
          </cell>
          <cell r="BV43">
            <v>198000</v>
          </cell>
          <cell r="BW43">
            <v>30488</v>
          </cell>
          <cell r="BX43">
            <v>14483</v>
          </cell>
          <cell r="BY43">
            <v>131276</v>
          </cell>
          <cell r="BZ43">
            <v>123931</v>
          </cell>
          <cell r="CA43">
            <v>5189</v>
          </cell>
          <cell r="CB43">
            <v>2156</v>
          </cell>
          <cell r="CC43">
            <v>32995</v>
          </cell>
          <cell r="CD43">
            <v>1080411</v>
          </cell>
          <cell r="CE43">
            <v>1017511</v>
          </cell>
          <cell r="CF43">
            <v>62900</v>
          </cell>
          <cell r="CG43">
            <v>114</v>
          </cell>
          <cell r="CH43">
            <v>15664</v>
          </cell>
          <cell r="CI43">
            <v>22694</v>
          </cell>
          <cell r="CJ43">
            <v>15737</v>
          </cell>
          <cell r="CK43">
            <v>56602</v>
          </cell>
          <cell r="CL43">
            <v>167524</v>
          </cell>
          <cell r="CM43">
            <v>36251</v>
          </cell>
          <cell r="CN43">
            <v>4081585</v>
          </cell>
          <cell r="CO43">
            <v>395114</v>
          </cell>
          <cell r="CP43">
            <v>371185</v>
          </cell>
          <cell r="CQ43">
            <v>8318</v>
          </cell>
          <cell r="CR43">
            <v>15611</v>
          </cell>
          <cell r="CS43">
            <v>17721</v>
          </cell>
          <cell r="CT43">
            <v>207133</v>
          </cell>
          <cell r="CU43">
            <v>80575</v>
          </cell>
          <cell r="CV43">
            <v>14274</v>
          </cell>
          <cell r="CW43">
            <v>24</v>
          </cell>
          <cell r="CX43">
            <v>10704</v>
          </cell>
          <cell r="CY43">
            <v>7043886</v>
          </cell>
          <cell r="CZ43">
            <v>129409</v>
          </cell>
          <cell r="DA43">
            <v>64051</v>
          </cell>
        </row>
        <row r="44">
          <cell r="A44" t="str">
            <v>Total circuit kms of line</v>
          </cell>
          <cell r="B44" t="str">
            <v>KMC</v>
          </cell>
          <cell r="C44">
            <v>2003</v>
          </cell>
          <cell r="D44">
            <v>92.5</v>
          </cell>
          <cell r="E44">
            <v>1317</v>
          </cell>
          <cell r="F44">
            <v>776.4</v>
          </cell>
          <cell r="G44">
            <v>432</v>
          </cell>
          <cell r="H44">
            <v>471</v>
          </cell>
          <cell r="I44">
            <v>1363.9</v>
          </cell>
          <cell r="J44">
            <v>1078.7</v>
          </cell>
          <cell r="K44">
            <v>138.80000000000001</v>
          </cell>
          <cell r="L44">
            <v>27.5</v>
          </cell>
          <cell r="M44">
            <v>743.9</v>
          </cell>
          <cell r="N44">
            <v>21</v>
          </cell>
          <cell r="O44">
            <v>283</v>
          </cell>
          <cell r="P44">
            <v>28</v>
          </cell>
          <cell r="Q44">
            <v>7.6</v>
          </cell>
          <cell r="R44">
            <v>140</v>
          </cell>
          <cell r="S44">
            <v>132.19999999999999</v>
          </cell>
          <cell r="T44">
            <v>4937</v>
          </cell>
          <cell r="U44">
            <v>1167.3</v>
          </cell>
          <cell r="V44">
            <v>254</v>
          </cell>
          <cell r="W44">
            <v>133.19999999999999</v>
          </cell>
          <cell r="X44">
            <v>445.3</v>
          </cell>
          <cell r="Y44">
            <v>274.89999999999998</v>
          </cell>
          <cell r="Z44">
            <v>473.1</v>
          </cell>
          <cell r="AA44">
            <v>84.6</v>
          </cell>
          <cell r="AB44">
            <v>8.1</v>
          </cell>
          <cell r="AC44">
            <v>1828.6</v>
          </cell>
          <cell r="AD44">
            <v>870.6</v>
          </cell>
          <cell r="AE44">
            <v>833.6</v>
          </cell>
          <cell r="AF44">
            <v>37</v>
          </cell>
          <cell r="AG44">
            <v>232</v>
          </cell>
          <cell r="AH44">
            <v>921.1</v>
          </cell>
          <cell r="AI44">
            <v>890</v>
          </cell>
          <cell r="AJ44">
            <v>31.1</v>
          </cell>
          <cell r="AK44">
            <v>1631</v>
          </cell>
          <cell r="AL44">
            <v>1229.5999999999999</v>
          </cell>
          <cell r="AM44">
            <v>68.400000000000006</v>
          </cell>
          <cell r="AN44">
            <v>3180</v>
          </cell>
          <cell r="AO44">
            <v>2458</v>
          </cell>
          <cell r="AP44">
            <v>722</v>
          </cell>
          <cell r="AQ44">
            <v>22.6</v>
          </cell>
          <cell r="AR44">
            <v>65.2</v>
          </cell>
          <cell r="AS44">
            <v>2286</v>
          </cell>
          <cell r="AT44">
            <v>119060.4</v>
          </cell>
          <cell r="AU44">
            <v>119040</v>
          </cell>
          <cell r="AV44">
            <v>20.399999999999999</v>
          </cell>
          <cell r="AW44">
            <v>4830</v>
          </cell>
          <cell r="AX44">
            <v>590</v>
          </cell>
          <cell r="AY44">
            <v>98</v>
          </cell>
          <cell r="AZ44">
            <v>348</v>
          </cell>
          <cell r="BA44">
            <v>1719</v>
          </cell>
          <cell r="BB44">
            <v>100</v>
          </cell>
          <cell r="BC44">
            <v>652</v>
          </cell>
          <cell r="BD44">
            <v>2481</v>
          </cell>
          <cell r="BE44">
            <v>108</v>
          </cell>
          <cell r="BF44">
            <v>105.6</v>
          </cell>
          <cell r="BG44">
            <v>711</v>
          </cell>
          <cell r="BH44">
            <v>0</v>
          </cell>
          <cell r="BI44">
            <v>976.3</v>
          </cell>
          <cell r="BJ44">
            <v>619</v>
          </cell>
          <cell r="BK44">
            <v>357.3</v>
          </cell>
          <cell r="BL44">
            <v>2050</v>
          </cell>
          <cell r="BM44">
            <v>777</v>
          </cell>
          <cell r="BN44">
            <v>1273</v>
          </cell>
          <cell r="BO44">
            <v>315</v>
          </cell>
          <cell r="BP44">
            <v>749</v>
          </cell>
          <cell r="BQ44">
            <v>560</v>
          </cell>
          <cell r="BR44">
            <v>370</v>
          </cell>
          <cell r="BS44">
            <v>1285</v>
          </cell>
          <cell r="BT44">
            <v>147.5</v>
          </cell>
          <cell r="BU44">
            <v>286.3</v>
          </cell>
          <cell r="BV44">
            <v>1538</v>
          </cell>
          <cell r="BW44">
            <v>147.4</v>
          </cell>
          <cell r="BX44">
            <v>128</v>
          </cell>
          <cell r="BY44">
            <v>529.1</v>
          </cell>
          <cell r="BZ44">
            <v>495</v>
          </cell>
          <cell r="CA44">
            <v>23.3</v>
          </cell>
          <cell r="CB44">
            <v>10.8</v>
          </cell>
          <cell r="CC44">
            <v>268</v>
          </cell>
          <cell r="CD44">
            <v>6488.4</v>
          </cell>
          <cell r="CE44">
            <v>6112</v>
          </cell>
          <cell r="CF44">
            <v>376.4</v>
          </cell>
          <cell r="CG44">
            <v>710</v>
          </cell>
          <cell r="CH44">
            <v>70</v>
          </cell>
          <cell r="CI44">
            <v>85</v>
          </cell>
          <cell r="CJ44">
            <v>210.5</v>
          </cell>
          <cell r="CK44">
            <v>232</v>
          </cell>
          <cell r="CL44">
            <v>1349.3</v>
          </cell>
          <cell r="CM44">
            <v>135.1</v>
          </cell>
          <cell r="CN44">
            <v>16781</v>
          </cell>
          <cell r="CO44">
            <v>1675.4</v>
          </cell>
          <cell r="CP44">
            <v>1401</v>
          </cell>
          <cell r="CQ44">
            <v>30.5</v>
          </cell>
          <cell r="CR44">
            <v>243.9</v>
          </cell>
          <cell r="CS44">
            <v>201.8</v>
          </cell>
          <cell r="CT44">
            <v>1306</v>
          </cell>
          <cell r="CU44">
            <v>417.7</v>
          </cell>
          <cell r="CV44">
            <v>122</v>
          </cell>
          <cell r="CW44">
            <v>65.2</v>
          </cell>
          <cell r="CX44">
            <v>34.700000000000003</v>
          </cell>
          <cell r="CY44">
            <v>415.2</v>
          </cell>
          <cell r="CZ44">
            <v>928.1</v>
          </cell>
          <cell r="DA44">
            <v>247.7</v>
          </cell>
        </row>
        <row r="45">
          <cell r="A45" t="str">
            <v>Overhead circuit kms of line</v>
          </cell>
          <cell r="B45" t="str">
            <v>KMCO</v>
          </cell>
          <cell r="C45">
            <v>2003</v>
          </cell>
          <cell r="D45">
            <v>92</v>
          </cell>
          <cell r="E45">
            <v>615</v>
          </cell>
          <cell r="F45">
            <v>607.5</v>
          </cell>
          <cell r="G45">
            <v>405</v>
          </cell>
          <cell r="H45">
            <v>274</v>
          </cell>
          <cell r="I45">
            <v>808.8</v>
          </cell>
          <cell r="J45">
            <v>727.2</v>
          </cell>
          <cell r="K45">
            <v>77.3</v>
          </cell>
          <cell r="L45">
            <v>26</v>
          </cell>
          <cell r="M45">
            <v>525</v>
          </cell>
          <cell r="N45">
            <v>17</v>
          </cell>
          <cell r="O45">
            <v>210</v>
          </cell>
          <cell r="P45">
            <v>15.6</v>
          </cell>
          <cell r="Q45">
            <v>6.4</v>
          </cell>
          <cell r="R45">
            <v>135</v>
          </cell>
          <cell r="S45">
            <v>86.6</v>
          </cell>
          <cell r="T45">
            <v>1684</v>
          </cell>
          <cell r="U45">
            <v>819.6</v>
          </cell>
          <cell r="V45">
            <v>202.9</v>
          </cell>
          <cell r="W45">
            <v>122.6</v>
          </cell>
          <cell r="X45">
            <v>234</v>
          </cell>
          <cell r="Y45">
            <v>184.8</v>
          </cell>
          <cell r="Z45">
            <v>18.399999999999999</v>
          </cell>
          <cell r="AA45">
            <v>76.599999999999994</v>
          </cell>
          <cell r="AB45">
            <v>6.3</v>
          </cell>
          <cell r="AC45">
            <v>1827.5</v>
          </cell>
          <cell r="AD45">
            <v>695.6</v>
          </cell>
          <cell r="AE45">
            <v>660.6</v>
          </cell>
          <cell r="AF45">
            <v>35</v>
          </cell>
          <cell r="AG45">
            <v>177.4</v>
          </cell>
          <cell r="AH45">
            <v>411.7</v>
          </cell>
          <cell r="AI45">
            <v>401</v>
          </cell>
          <cell r="AJ45">
            <v>10.7</v>
          </cell>
          <cell r="AK45">
            <v>1553</v>
          </cell>
          <cell r="AL45">
            <v>871.5</v>
          </cell>
          <cell r="AM45">
            <v>57.4</v>
          </cell>
          <cell r="AN45">
            <v>1612</v>
          </cell>
          <cell r="AO45">
            <v>1100</v>
          </cell>
          <cell r="AP45">
            <v>512</v>
          </cell>
          <cell r="AQ45">
            <v>20.100000000000001</v>
          </cell>
          <cell r="AR45">
            <v>56.6</v>
          </cell>
          <cell r="AS45">
            <v>737</v>
          </cell>
          <cell r="AT45">
            <v>114860</v>
          </cell>
          <cell r="AU45">
            <v>114840</v>
          </cell>
          <cell r="AV45">
            <v>20</v>
          </cell>
          <cell r="AW45">
            <v>3040</v>
          </cell>
          <cell r="AX45">
            <v>495</v>
          </cell>
          <cell r="AY45">
            <v>88</v>
          </cell>
          <cell r="AZ45">
            <v>242</v>
          </cell>
          <cell r="BA45">
            <v>974</v>
          </cell>
          <cell r="BB45">
            <v>93</v>
          </cell>
          <cell r="BC45">
            <v>579</v>
          </cell>
          <cell r="BD45">
            <v>1260</v>
          </cell>
          <cell r="BE45">
            <v>85</v>
          </cell>
          <cell r="BF45">
            <v>75.5</v>
          </cell>
          <cell r="BG45">
            <v>521</v>
          </cell>
          <cell r="BH45">
            <v>0</v>
          </cell>
          <cell r="BI45">
            <v>577.70000000000005</v>
          </cell>
          <cell r="BJ45">
            <v>235</v>
          </cell>
          <cell r="BK45">
            <v>342.7</v>
          </cell>
          <cell r="BL45">
            <v>1563</v>
          </cell>
          <cell r="BM45">
            <v>463</v>
          </cell>
          <cell r="BN45">
            <v>1100</v>
          </cell>
          <cell r="BO45">
            <v>252</v>
          </cell>
          <cell r="BP45">
            <v>678</v>
          </cell>
          <cell r="BQ45">
            <v>500</v>
          </cell>
          <cell r="BR45">
            <v>365</v>
          </cell>
          <cell r="BS45">
            <v>525</v>
          </cell>
          <cell r="BT45">
            <v>86.5</v>
          </cell>
          <cell r="BU45">
            <v>240.8</v>
          </cell>
          <cell r="BV45">
            <v>813</v>
          </cell>
          <cell r="BW45">
            <v>127.5</v>
          </cell>
          <cell r="BX45">
            <v>117</v>
          </cell>
          <cell r="BY45">
            <v>377.7</v>
          </cell>
          <cell r="BZ45">
            <v>349</v>
          </cell>
          <cell r="CA45">
            <v>17.899999999999999</v>
          </cell>
          <cell r="CB45">
            <v>10.8</v>
          </cell>
          <cell r="CC45">
            <v>259.8</v>
          </cell>
          <cell r="CD45">
            <v>2224.4</v>
          </cell>
          <cell r="CE45">
            <v>2085</v>
          </cell>
          <cell r="CF45">
            <v>139.4</v>
          </cell>
          <cell r="CG45">
            <v>604</v>
          </cell>
          <cell r="CH45">
            <v>68</v>
          </cell>
          <cell r="CI45">
            <v>76</v>
          </cell>
          <cell r="CJ45">
            <v>204.5</v>
          </cell>
          <cell r="CK45">
            <v>174</v>
          </cell>
          <cell r="CL45">
            <v>895.2</v>
          </cell>
          <cell r="CM45">
            <v>95.9</v>
          </cell>
          <cell r="CN45">
            <v>9120</v>
          </cell>
          <cell r="CO45">
            <v>1186.2</v>
          </cell>
          <cell r="CP45">
            <v>954</v>
          </cell>
          <cell r="CQ45">
            <v>19.5</v>
          </cell>
          <cell r="CR45">
            <v>212.7</v>
          </cell>
          <cell r="CS45">
            <v>118.1</v>
          </cell>
          <cell r="CT45">
            <v>926</v>
          </cell>
          <cell r="CU45">
            <v>323.89999999999998</v>
          </cell>
          <cell r="CV45">
            <v>114</v>
          </cell>
          <cell r="CW45">
            <v>53.2</v>
          </cell>
          <cell r="CX45">
            <v>28.4</v>
          </cell>
          <cell r="CY45">
            <v>334.8</v>
          </cell>
          <cell r="CZ45">
            <v>463.3</v>
          </cell>
          <cell r="DA45">
            <v>148.6</v>
          </cell>
        </row>
        <row r="46">
          <cell r="A46" t="str">
            <v>Underground circuit kms ofline</v>
          </cell>
          <cell r="B46" t="str">
            <v>KMCU</v>
          </cell>
          <cell r="C46">
            <v>2003</v>
          </cell>
          <cell r="D46">
            <v>0.5</v>
          </cell>
          <cell r="E46">
            <v>702</v>
          </cell>
          <cell r="F46">
            <v>168.9</v>
          </cell>
          <cell r="G46">
            <v>27</v>
          </cell>
          <cell r="H46">
            <v>197</v>
          </cell>
          <cell r="I46">
            <v>555.1</v>
          </cell>
          <cell r="J46">
            <v>351.5</v>
          </cell>
          <cell r="K46">
            <v>61.5</v>
          </cell>
          <cell r="L46">
            <v>1.5</v>
          </cell>
          <cell r="M46">
            <v>218.9</v>
          </cell>
          <cell r="N46">
            <v>4</v>
          </cell>
          <cell r="O46">
            <v>73</v>
          </cell>
          <cell r="P46">
            <v>12.4</v>
          </cell>
          <cell r="Q46">
            <v>1.2</v>
          </cell>
          <cell r="R46">
            <v>5</v>
          </cell>
          <cell r="S46">
            <v>45.6</v>
          </cell>
          <cell r="T46">
            <v>3253</v>
          </cell>
          <cell r="U46">
            <v>347.7</v>
          </cell>
          <cell r="V46">
            <v>51.1</v>
          </cell>
          <cell r="W46">
            <v>10.6</v>
          </cell>
          <cell r="X46">
            <v>211.3</v>
          </cell>
          <cell r="Y46">
            <v>90.1</v>
          </cell>
          <cell r="Z46">
            <v>454.7</v>
          </cell>
          <cell r="AA46">
            <v>8</v>
          </cell>
          <cell r="AB46">
            <v>1.8</v>
          </cell>
          <cell r="AC46">
            <v>1.1000000000000001</v>
          </cell>
          <cell r="AD46">
            <v>175</v>
          </cell>
          <cell r="AE46">
            <v>173</v>
          </cell>
          <cell r="AF46">
            <v>2</v>
          </cell>
          <cell r="AG46">
            <v>54.6</v>
          </cell>
          <cell r="AH46">
            <v>509.4</v>
          </cell>
          <cell r="AI46">
            <v>489</v>
          </cell>
          <cell r="AJ46">
            <v>20.399999999999999</v>
          </cell>
          <cell r="AK46">
            <v>78</v>
          </cell>
          <cell r="AL46">
            <v>358.1</v>
          </cell>
          <cell r="AM46">
            <v>11</v>
          </cell>
          <cell r="AN46">
            <v>1568</v>
          </cell>
          <cell r="AO46">
            <v>1358</v>
          </cell>
          <cell r="AP46">
            <v>210</v>
          </cell>
          <cell r="AQ46">
            <v>2.5</v>
          </cell>
          <cell r="AR46">
            <v>8.6</v>
          </cell>
          <cell r="AS46">
            <v>1549</v>
          </cell>
          <cell r="AT46">
            <v>4200.3999999999996</v>
          </cell>
          <cell r="AU46">
            <v>4200</v>
          </cell>
          <cell r="AV46">
            <v>0.4</v>
          </cell>
          <cell r="AW46">
            <v>1790</v>
          </cell>
          <cell r="AX46">
            <v>95</v>
          </cell>
          <cell r="AY46">
            <v>10</v>
          </cell>
          <cell r="AZ46">
            <v>106</v>
          </cell>
          <cell r="BA46">
            <v>745</v>
          </cell>
          <cell r="BB46">
            <v>7</v>
          </cell>
          <cell r="BC46">
            <v>73</v>
          </cell>
          <cell r="BD46">
            <v>1221</v>
          </cell>
          <cell r="BE46">
            <v>23</v>
          </cell>
          <cell r="BF46">
            <v>30.1</v>
          </cell>
          <cell r="BG46">
            <v>190</v>
          </cell>
          <cell r="BH46">
            <v>0</v>
          </cell>
          <cell r="BI46">
            <v>398.6</v>
          </cell>
          <cell r="BJ46">
            <v>384</v>
          </cell>
          <cell r="BK46">
            <v>14.6</v>
          </cell>
          <cell r="BL46">
            <v>487</v>
          </cell>
          <cell r="BM46">
            <v>314</v>
          </cell>
          <cell r="BN46">
            <v>173</v>
          </cell>
          <cell r="BO46">
            <v>63</v>
          </cell>
          <cell r="BP46">
            <v>71</v>
          </cell>
          <cell r="BQ46">
            <v>60</v>
          </cell>
          <cell r="BR46">
            <v>5</v>
          </cell>
          <cell r="BS46">
            <v>760</v>
          </cell>
          <cell r="BT46">
            <v>61</v>
          </cell>
          <cell r="BU46">
            <v>45.5</v>
          </cell>
          <cell r="BV46">
            <v>725</v>
          </cell>
          <cell r="BW46">
            <v>19.899999999999999</v>
          </cell>
          <cell r="BX46">
            <v>11</v>
          </cell>
          <cell r="BY46">
            <v>151.4</v>
          </cell>
          <cell r="BZ46">
            <v>146</v>
          </cell>
          <cell r="CA46">
            <v>5.4</v>
          </cell>
          <cell r="CB46">
            <v>0</v>
          </cell>
          <cell r="CC46">
            <v>8.1999999999999993</v>
          </cell>
          <cell r="CD46">
            <v>4264</v>
          </cell>
          <cell r="CE46">
            <v>4027</v>
          </cell>
          <cell r="CF46">
            <v>237</v>
          </cell>
          <cell r="CG46">
            <v>106</v>
          </cell>
          <cell r="CH46">
            <v>2</v>
          </cell>
          <cell r="CI46">
            <v>9</v>
          </cell>
          <cell r="CJ46">
            <v>6</v>
          </cell>
          <cell r="CK46">
            <v>58</v>
          </cell>
          <cell r="CL46">
            <v>454.1</v>
          </cell>
          <cell r="CM46">
            <v>39.200000000000003</v>
          </cell>
          <cell r="CN46">
            <v>7661</v>
          </cell>
          <cell r="CO46">
            <v>489.2</v>
          </cell>
          <cell r="CP46">
            <v>447</v>
          </cell>
          <cell r="CQ46">
            <v>11</v>
          </cell>
          <cell r="CR46">
            <v>31.2</v>
          </cell>
          <cell r="CS46">
            <v>83.7</v>
          </cell>
          <cell r="CT46">
            <v>380</v>
          </cell>
          <cell r="CU46">
            <v>93.8</v>
          </cell>
          <cell r="CV46">
            <v>8</v>
          </cell>
          <cell r="CW46">
            <v>12</v>
          </cell>
          <cell r="CX46">
            <v>6.3</v>
          </cell>
          <cell r="CY46">
            <v>80.400000000000006</v>
          </cell>
          <cell r="CZ46">
            <v>464.8</v>
          </cell>
          <cell r="DA46">
            <v>99.1</v>
          </cell>
        </row>
        <row r="47">
          <cell r="A47" t="str">
            <v>Circuit kilometers 3 phase</v>
          </cell>
          <cell r="B47" t="str">
            <v>KMC3</v>
          </cell>
          <cell r="C47">
            <v>2003</v>
          </cell>
          <cell r="D47">
            <v>47</v>
          </cell>
          <cell r="E47">
            <v>647</v>
          </cell>
          <cell r="F47">
            <v>450.2</v>
          </cell>
          <cell r="G47">
            <v>202</v>
          </cell>
          <cell r="H47">
            <v>232</v>
          </cell>
          <cell r="I47">
            <v>661.2</v>
          </cell>
          <cell r="J47">
            <v>460.7</v>
          </cell>
          <cell r="K47">
            <v>67.5</v>
          </cell>
          <cell r="L47">
            <v>15.9</v>
          </cell>
          <cell r="M47">
            <v>467.3</v>
          </cell>
          <cell r="N47">
            <v>10</v>
          </cell>
          <cell r="O47">
            <v>91</v>
          </cell>
          <cell r="P47">
            <v>10.6</v>
          </cell>
          <cell r="Q47">
            <v>5.2</v>
          </cell>
          <cell r="R47">
            <v>0</v>
          </cell>
          <cell r="S47">
            <v>64.3</v>
          </cell>
          <cell r="T47">
            <v>2976</v>
          </cell>
          <cell r="U47">
            <v>680.9</v>
          </cell>
          <cell r="V47">
            <v>145</v>
          </cell>
          <cell r="W47">
            <v>30.8</v>
          </cell>
          <cell r="X47">
            <v>166.2</v>
          </cell>
          <cell r="Y47">
            <v>145.9</v>
          </cell>
          <cell r="Z47">
            <v>0</v>
          </cell>
          <cell r="AA47">
            <v>48.5</v>
          </cell>
          <cell r="AB47">
            <v>3.5</v>
          </cell>
          <cell r="AC47">
            <v>0</v>
          </cell>
          <cell r="AD47">
            <v>19.399999999999999</v>
          </cell>
          <cell r="AE47">
            <v>0</v>
          </cell>
          <cell r="AF47">
            <v>19.399999999999999</v>
          </cell>
          <cell r="AG47">
            <v>106.7</v>
          </cell>
          <cell r="AH47">
            <v>426.6</v>
          </cell>
          <cell r="AI47">
            <v>420</v>
          </cell>
          <cell r="AJ47">
            <v>6.6</v>
          </cell>
          <cell r="AK47">
            <v>592</v>
          </cell>
          <cell r="AL47">
            <v>380.7</v>
          </cell>
          <cell r="AM47">
            <v>27.3</v>
          </cell>
          <cell r="AN47">
            <v>1860</v>
          </cell>
          <cell r="AO47">
            <v>1510</v>
          </cell>
          <cell r="AP47">
            <v>350</v>
          </cell>
          <cell r="AQ47">
            <v>8</v>
          </cell>
          <cell r="AR47">
            <v>42.8</v>
          </cell>
          <cell r="AS47">
            <v>993</v>
          </cell>
          <cell r="AT47">
            <v>44929</v>
          </cell>
          <cell r="AU47">
            <v>44920</v>
          </cell>
          <cell r="AV47">
            <v>9</v>
          </cell>
          <cell r="AW47">
            <v>2660</v>
          </cell>
          <cell r="AX47">
            <v>290</v>
          </cell>
          <cell r="AY47">
            <v>61</v>
          </cell>
          <cell r="AZ47">
            <v>252</v>
          </cell>
          <cell r="BA47">
            <v>738</v>
          </cell>
          <cell r="BB47">
            <v>58</v>
          </cell>
          <cell r="BC47">
            <v>149</v>
          </cell>
          <cell r="BD47">
            <v>1168</v>
          </cell>
          <cell r="BE47">
            <v>64.5</v>
          </cell>
          <cell r="BF47">
            <v>69</v>
          </cell>
          <cell r="BG47">
            <v>368</v>
          </cell>
          <cell r="BH47">
            <v>0</v>
          </cell>
          <cell r="BI47">
            <v>290.3</v>
          </cell>
          <cell r="BJ47">
            <v>259</v>
          </cell>
          <cell r="BK47">
            <v>31.3</v>
          </cell>
          <cell r="BL47">
            <v>854</v>
          </cell>
          <cell r="BM47">
            <v>404</v>
          </cell>
          <cell r="BN47">
            <v>450</v>
          </cell>
          <cell r="BO47">
            <v>170</v>
          </cell>
          <cell r="BP47">
            <v>369</v>
          </cell>
          <cell r="BQ47">
            <v>373</v>
          </cell>
          <cell r="BR47">
            <v>230</v>
          </cell>
          <cell r="BS47">
            <v>688</v>
          </cell>
          <cell r="BT47">
            <v>83</v>
          </cell>
          <cell r="BU47">
            <v>209</v>
          </cell>
          <cell r="BV47">
            <v>295</v>
          </cell>
          <cell r="BW47">
            <v>94.1</v>
          </cell>
          <cell r="BX47">
            <v>84</v>
          </cell>
          <cell r="BY47">
            <v>343.1</v>
          </cell>
          <cell r="BZ47">
            <v>323</v>
          </cell>
          <cell r="CA47">
            <v>13.4</v>
          </cell>
          <cell r="CB47">
            <v>6.7</v>
          </cell>
          <cell r="CC47">
            <v>174.9</v>
          </cell>
          <cell r="CD47">
            <v>2539.1999999999998</v>
          </cell>
          <cell r="CE47">
            <v>2409</v>
          </cell>
          <cell r="CF47">
            <v>130.19999999999999</v>
          </cell>
          <cell r="CG47">
            <v>446</v>
          </cell>
          <cell r="CH47">
            <v>49</v>
          </cell>
          <cell r="CI47">
            <v>42</v>
          </cell>
          <cell r="CJ47">
            <v>71.8</v>
          </cell>
          <cell r="CK47">
            <v>158</v>
          </cell>
          <cell r="CL47">
            <v>767.6</v>
          </cell>
          <cell r="CM47">
            <v>77.900000000000006</v>
          </cell>
          <cell r="CN47">
            <v>0</v>
          </cell>
          <cell r="CO47">
            <v>887</v>
          </cell>
          <cell r="CP47">
            <v>799</v>
          </cell>
          <cell r="CQ47">
            <v>16.2</v>
          </cell>
          <cell r="CR47">
            <v>71.8</v>
          </cell>
          <cell r="CS47">
            <v>85.4</v>
          </cell>
          <cell r="CT47">
            <v>868</v>
          </cell>
          <cell r="CU47">
            <v>268.8</v>
          </cell>
          <cell r="CV47">
            <v>86</v>
          </cell>
          <cell r="CW47">
            <v>45.4</v>
          </cell>
          <cell r="CX47">
            <v>19.3</v>
          </cell>
          <cell r="CY47">
            <v>258.39999999999998</v>
          </cell>
          <cell r="CZ47">
            <v>419</v>
          </cell>
          <cell r="DA47">
            <v>139.69999999999999</v>
          </cell>
        </row>
        <row r="48">
          <cell r="A48" t="str">
            <v>Circuit kilometers 2 phase</v>
          </cell>
          <cell r="B48" t="str">
            <v>KMC2</v>
          </cell>
          <cell r="C48">
            <v>2003</v>
          </cell>
          <cell r="D48">
            <v>0</v>
          </cell>
          <cell r="E48">
            <v>0</v>
          </cell>
          <cell r="F48">
            <v>3.5</v>
          </cell>
          <cell r="G48">
            <v>19</v>
          </cell>
          <cell r="H48">
            <v>0</v>
          </cell>
          <cell r="I48">
            <v>0</v>
          </cell>
          <cell r="J48">
            <v>2</v>
          </cell>
          <cell r="K48">
            <v>0</v>
          </cell>
          <cell r="L48">
            <v>2.2000000000000002</v>
          </cell>
          <cell r="M48">
            <v>2.5</v>
          </cell>
          <cell r="N48">
            <v>1</v>
          </cell>
          <cell r="O48">
            <v>0</v>
          </cell>
          <cell r="P48">
            <v>1.6</v>
          </cell>
          <cell r="Q48">
            <v>0</v>
          </cell>
          <cell r="R48">
            <v>0</v>
          </cell>
          <cell r="S48">
            <v>1.3</v>
          </cell>
          <cell r="T48">
            <v>91</v>
          </cell>
          <cell r="U48">
            <v>26.2</v>
          </cell>
          <cell r="V48">
            <v>4</v>
          </cell>
          <cell r="W48">
            <v>0.7</v>
          </cell>
          <cell r="X48">
            <v>0.1</v>
          </cell>
          <cell r="Y48">
            <v>5.7</v>
          </cell>
          <cell r="Z48">
            <v>0</v>
          </cell>
          <cell r="AA48">
            <v>8.8000000000000007</v>
          </cell>
          <cell r="AB48">
            <v>0.2</v>
          </cell>
          <cell r="AC48">
            <v>0</v>
          </cell>
          <cell r="AD48">
            <v>0</v>
          </cell>
          <cell r="AE48">
            <v>0</v>
          </cell>
          <cell r="AF48">
            <v>0</v>
          </cell>
          <cell r="AG48">
            <v>0.3</v>
          </cell>
          <cell r="AH48">
            <v>0</v>
          </cell>
          <cell r="AI48">
            <v>0</v>
          </cell>
          <cell r="AJ48">
            <v>0</v>
          </cell>
          <cell r="AK48">
            <v>59</v>
          </cell>
          <cell r="AL48">
            <v>0</v>
          </cell>
          <cell r="AM48">
            <v>0</v>
          </cell>
          <cell r="AN48">
            <v>79.5</v>
          </cell>
          <cell r="AO48">
            <v>79</v>
          </cell>
          <cell r="AP48">
            <v>0.5</v>
          </cell>
          <cell r="AQ48">
            <v>4</v>
          </cell>
          <cell r="AR48">
            <v>0</v>
          </cell>
          <cell r="AS48">
            <v>20</v>
          </cell>
          <cell r="AT48">
            <v>3560</v>
          </cell>
          <cell r="AU48">
            <v>3560</v>
          </cell>
          <cell r="AV48">
            <v>0</v>
          </cell>
          <cell r="AW48">
            <v>200</v>
          </cell>
          <cell r="AX48">
            <v>4</v>
          </cell>
          <cell r="AY48">
            <v>0</v>
          </cell>
          <cell r="AZ48">
            <v>0</v>
          </cell>
          <cell r="BA48">
            <v>0</v>
          </cell>
          <cell r="BB48">
            <v>0</v>
          </cell>
          <cell r="BC48">
            <v>49</v>
          </cell>
          <cell r="BD48">
            <v>0</v>
          </cell>
          <cell r="BE48">
            <v>0</v>
          </cell>
          <cell r="BF48">
            <v>12</v>
          </cell>
          <cell r="BG48">
            <v>26</v>
          </cell>
          <cell r="BH48">
            <v>0</v>
          </cell>
          <cell r="BI48">
            <v>367.1</v>
          </cell>
          <cell r="BJ48">
            <v>360</v>
          </cell>
          <cell r="BK48">
            <v>7.1</v>
          </cell>
          <cell r="BL48">
            <v>2</v>
          </cell>
          <cell r="BM48">
            <v>2</v>
          </cell>
          <cell r="BN48">
            <v>0</v>
          </cell>
          <cell r="BO48">
            <v>6</v>
          </cell>
          <cell r="BP48">
            <v>0</v>
          </cell>
          <cell r="BQ48">
            <v>7</v>
          </cell>
          <cell r="BR48">
            <v>0</v>
          </cell>
          <cell r="BS48">
            <v>0</v>
          </cell>
          <cell r="BT48">
            <v>0</v>
          </cell>
          <cell r="BU48">
            <v>5.7</v>
          </cell>
          <cell r="BV48">
            <v>0</v>
          </cell>
          <cell r="BW48">
            <v>1.5</v>
          </cell>
          <cell r="BX48">
            <v>0</v>
          </cell>
          <cell r="BY48">
            <v>20.2</v>
          </cell>
          <cell r="BZ48">
            <v>19</v>
          </cell>
          <cell r="CA48">
            <v>1.2</v>
          </cell>
          <cell r="CB48">
            <v>0</v>
          </cell>
          <cell r="CC48">
            <v>0</v>
          </cell>
          <cell r="CD48">
            <v>50</v>
          </cell>
          <cell r="CE48">
            <v>50</v>
          </cell>
          <cell r="CF48">
            <v>0</v>
          </cell>
          <cell r="CG48">
            <v>10</v>
          </cell>
          <cell r="CH48">
            <v>1</v>
          </cell>
          <cell r="CI48">
            <v>0</v>
          </cell>
          <cell r="CJ48">
            <v>0</v>
          </cell>
          <cell r="CK48">
            <v>16</v>
          </cell>
          <cell r="CL48">
            <v>0</v>
          </cell>
          <cell r="CM48">
            <v>0</v>
          </cell>
          <cell r="CN48">
            <v>0</v>
          </cell>
          <cell r="CO48">
            <v>21.3</v>
          </cell>
          <cell r="CP48">
            <v>20</v>
          </cell>
          <cell r="CQ48">
            <v>0.3</v>
          </cell>
          <cell r="CR48">
            <v>1</v>
          </cell>
          <cell r="CS48">
            <v>6.6</v>
          </cell>
          <cell r="CT48">
            <v>39</v>
          </cell>
          <cell r="CU48">
            <v>0</v>
          </cell>
          <cell r="CV48">
            <v>0</v>
          </cell>
          <cell r="CW48">
            <v>0</v>
          </cell>
          <cell r="CX48">
            <v>0</v>
          </cell>
          <cell r="CY48">
            <v>0.5</v>
          </cell>
          <cell r="CZ48">
            <v>7</v>
          </cell>
          <cell r="DA48">
            <v>0</v>
          </cell>
        </row>
        <row r="49">
          <cell r="A49" t="str">
            <v>Circuit kms single phase</v>
          </cell>
          <cell r="B49" t="str">
            <v>KMC1</v>
          </cell>
          <cell r="C49">
            <v>2003</v>
          </cell>
          <cell r="D49">
            <v>45.5</v>
          </cell>
          <cell r="E49">
            <v>670</v>
          </cell>
          <cell r="F49">
            <v>322.7</v>
          </cell>
          <cell r="G49">
            <v>211</v>
          </cell>
          <cell r="H49">
            <v>236</v>
          </cell>
          <cell r="I49">
            <v>702.8</v>
          </cell>
          <cell r="J49">
            <v>616</v>
          </cell>
          <cell r="K49">
            <v>71.3</v>
          </cell>
          <cell r="L49">
            <v>9.4</v>
          </cell>
          <cell r="M49">
            <v>273.5</v>
          </cell>
          <cell r="N49">
            <v>10</v>
          </cell>
          <cell r="O49">
            <v>192</v>
          </cell>
          <cell r="P49">
            <v>15.8</v>
          </cell>
          <cell r="Q49">
            <v>2.4</v>
          </cell>
          <cell r="R49">
            <v>0</v>
          </cell>
          <cell r="S49">
            <v>116.5</v>
          </cell>
          <cell r="T49">
            <v>1870</v>
          </cell>
          <cell r="U49">
            <v>459.9</v>
          </cell>
          <cell r="V49">
            <v>105</v>
          </cell>
          <cell r="W49">
            <v>101.7</v>
          </cell>
          <cell r="X49">
            <v>279</v>
          </cell>
          <cell r="Y49">
            <v>123.3</v>
          </cell>
          <cell r="Z49">
            <v>0</v>
          </cell>
          <cell r="AA49">
            <v>27.3</v>
          </cell>
          <cell r="AB49">
            <v>2.5</v>
          </cell>
          <cell r="AC49">
            <v>0</v>
          </cell>
          <cell r="AD49">
            <v>15.5</v>
          </cell>
          <cell r="AE49">
            <v>0</v>
          </cell>
          <cell r="AF49">
            <v>15.5</v>
          </cell>
          <cell r="AG49">
            <v>125</v>
          </cell>
          <cell r="AH49">
            <v>494.5</v>
          </cell>
          <cell r="AI49">
            <v>470</v>
          </cell>
          <cell r="AJ49">
            <v>24.5</v>
          </cell>
          <cell r="AK49">
            <v>980</v>
          </cell>
          <cell r="AL49">
            <v>848.9</v>
          </cell>
          <cell r="AM49">
            <v>41.1</v>
          </cell>
          <cell r="AN49">
            <v>1239</v>
          </cell>
          <cell r="AO49">
            <v>868</v>
          </cell>
          <cell r="AP49">
            <v>371</v>
          </cell>
          <cell r="AQ49">
            <v>10.6</v>
          </cell>
          <cell r="AR49">
            <v>20.9</v>
          </cell>
          <cell r="AS49">
            <v>1276</v>
          </cell>
          <cell r="AT49">
            <v>70571.399999999994</v>
          </cell>
          <cell r="AU49">
            <v>70560</v>
          </cell>
          <cell r="AV49">
            <v>11.4</v>
          </cell>
          <cell r="AW49">
            <v>1970</v>
          </cell>
          <cell r="AX49">
            <v>296</v>
          </cell>
          <cell r="AY49">
            <v>37</v>
          </cell>
          <cell r="AZ49">
            <v>96</v>
          </cell>
          <cell r="BA49">
            <v>987</v>
          </cell>
          <cell r="BB49">
            <v>42</v>
          </cell>
          <cell r="BC49">
            <v>107</v>
          </cell>
          <cell r="BD49">
            <v>1313</v>
          </cell>
          <cell r="BE49">
            <v>43</v>
          </cell>
          <cell r="BF49">
            <v>24.6</v>
          </cell>
          <cell r="BG49">
            <v>318</v>
          </cell>
          <cell r="BH49">
            <v>0</v>
          </cell>
          <cell r="BI49">
            <v>304.3</v>
          </cell>
          <cell r="BJ49">
            <v>0</v>
          </cell>
          <cell r="BK49">
            <v>304.3</v>
          </cell>
          <cell r="BL49">
            <v>1194</v>
          </cell>
          <cell r="BM49">
            <v>371</v>
          </cell>
          <cell r="BN49">
            <v>823</v>
          </cell>
          <cell r="BO49">
            <v>139</v>
          </cell>
          <cell r="BP49">
            <v>380</v>
          </cell>
          <cell r="BQ49">
            <v>180</v>
          </cell>
          <cell r="BR49">
            <v>170</v>
          </cell>
          <cell r="BS49">
            <v>597</v>
          </cell>
          <cell r="BT49">
            <v>64.5</v>
          </cell>
          <cell r="BU49">
            <v>71.599999999999994</v>
          </cell>
          <cell r="BV49">
            <v>206.7</v>
          </cell>
          <cell r="BW49">
            <v>51.8</v>
          </cell>
          <cell r="BX49">
            <v>44</v>
          </cell>
          <cell r="BY49">
            <v>165.8</v>
          </cell>
          <cell r="BZ49">
            <v>153</v>
          </cell>
          <cell r="CA49">
            <v>8.6999999999999993</v>
          </cell>
          <cell r="CB49">
            <v>4.0999999999999996</v>
          </cell>
          <cell r="CC49">
            <v>93.1</v>
          </cell>
          <cell r="CD49">
            <v>3042.2</v>
          </cell>
          <cell r="CE49">
            <v>2796</v>
          </cell>
          <cell r="CF49">
            <v>246.2</v>
          </cell>
          <cell r="CG49">
            <v>254</v>
          </cell>
          <cell r="CH49">
            <v>20</v>
          </cell>
          <cell r="CI49">
            <v>43</v>
          </cell>
          <cell r="CJ49">
            <v>138.69999999999999</v>
          </cell>
          <cell r="CK49">
            <v>58</v>
          </cell>
          <cell r="CL49">
            <v>581.6</v>
          </cell>
          <cell r="CM49">
            <v>57.2</v>
          </cell>
          <cell r="CN49">
            <v>0</v>
          </cell>
          <cell r="CO49">
            <v>320.10000000000002</v>
          </cell>
          <cell r="CP49">
            <v>135</v>
          </cell>
          <cell r="CQ49">
            <v>14</v>
          </cell>
          <cell r="CR49">
            <v>171.1</v>
          </cell>
          <cell r="CS49">
            <v>109.8</v>
          </cell>
          <cell r="CT49">
            <v>398</v>
          </cell>
          <cell r="CU49">
            <v>148.9</v>
          </cell>
          <cell r="CV49">
            <v>36</v>
          </cell>
          <cell r="CW49">
            <v>19.8</v>
          </cell>
          <cell r="CX49">
            <v>15.3</v>
          </cell>
          <cell r="CY49">
            <v>156.19999999999999</v>
          </cell>
          <cell r="CZ49">
            <v>502.1</v>
          </cell>
          <cell r="DA49">
            <v>106.3</v>
          </cell>
        </row>
        <row r="50">
          <cell r="A50" t="str">
            <v>No transmission transformers</v>
          </cell>
          <cell r="B50" t="str">
            <v>NTRST</v>
          </cell>
          <cell r="C50">
            <v>2003</v>
          </cell>
          <cell r="D50">
            <v>0</v>
          </cell>
          <cell r="E50">
            <v>0</v>
          </cell>
          <cell r="F50">
            <v>0</v>
          </cell>
          <cell r="G50">
            <v>0</v>
          </cell>
          <cell r="H50">
            <v>0</v>
          </cell>
          <cell r="I50">
            <v>0</v>
          </cell>
          <cell r="J50">
            <v>2</v>
          </cell>
          <cell r="K50">
            <v>0</v>
          </cell>
          <cell r="L50">
            <v>0</v>
          </cell>
          <cell r="M50">
            <v>0</v>
          </cell>
          <cell r="N50">
            <v>0</v>
          </cell>
          <cell r="O50">
            <v>0</v>
          </cell>
          <cell r="P50">
            <v>0</v>
          </cell>
          <cell r="Q50">
            <v>0</v>
          </cell>
          <cell r="R50">
            <v>0</v>
          </cell>
          <cell r="S50">
            <v>1471</v>
          </cell>
          <cell r="T50">
            <v>0</v>
          </cell>
          <cell r="U50">
            <v>10</v>
          </cell>
          <cell r="V50">
            <v>0</v>
          </cell>
          <cell r="W50">
            <v>0</v>
          </cell>
          <cell r="X50">
            <v>0</v>
          </cell>
          <cell r="Y50">
            <v>0</v>
          </cell>
          <cell r="Z50">
            <v>2</v>
          </cell>
          <cell r="AA50">
            <v>0</v>
          </cell>
          <cell r="AB50">
            <v>0</v>
          </cell>
          <cell r="AC50">
            <v>0</v>
          </cell>
          <cell r="AD50">
            <v>0</v>
          </cell>
          <cell r="AE50">
            <v>0</v>
          </cell>
          <cell r="AF50">
            <v>0</v>
          </cell>
          <cell r="AG50">
            <v>0</v>
          </cell>
          <cell r="AH50">
            <v>0</v>
          </cell>
          <cell r="AI50">
            <v>0</v>
          </cell>
          <cell r="AJ50">
            <v>0</v>
          </cell>
          <cell r="AK50">
            <v>0</v>
          </cell>
          <cell r="AL50">
            <v>0</v>
          </cell>
          <cell r="AM50">
            <v>0</v>
          </cell>
          <cell r="AN50">
            <v>0</v>
          </cell>
          <cell r="AO50">
            <v>0</v>
          </cell>
          <cell r="AP50">
            <v>0</v>
          </cell>
          <cell r="AQ50">
            <v>0</v>
          </cell>
          <cell r="AR50">
            <v>1</v>
          </cell>
          <cell r="AS50">
            <v>2</v>
          </cell>
          <cell r="AT50">
            <v>256</v>
          </cell>
          <cell r="AU50">
            <v>256</v>
          </cell>
          <cell r="AV50">
            <v>0</v>
          </cell>
          <cell r="AW50">
            <v>23</v>
          </cell>
          <cell r="AX50">
            <v>0</v>
          </cell>
          <cell r="AY50">
            <v>0</v>
          </cell>
          <cell r="AZ50">
            <v>0</v>
          </cell>
          <cell r="BA50">
            <v>14</v>
          </cell>
          <cell r="BB50">
            <v>0</v>
          </cell>
          <cell r="BC50">
            <v>0</v>
          </cell>
          <cell r="BD50">
            <v>0</v>
          </cell>
          <cell r="BE50">
            <v>0</v>
          </cell>
          <cell r="BF50">
            <v>0</v>
          </cell>
          <cell r="BG50">
            <v>0</v>
          </cell>
          <cell r="BH50">
            <v>0</v>
          </cell>
          <cell r="BI50">
            <v>0</v>
          </cell>
          <cell r="BJ50">
            <v>0</v>
          </cell>
          <cell r="BK50">
            <v>0</v>
          </cell>
          <cell r="BL50">
            <v>0</v>
          </cell>
          <cell r="BM50">
            <v>0</v>
          </cell>
          <cell r="BN50">
            <v>0</v>
          </cell>
          <cell r="BO50">
            <v>1</v>
          </cell>
          <cell r="BP50">
            <v>0</v>
          </cell>
          <cell r="BQ50">
            <v>0</v>
          </cell>
          <cell r="BR50">
            <v>0</v>
          </cell>
          <cell r="BS50">
            <v>0</v>
          </cell>
          <cell r="BT50">
            <v>0</v>
          </cell>
          <cell r="BU50">
            <v>0</v>
          </cell>
          <cell r="BV50">
            <v>0</v>
          </cell>
          <cell r="BW50">
            <v>0</v>
          </cell>
          <cell r="BX50">
            <v>0</v>
          </cell>
          <cell r="BY50">
            <v>0</v>
          </cell>
          <cell r="BZ50">
            <v>0</v>
          </cell>
          <cell r="CA50">
            <v>0</v>
          </cell>
          <cell r="CB50">
            <v>0</v>
          </cell>
          <cell r="CC50">
            <v>0</v>
          </cell>
          <cell r="CD50">
            <v>16</v>
          </cell>
          <cell r="CE50">
            <v>16</v>
          </cell>
          <cell r="CF50">
            <v>0</v>
          </cell>
          <cell r="CG50">
            <v>8</v>
          </cell>
          <cell r="CH50">
            <v>0</v>
          </cell>
          <cell r="CI50">
            <v>9</v>
          </cell>
          <cell r="CJ50">
            <v>0</v>
          </cell>
          <cell r="CK50">
            <v>0</v>
          </cell>
          <cell r="CL50">
            <v>0</v>
          </cell>
          <cell r="CM50">
            <v>0</v>
          </cell>
          <cell r="CN50">
            <v>2</v>
          </cell>
          <cell r="CO50">
            <v>0</v>
          </cell>
          <cell r="CP50">
            <v>0</v>
          </cell>
          <cell r="CQ50">
            <v>0</v>
          </cell>
          <cell r="CR50">
            <v>0</v>
          </cell>
          <cell r="CS50">
            <v>0</v>
          </cell>
          <cell r="CT50">
            <v>8</v>
          </cell>
          <cell r="CU50">
            <v>0</v>
          </cell>
          <cell r="CV50">
            <v>0</v>
          </cell>
          <cell r="CW50">
            <v>0</v>
          </cell>
          <cell r="CX50">
            <v>0</v>
          </cell>
          <cell r="CY50">
            <v>0</v>
          </cell>
          <cell r="CZ50">
            <v>0</v>
          </cell>
          <cell r="DA50">
            <v>0</v>
          </cell>
        </row>
        <row r="51">
          <cell r="A51" t="str">
            <v>No subtransmission transformer</v>
          </cell>
          <cell r="B51" t="str">
            <v>NTRFST</v>
          </cell>
          <cell r="C51">
            <v>2003</v>
          </cell>
          <cell r="D51">
            <v>4</v>
          </cell>
          <cell r="E51">
            <v>39</v>
          </cell>
          <cell r="F51">
            <v>23</v>
          </cell>
          <cell r="G51">
            <v>0</v>
          </cell>
          <cell r="H51">
            <v>5</v>
          </cell>
          <cell r="I51">
            <v>44</v>
          </cell>
          <cell r="J51">
            <v>8</v>
          </cell>
          <cell r="K51">
            <v>6</v>
          </cell>
          <cell r="L51">
            <v>0</v>
          </cell>
          <cell r="M51">
            <v>20</v>
          </cell>
          <cell r="N51">
            <v>4</v>
          </cell>
          <cell r="O51">
            <v>11</v>
          </cell>
          <cell r="P51">
            <v>1</v>
          </cell>
          <cell r="Q51">
            <v>0</v>
          </cell>
          <cell r="R51">
            <v>17</v>
          </cell>
          <cell r="S51">
            <v>0</v>
          </cell>
          <cell r="T51">
            <v>108</v>
          </cell>
          <cell r="U51">
            <v>30</v>
          </cell>
          <cell r="V51">
            <v>10</v>
          </cell>
          <cell r="W51">
            <v>0</v>
          </cell>
          <cell r="X51">
            <v>7</v>
          </cell>
          <cell r="Y51">
            <v>11</v>
          </cell>
          <cell r="Z51">
            <v>7</v>
          </cell>
          <cell r="AA51">
            <v>0</v>
          </cell>
          <cell r="AB51">
            <v>0</v>
          </cell>
          <cell r="AC51">
            <v>0</v>
          </cell>
          <cell r="AD51">
            <v>37</v>
          </cell>
          <cell r="AE51">
            <v>30</v>
          </cell>
          <cell r="AF51">
            <v>7</v>
          </cell>
          <cell r="AG51">
            <v>0</v>
          </cell>
          <cell r="AH51">
            <v>1</v>
          </cell>
          <cell r="AI51">
            <v>0</v>
          </cell>
          <cell r="AJ51">
            <v>1</v>
          </cell>
          <cell r="AK51">
            <v>18</v>
          </cell>
          <cell r="AL51">
            <v>70</v>
          </cell>
          <cell r="AM51">
            <v>0</v>
          </cell>
          <cell r="AN51">
            <v>48</v>
          </cell>
          <cell r="AO51">
            <v>48</v>
          </cell>
          <cell r="AP51">
            <v>0</v>
          </cell>
          <cell r="AQ51">
            <v>0</v>
          </cell>
          <cell r="AR51">
            <v>3</v>
          </cell>
          <cell r="AS51">
            <v>26</v>
          </cell>
          <cell r="AT51">
            <v>1682</v>
          </cell>
          <cell r="AU51">
            <v>1682</v>
          </cell>
          <cell r="AV51">
            <v>0</v>
          </cell>
          <cell r="AW51">
            <v>137</v>
          </cell>
          <cell r="AX51">
            <v>15</v>
          </cell>
          <cell r="AY51">
            <v>0</v>
          </cell>
          <cell r="AZ51">
            <v>34</v>
          </cell>
          <cell r="BA51">
            <v>7</v>
          </cell>
          <cell r="BB51">
            <v>0</v>
          </cell>
          <cell r="BC51">
            <v>7</v>
          </cell>
          <cell r="BD51">
            <v>46</v>
          </cell>
          <cell r="BE51">
            <v>0</v>
          </cell>
          <cell r="BF51">
            <v>6</v>
          </cell>
          <cell r="BG51">
            <v>8</v>
          </cell>
          <cell r="BH51">
            <v>0</v>
          </cell>
          <cell r="BI51">
            <v>100</v>
          </cell>
          <cell r="BJ51">
            <v>100</v>
          </cell>
          <cell r="BK51">
            <v>0</v>
          </cell>
          <cell r="BL51">
            <v>9</v>
          </cell>
          <cell r="BM51">
            <v>0</v>
          </cell>
          <cell r="BN51">
            <v>9</v>
          </cell>
          <cell r="BO51">
            <v>32</v>
          </cell>
          <cell r="BP51">
            <v>14</v>
          </cell>
          <cell r="BQ51">
            <v>20</v>
          </cell>
          <cell r="BR51">
            <v>0</v>
          </cell>
          <cell r="BS51">
            <v>38</v>
          </cell>
          <cell r="BT51">
            <v>0</v>
          </cell>
          <cell r="BU51">
            <v>0</v>
          </cell>
          <cell r="BV51">
            <v>16</v>
          </cell>
          <cell r="BW51">
            <v>11</v>
          </cell>
          <cell r="BX51">
            <v>5</v>
          </cell>
          <cell r="BY51">
            <v>39</v>
          </cell>
          <cell r="BZ51">
            <v>37</v>
          </cell>
          <cell r="CA51">
            <v>2</v>
          </cell>
          <cell r="CB51">
            <v>0</v>
          </cell>
          <cell r="CC51">
            <v>7</v>
          </cell>
          <cell r="CD51">
            <v>25</v>
          </cell>
          <cell r="CE51">
            <v>16</v>
          </cell>
          <cell r="CF51">
            <v>9</v>
          </cell>
          <cell r="CG51">
            <v>33</v>
          </cell>
          <cell r="CH51">
            <v>5</v>
          </cell>
          <cell r="CI51">
            <v>0</v>
          </cell>
          <cell r="CJ51">
            <v>0</v>
          </cell>
          <cell r="CK51">
            <v>0</v>
          </cell>
          <cell r="CL51">
            <v>33</v>
          </cell>
          <cell r="CM51">
            <v>5</v>
          </cell>
          <cell r="CN51">
            <v>0</v>
          </cell>
          <cell r="CO51">
            <v>65</v>
          </cell>
          <cell r="CP51">
            <v>58</v>
          </cell>
          <cell r="CQ51">
            <v>3</v>
          </cell>
          <cell r="CR51">
            <v>4</v>
          </cell>
          <cell r="CS51">
            <v>3</v>
          </cell>
          <cell r="CT51">
            <v>32</v>
          </cell>
          <cell r="CU51">
            <v>522</v>
          </cell>
          <cell r="CV51">
            <v>6</v>
          </cell>
          <cell r="CW51">
            <v>4</v>
          </cell>
          <cell r="CX51">
            <v>0</v>
          </cell>
          <cell r="CY51">
            <v>28</v>
          </cell>
          <cell r="CZ51">
            <v>14</v>
          </cell>
          <cell r="DA51">
            <v>0</v>
          </cell>
        </row>
        <row r="52">
          <cell r="A52" t="str">
            <v>No distribution transformers</v>
          </cell>
          <cell r="B52" t="str">
            <v>NTRFD</v>
          </cell>
          <cell r="C52">
            <v>2003</v>
          </cell>
          <cell r="D52">
            <v>324</v>
          </cell>
          <cell r="E52">
            <v>8306</v>
          </cell>
          <cell r="F52">
            <v>4706</v>
          </cell>
          <cell r="G52">
            <v>2631</v>
          </cell>
          <cell r="H52">
            <v>3034</v>
          </cell>
          <cell r="I52">
            <v>8507</v>
          </cell>
          <cell r="J52">
            <v>6657</v>
          </cell>
          <cell r="K52">
            <v>787</v>
          </cell>
          <cell r="L52">
            <v>1</v>
          </cell>
          <cell r="M52">
            <v>3446</v>
          </cell>
          <cell r="N52">
            <v>239</v>
          </cell>
          <cell r="O52">
            <v>1958</v>
          </cell>
          <cell r="P52">
            <v>263</v>
          </cell>
          <cell r="Q52">
            <v>66</v>
          </cell>
          <cell r="R52">
            <v>600</v>
          </cell>
          <cell r="S52">
            <v>1453</v>
          </cell>
          <cell r="T52">
            <v>24635</v>
          </cell>
          <cell r="U52">
            <v>7846</v>
          </cell>
          <cell r="V52">
            <v>1563</v>
          </cell>
          <cell r="W52">
            <v>608</v>
          </cell>
          <cell r="X52">
            <v>2971</v>
          </cell>
          <cell r="Y52">
            <v>2418</v>
          </cell>
          <cell r="Z52">
            <v>2491</v>
          </cell>
          <cell r="AA52">
            <v>788</v>
          </cell>
          <cell r="AB52">
            <v>113</v>
          </cell>
          <cell r="AC52">
            <v>5238</v>
          </cell>
          <cell r="AD52">
            <v>5484</v>
          </cell>
          <cell r="AE52">
            <v>5066</v>
          </cell>
          <cell r="AF52">
            <v>418</v>
          </cell>
          <cell r="AG52">
            <v>1499</v>
          </cell>
          <cell r="AH52">
            <v>5006</v>
          </cell>
          <cell r="AI52">
            <v>4758</v>
          </cell>
          <cell r="AJ52">
            <v>248</v>
          </cell>
          <cell r="AK52">
            <v>6344</v>
          </cell>
          <cell r="AL52">
            <v>3478</v>
          </cell>
          <cell r="AM52">
            <v>592</v>
          </cell>
          <cell r="AN52">
            <v>23227</v>
          </cell>
          <cell r="AO52">
            <v>17295</v>
          </cell>
          <cell r="AP52">
            <v>5932</v>
          </cell>
          <cell r="AQ52">
            <v>173</v>
          </cell>
          <cell r="AR52">
            <v>732</v>
          </cell>
          <cell r="AS52">
            <v>12671</v>
          </cell>
          <cell r="AT52">
            <v>505790</v>
          </cell>
          <cell r="AU52">
            <v>505619</v>
          </cell>
          <cell r="AV52">
            <v>171</v>
          </cell>
          <cell r="AW52">
            <v>38377</v>
          </cell>
          <cell r="AX52">
            <v>3016</v>
          </cell>
          <cell r="AY52">
            <v>690</v>
          </cell>
          <cell r="AZ52">
            <v>2200</v>
          </cell>
          <cell r="BA52">
            <v>9204</v>
          </cell>
          <cell r="BB52">
            <v>590</v>
          </cell>
          <cell r="BC52">
            <v>1703</v>
          </cell>
          <cell r="BD52">
            <v>14311</v>
          </cell>
          <cell r="BE52">
            <v>1102</v>
          </cell>
          <cell r="BF52">
            <v>1070</v>
          </cell>
          <cell r="BG52">
            <v>3863</v>
          </cell>
          <cell r="BH52">
            <v>0</v>
          </cell>
          <cell r="BI52">
            <v>3725</v>
          </cell>
          <cell r="BJ52">
            <v>3075</v>
          </cell>
          <cell r="BK52">
            <v>650</v>
          </cell>
          <cell r="BL52">
            <v>8102</v>
          </cell>
          <cell r="BM52">
            <v>4060</v>
          </cell>
          <cell r="BN52">
            <v>4042</v>
          </cell>
          <cell r="BO52">
            <v>1603</v>
          </cell>
          <cell r="BP52">
            <v>4950</v>
          </cell>
          <cell r="BQ52">
            <v>3890</v>
          </cell>
          <cell r="BR52">
            <v>725</v>
          </cell>
          <cell r="BS52">
            <v>7500</v>
          </cell>
          <cell r="BT52">
            <v>1225</v>
          </cell>
          <cell r="BU52">
            <v>1673</v>
          </cell>
          <cell r="BV52">
            <v>5687</v>
          </cell>
          <cell r="BW52">
            <v>1592</v>
          </cell>
          <cell r="BX52">
            <v>688</v>
          </cell>
          <cell r="BY52">
            <v>3548</v>
          </cell>
          <cell r="BZ52">
            <v>3112</v>
          </cell>
          <cell r="CA52">
            <v>298</v>
          </cell>
          <cell r="CB52">
            <v>138</v>
          </cell>
          <cell r="CC52">
            <v>2030</v>
          </cell>
          <cell r="CD52">
            <v>31565</v>
          </cell>
          <cell r="CE52">
            <v>29344</v>
          </cell>
          <cell r="CF52">
            <v>2221</v>
          </cell>
          <cell r="CG52">
            <v>5500</v>
          </cell>
          <cell r="CH52">
            <v>425</v>
          </cell>
          <cell r="CI52">
            <v>960</v>
          </cell>
          <cell r="CJ52">
            <v>901</v>
          </cell>
          <cell r="CK52">
            <v>1231</v>
          </cell>
          <cell r="CL52">
            <v>6743</v>
          </cell>
          <cell r="CM52">
            <v>865</v>
          </cell>
          <cell r="CN52">
            <v>59055</v>
          </cell>
          <cell r="CO52">
            <v>14385</v>
          </cell>
          <cell r="CP52">
            <v>12400</v>
          </cell>
          <cell r="CQ52">
            <v>328</v>
          </cell>
          <cell r="CR52">
            <v>1657</v>
          </cell>
          <cell r="CS52">
            <v>1210</v>
          </cell>
          <cell r="CT52">
            <v>8693</v>
          </cell>
          <cell r="CU52">
            <v>1959</v>
          </cell>
          <cell r="CV52">
            <v>671</v>
          </cell>
          <cell r="CW52">
            <v>417</v>
          </cell>
          <cell r="CX52">
            <v>300</v>
          </cell>
          <cell r="CY52">
            <v>2885</v>
          </cell>
          <cell r="CZ52">
            <v>4751</v>
          </cell>
          <cell r="DA52">
            <v>1640</v>
          </cell>
        </row>
        <row r="53">
          <cell r="A53" t="str">
            <v>Utility average load factor</v>
          </cell>
          <cell r="B53" t="str">
            <v>LF</v>
          </cell>
          <cell r="C53">
            <v>2003</v>
          </cell>
          <cell r="D53">
            <v>68.180000000000007</v>
          </cell>
          <cell r="E53">
            <v>0.57999999999999996</v>
          </cell>
          <cell r="F53">
            <v>79.010000000000005</v>
          </cell>
          <cell r="G53">
            <v>65</v>
          </cell>
          <cell r="H53">
            <v>63</v>
          </cell>
          <cell r="I53">
            <v>72.7</v>
          </cell>
          <cell r="J53">
            <v>72.27</v>
          </cell>
          <cell r="K53">
            <v>65.67</v>
          </cell>
          <cell r="L53">
            <v>0</v>
          </cell>
          <cell r="M53">
            <v>72.599999999999994</v>
          </cell>
          <cell r="N53">
            <v>70.2</v>
          </cell>
          <cell r="O53">
            <v>75.52</v>
          </cell>
          <cell r="P53">
            <v>0</v>
          </cell>
          <cell r="Q53" t="str">
            <v>0.25</v>
          </cell>
          <cell r="R53">
            <v>64</v>
          </cell>
          <cell r="S53">
            <v>0</v>
          </cell>
          <cell r="T53">
            <v>0</v>
          </cell>
          <cell r="U53">
            <v>81.8</v>
          </cell>
          <cell r="V53">
            <v>73.13</v>
          </cell>
          <cell r="W53">
            <v>71</v>
          </cell>
          <cell r="X53">
            <v>67.7</v>
          </cell>
          <cell r="Y53">
            <v>91.3</v>
          </cell>
          <cell r="Z53">
            <v>64.2</v>
          </cell>
          <cell r="AA53">
            <v>69.87</v>
          </cell>
          <cell r="AB53">
            <v>0.05</v>
          </cell>
          <cell r="AC53">
            <v>0</v>
          </cell>
          <cell r="AD53">
            <v>0</v>
          </cell>
          <cell r="AE53">
            <v>0</v>
          </cell>
          <cell r="AF53">
            <v>60.58</v>
          </cell>
          <cell r="AG53">
            <v>66.599999999999994</v>
          </cell>
          <cell r="AH53">
            <v>0</v>
          </cell>
          <cell r="AI53">
            <v>0</v>
          </cell>
          <cell r="AJ53">
            <v>0</v>
          </cell>
          <cell r="AK53">
            <v>61.48</v>
          </cell>
          <cell r="AL53">
            <v>80.33</v>
          </cell>
          <cell r="AM53">
            <v>0</v>
          </cell>
          <cell r="AN53">
            <v>0</v>
          </cell>
          <cell r="AO53">
            <v>71.77</v>
          </cell>
          <cell r="AP53">
            <v>0</v>
          </cell>
          <cell r="AQ53">
            <v>0</v>
          </cell>
          <cell r="AR53">
            <v>0</v>
          </cell>
          <cell r="AS53">
            <v>0</v>
          </cell>
          <cell r="AT53">
            <v>0</v>
          </cell>
          <cell r="AU53">
            <v>0</v>
          </cell>
          <cell r="AV53">
            <v>0.68</v>
          </cell>
          <cell r="AW53">
            <v>0.72</v>
          </cell>
          <cell r="AX53">
            <v>55</v>
          </cell>
          <cell r="AY53">
            <v>72.2</v>
          </cell>
          <cell r="AZ53">
            <v>0.74</v>
          </cell>
          <cell r="BA53">
            <v>73.3</v>
          </cell>
          <cell r="BB53">
            <v>0.68</v>
          </cell>
          <cell r="BC53">
            <v>72.88</v>
          </cell>
          <cell r="BD53">
            <v>72.900000000000006</v>
          </cell>
          <cell r="BE53">
            <v>68</v>
          </cell>
          <cell r="BF53">
            <v>86.5</v>
          </cell>
          <cell r="BG53">
            <v>0</v>
          </cell>
          <cell r="BH53">
            <v>0</v>
          </cell>
          <cell r="BI53">
            <v>0</v>
          </cell>
          <cell r="BJ53">
            <v>0</v>
          </cell>
          <cell r="BK53">
            <v>69.819999999999993</v>
          </cell>
          <cell r="BL53">
            <v>0</v>
          </cell>
          <cell r="BM53">
            <v>0</v>
          </cell>
          <cell r="BN53">
            <v>88</v>
          </cell>
          <cell r="BO53">
            <v>76.599999999999994</v>
          </cell>
          <cell r="BP53">
            <v>0.71</v>
          </cell>
          <cell r="BQ53">
            <v>0.57999999999999996</v>
          </cell>
          <cell r="BR53">
            <v>0</v>
          </cell>
          <cell r="BS53">
            <v>74.2</v>
          </cell>
          <cell r="BT53">
            <v>70.75</v>
          </cell>
          <cell r="BU53">
            <v>73</v>
          </cell>
          <cell r="BV53">
            <v>76.459999999999994</v>
          </cell>
          <cell r="BW53">
            <v>60</v>
          </cell>
          <cell r="BX53">
            <v>68.06</v>
          </cell>
          <cell r="BY53">
            <v>0</v>
          </cell>
          <cell r="BZ53">
            <v>71.72</v>
          </cell>
          <cell r="CA53">
            <v>70.55</v>
          </cell>
          <cell r="CB53">
            <v>70.11</v>
          </cell>
          <cell r="CC53">
            <v>56</v>
          </cell>
          <cell r="CD53">
            <v>0</v>
          </cell>
          <cell r="CE53">
            <v>68.73</v>
          </cell>
          <cell r="CF53">
            <v>0.69</v>
          </cell>
          <cell r="CG53">
            <v>75.400000000000006</v>
          </cell>
          <cell r="CH53">
            <v>70</v>
          </cell>
          <cell r="CI53">
            <v>0</v>
          </cell>
          <cell r="CJ53">
            <v>8.64</v>
          </cell>
          <cell r="CK53">
            <v>0</v>
          </cell>
          <cell r="CL53">
            <v>73.209999999999994</v>
          </cell>
          <cell r="CM53">
            <v>0</v>
          </cell>
          <cell r="CN53">
            <v>74.16</v>
          </cell>
          <cell r="CO53">
            <v>0</v>
          </cell>
          <cell r="CP53">
            <v>73.319999999999993</v>
          </cell>
          <cell r="CQ53">
            <v>71.099999999999994</v>
          </cell>
          <cell r="CR53">
            <v>74.61</v>
          </cell>
          <cell r="CS53">
            <v>0</v>
          </cell>
          <cell r="CT53">
            <v>0</v>
          </cell>
          <cell r="CU53" t="str">
            <v>0.70</v>
          </cell>
          <cell r="CV53">
            <v>72.8</v>
          </cell>
          <cell r="CW53">
            <v>67</v>
          </cell>
          <cell r="CX53">
            <v>0</v>
          </cell>
          <cell r="CY53">
            <v>0</v>
          </cell>
          <cell r="CZ53">
            <v>70.599999999999994</v>
          </cell>
          <cell r="DA53">
            <v>72</v>
          </cell>
        </row>
      </sheetData>
      <sheetData sheetId="32">
        <row r="1">
          <cell r="A1" t="str">
            <v>Distributor Data for Year ended Dec 31st, 2002</v>
          </cell>
          <cell r="B1">
            <v>0</v>
          </cell>
          <cell r="C1">
            <v>0</v>
          </cell>
          <cell r="D1" t="str">
            <v>Atikokan Hydro Inc.</v>
          </cell>
          <cell r="E1" t="str">
            <v>Barrie Hydro Distribution Inc.</v>
          </cell>
          <cell r="F1" t="str">
            <v>Bluewater Power Distribution Corporation</v>
          </cell>
          <cell r="G1" t="str">
            <v>Brant County Power Inc.</v>
          </cell>
          <cell r="H1" t="str">
            <v>Brantford Power Inc.</v>
          </cell>
          <cell r="I1" t="str">
            <v>Burlington Hydro Inc.</v>
          </cell>
          <cell r="J1" t="str">
            <v>Cambridge and North Dumfries Hydro Inc.</v>
          </cell>
          <cell r="K1" t="str">
            <v>Centre Wellington Hydro Ltd.</v>
          </cell>
          <cell r="L1" t="str">
            <v>Chapleau Public Utilities Corporation</v>
          </cell>
          <cell r="M1" t="str">
            <v>Chatham-Kent Hydro Inc.</v>
          </cell>
          <cell r="N1" t="str">
            <v>Clinton Power Corporation</v>
          </cell>
          <cell r="O1" t="str">
            <v>COLLUS Power Corp.</v>
          </cell>
          <cell r="P1" t="str">
            <v>Cooperative Hydro Embrun Inc.</v>
          </cell>
          <cell r="Q1" t="str">
            <v>Dutton Hydro Limited</v>
          </cell>
          <cell r="R1" t="str">
            <v>E.L.K. Energy Inc.</v>
          </cell>
          <cell r="S1" t="str">
            <v>Enersource Hydro Mississauga Inc.</v>
          </cell>
          <cell r="T1" t="str">
            <v>ENWIN Utilities Ltd.</v>
          </cell>
          <cell r="U1" t="str">
            <v>Erie Thames Powerlines Corporation</v>
          </cell>
          <cell r="V1" t="str">
            <v>Espanola Regional Hydro Distribution Corporation</v>
          </cell>
          <cell r="W1" t="str">
            <v>Essex Powerlines Corporation</v>
          </cell>
          <cell r="X1" t="str">
            <v>Festival Hydro Inc.</v>
          </cell>
          <cell r="Y1" t="str">
            <v>Fort Erie (CNP)</v>
          </cell>
          <cell r="Z1" t="str">
            <v>Fort Frances Power Corporation</v>
          </cell>
          <cell r="AA1" t="str">
            <v>Grand Valley Energy Inc.</v>
          </cell>
          <cell r="AB1" t="str">
            <v>Algoma Power Inc.</v>
          </cell>
          <cell r="AC1" t="str">
            <v>Greater Sudbury Hydro Inc.</v>
          </cell>
          <cell r="AD1" t="str">
            <v>Greater Sudbury Hydro Inc. excluding West Nipissing Energy Services Ltd.</v>
          </cell>
          <cell r="AE1" t="str">
            <v>West Nipissing Energy Services Ltd.</v>
          </cell>
          <cell r="AF1" t="str">
            <v>Grimsby Power Incorporated</v>
          </cell>
          <cell r="AG1" t="str">
            <v>Guelph Hydro Electric Systems Inc.</v>
          </cell>
          <cell r="AH1" t="str">
            <v>Guelph Hydro Electric Systems Inc. without Wellington Electric Distribution</v>
          </cell>
          <cell r="AI1" t="str">
            <v>Wellington Electric Distribution Company Inc.</v>
          </cell>
          <cell r="AJ1" t="str">
            <v>Haldimand County Hydro Inc.</v>
          </cell>
          <cell r="AK1" t="str">
            <v>Halton Hills Hydro Inc.</v>
          </cell>
          <cell r="AL1" t="str">
            <v>Hearst Power Distribution Company Limited</v>
          </cell>
          <cell r="AM1" t="str">
            <v>Horizon Utilities Corporation</v>
          </cell>
          <cell r="AN1" t="str">
            <v>Hamilton Hydro Inc.</v>
          </cell>
          <cell r="AO1" t="str">
            <v>St. Catherines Hydro Utility Services Inc.</v>
          </cell>
          <cell r="AP1" t="str">
            <v>Hydro 2000 Inc.</v>
          </cell>
          <cell r="AQ1" t="str">
            <v>Hydro Hawkesbury Inc.</v>
          </cell>
          <cell r="AR1" t="str">
            <v>Hydro One Brampton Networks Inc.</v>
          </cell>
          <cell r="AS1" t="str">
            <v>Hydro One Networks Inc.</v>
          </cell>
          <cell r="AT1" t="str">
            <v>Hydro One Networks Inc. without Terrace Bay Superior Wires Inc.</v>
          </cell>
          <cell r="AU1" t="str">
            <v>Terrace Bay Superior Wires Inc.</v>
          </cell>
          <cell r="AV1" t="str">
            <v>Hydro Ottawa Limited</v>
          </cell>
          <cell r="AW1" t="str">
            <v>Innisfil Hydro Distribution Systems Limited</v>
          </cell>
          <cell r="AX1" t="str">
            <v>Kenora Hydro Electric Corporation Ltd.</v>
          </cell>
          <cell r="AY1" t="str">
            <v>Kingston Hydro Corporation</v>
          </cell>
          <cell r="AZ1" t="str">
            <v>Kitchener-Wilmot Hydro Inc.</v>
          </cell>
          <cell r="BA1" t="str">
            <v>Lakefront Utilities Inc.</v>
          </cell>
          <cell r="BB1" t="str">
            <v>Lakeland Power Distribution Ltd.</v>
          </cell>
          <cell r="BC1" t="str">
            <v>London Hydro Inc.</v>
          </cell>
          <cell r="BD1" t="str">
            <v>Middlesex Power Distribution Corporation</v>
          </cell>
          <cell r="BE1" t="str">
            <v>Midland Power Utility Corporation</v>
          </cell>
          <cell r="BF1" t="str">
            <v>Milton Hydro Distribution Inc.</v>
          </cell>
          <cell r="BG1" t="str">
            <v>Newmarket - Tay Power Distribution Ltd.</v>
          </cell>
          <cell r="BH1" t="str">
            <v>Newmarket Hydro Ltd.</v>
          </cell>
          <cell r="BI1" t="str">
            <v>Tay Hydro Electric Distribution Company Inc.</v>
          </cell>
          <cell r="BJ1" t="str">
            <v>Niagara Peninsula Energy Inc.</v>
          </cell>
          <cell r="BK1" t="str">
            <v>Niagara Falls Hydro Inc.</v>
          </cell>
          <cell r="BL1" t="str">
            <v>Peninsula West Utilities Limited</v>
          </cell>
          <cell r="BM1" t="str">
            <v>Niagara-on-the-Lake Hydro Inc.</v>
          </cell>
          <cell r="BN1" t="str">
            <v>Norfolk Power Distribution Inc.</v>
          </cell>
          <cell r="BO1" t="str">
            <v>North Bay Hydro Distribution Limited</v>
          </cell>
          <cell r="BP1" t="str">
            <v>Northern Ontario Wires Inc.</v>
          </cell>
          <cell r="BQ1" t="str">
            <v>Oakville Hydro Electricity Distribution Inc.</v>
          </cell>
          <cell r="BR1" t="str">
            <v>Orangeville Hydro Limited</v>
          </cell>
          <cell r="BS1" t="str">
            <v>Orillia Power Distribution Corporation</v>
          </cell>
          <cell r="BT1" t="str">
            <v>Oshawa PUC Networks Inc.</v>
          </cell>
          <cell r="BU1" t="str">
            <v>Ottawa River Power Corporation</v>
          </cell>
          <cell r="BV1" t="str">
            <v>Parry Sound Power Corporation</v>
          </cell>
          <cell r="BW1" t="str">
            <v>Peterborough Distribution Incorporated</v>
          </cell>
          <cell r="BX1" t="str">
            <v>Peterborough Distribution Inc without Asphodel Norwood and Lakefield</v>
          </cell>
          <cell r="BY1" t="str">
            <v>Lakefield Distribution Inc.</v>
          </cell>
          <cell r="BZ1" t="str">
            <v>Asphodel Norwood Distribution Inc.</v>
          </cell>
          <cell r="CA1" t="str">
            <v>Port Colborne (CNP)</v>
          </cell>
          <cell r="CB1" t="str">
            <v>Powerstream Inc.</v>
          </cell>
          <cell r="CC1" t="str">
            <v>PowerStream Inc. without Aurora</v>
          </cell>
          <cell r="CD1" t="str">
            <v>Aurora Hydro Connections Limited</v>
          </cell>
          <cell r="CE1" t="str">
            <v>PUC Distribution Inc.</v>
          </cell>
          <cell r="CF1" t="str">
            <v>Renfrew Hydro Inc.</v>
          </cell>
          <cell r="CG1" t="str">
            <v>Rideau St. Lawrence Distribution Inc.</v>
          </cell>
          <cell r="CH1" t="str">
            <v>Sioux Lookout Hydro Inc.</v>
          </cell>
          <cell r="CI1" t="str">
            <v>St. Thomas Energy Inc.</v>
          </cell>
          <cell r="CJ1" t="str">
            <v>Thunder Bay Hydro Electricity Distribution Inc.</v>
          </cell>
          <cell r="CK1" t="str">
            <v>Tillsonburg Hydro Inc.</v>
          </cell>
          <cell r="CL1" t="str">
            <v>Toronto Hydro-Electric System Limited</v>
          </cell>
          <cell r="CM1" t="str">
            <v>Veridian Connections Inc.</v>
          </cell>
          <cell r="CN1" t="str">
            <v>Veridian Connections Inc. without Gravenhurst and Scugog</v>
          </cell>
          <cell r="CO1" t="str">
            <v>Scugog Hydro Energy Corporation</v>
          </cell>
          <cell r="CP1" t="str">
            <v>Gravenhurst Hydro Electric Inc.</v>
          </cell>
          <cell r="CQ1" t="str">
            <v>Wasaga Distribution Inc.</v>
          </cell>
          <cell r="CR1" t="str">
            <v>Waterloo North Hydro Inc.</v>
          </cell>
          <cell r="CS1" t="str">
            <v>Welland Hydro-Electric System Corp.</v>
          </cell>
          <cell r="CT1" t="str">
            <v>Wellington North Power Inc.</v>
          </cell>
          <cell r="CU1" t="str">
            <v>West Coast Huron Energy Inc.</v>
          </cell>
          <cell r="CV1" t="str">
            <v>West Perth Power Inc.</v>
          </cell>
          <cell r="CW1" t="str">
            <v>Westario Power Inc.</v>
          </cell>
          <cell r="CX1" t="str">
            <v>Whitby Hydro Electric Corporation</v>
          </cell>
          <cell r="CY1" t="str">
            <v>Woodstock Hydro Services Inc.</v>
          </cell>
        </row>
        <row r="2">
          <cell r="A2" t="str">
            <v>PEG Variables</v>
          </cell>
          <cell r="B2" t="str">
            <v>Name</v>
          </cell>
          <cell r="C2" t="str">
            <v>Year</v>
          </cell>
          <cell r="D2">
            <v>0</v>
          </cell>
          <cell r="E2">
            <v>0</v>
          </cell>
          <cell r="F2">
            <v>0</v>
          </cell>
          <cell r="G2">
            <v>0</v>
          </cell>
          <cell r="H2">
            <v>0</v>
          </cell>
          <cell r="I2">
            <v>0</v>
          </cell>
          <cell r="J2">
            <v>0</v>
          </cell>
          <cell r="K2">
            <v>0</v>
          </cell>
          <cell r="L2">
            <v>0</v>
          </cell>
          <cell r="M2">
            <v>0</v>
          </cell>
          <cell r="N2">
            <v>0</v>
          </cell>
          <cell r="O2">
            <v>0</v>
          </cell>
          <cell r="P2">
            <v>0</v>
          </cell>
          <cell r="Q2">
            <v>0</v>
          </cell>
          <cell r="R2">
            <v>0</v>
          </cell>
          <cell r="S2">
            <v>0</v>
          </cell>
          <cell r="T2">
            <v>0</v>
          </cell>
          <cell r="U2">
            <v>0</v>
          </cell>
          <cell r="V2">
            <v>0</v>
          </cell>
          <cell r="W2">
            <v>0</v>
          </cell>
          <cell r="X2">
            <v>0</v>
          </cell>
          <cell r="Y2">
            <v>0</v>
          </cell>
          <cell r="Z2">
            <v>0</v>
          </cell>
          <cell r="AA2">
            <v>0</v>
          </cell>
          <cell r="AB2">
            <v>0</v>
          </cell>
          <cell r="AC2">
            <v>0</v>
          </cell>
          <cell r="AD2">
            <v>0</v>
          </cell>
          <cell r="AE2">
            <v>0</v>
          </cell>
          <cell r="AF2">
            <v>0</v>
          </cell>
          <cell r="AG2">
            <v>0</v>
          </cell>
          <cell r="AH2">
            <v>0</v>
          </cell>
          <cell r="AI2">
            <v>0</v>
          </cell>
          <cell r="AJ2">
            <v>0</v>
          </cell>
          <cell r="AK2">
            <v>0</v>
          </cell>
          <cell r="AL2">
            <v>0</v>
          </cell>
          <cell r="AM2">
            <v>0</v>
          </cell>
          <cell r="AN2">
            <v>0</v>
          </cell>
          <cell r="AO2">
            <v>0</v>
          </cell>
          <cell r="AP2">
            <v>0</v>
          </cell>
          <cell r="AQ2">
            <v>0</v>
          </cell>
          <cell r="AR2">
            <v>0</v>
          </cell>
          <cell r="AS2">
            <v>0</v>
          </cell>
          <cell r="AT2">
            <v>0</v>
          </cell>
          <cell r="AU2">
            <v>0</v>
          </cell>
          <cell r="AV2">
            <v>0</v>
          </cell>
          <cell r="AW2">
            <v>0</v>
          </cell>
          <cell r="AX2">
            <v>0</v>
          </cell>
          <cell r="AY2">
            <v>0</v>
          </cell>
          <cell r="AZ2">
            <v>0</v>
          </cell>
          <cell r="BA2">
            <v>0</v>
          </cell>
          <cell r="BB2">
            <v>0</v>
          </cell>
          <cell r="BC2">
            <v>0</v>
          </cell>
          <cell r="BD2">
            <v>0</v>
          </cell>
          <cell r="BE2">
            <v>0</v>
          </cell>
          <cell r="BF2">
            <v>0</v>
          </cell>
          <cell r="BG2">
            <v>0</v>
          </cell>
          <cell r="BH2">
            <v>0</v>
          </cell>
          <cell r="BI2">
            <v>0</v>
          </cell>
          <cell r="BJ2">
            <v>0</v>
          </cell>
          <cell r="BK2">
            <v>0</v>
          </cell>
          <cell r="BL2">
            <v>0</v>
          </cell>
          <cell r="BM2">
            <v>0</v>
          </cell>
          <cell r="BN2">
            <v>0</v>
          </cell>
          <cell r="BO2">
            <v>0</v>
          </cell>
          <cell r="BP2">
            <v>0</v>
          </cell>
          <cell r="BQ2">
            <v>0</v>
          </cell>
          <cell r="BR2">
            <v>0</v>
          </cell>
          <cell r="BS2">
            <v>0</v>
          </cell>
          <cell r="BT2">
            <v>0</v>
          </cell>
          <cell r="BU2">
            <v>0</v>
          </cell>
          <cell r="BV2">
            <v>0</v>
          </cell>
          <cell r="BW2">
            <v>0</v>
          </cell>
          <cell r="BX2">
            <v>0</v>
          </cell>
          <cell r="BY2">
            <v>0</v>
          </cell>
          <cell r="BZ2">
            <v>0</v>
          </cell>
          <cell r="CA2">
            <v>0</v>
          </cell>
          <cell r="CB2">
            <v>0</v>
          </cell>
          <cell r="CC2">
            <v>0</v>
          </cell>
        </row>
        <row r="3">
          <cell r="A3" t="str">
            <v>Current Company</v>
          </cell>
          <cell r="C3">
            <v>0</v>
          </cell>
          <cell r="D3" t="str">
            <v>Atikokan Hydro Inc.</v>
          </cell>
          <cell r="E3" t="str">
            <v>Barrie Hydro Distribution Inc.</v>
          </cell>
          <cell r="F3" t="str">
            <v>Bluewater Power Distribution Corporation</v>
          </cell>
          <cell r="G3" t="str">
            <v>Brant County Power Inc.</v>
          </cell>
          <cell r="H3" t="str">
            <v>Brantford Power Inc.</v>
          </cell>
          <cell r="I3" t="str">
            <v>Burlington Hydro Inc.</v>
          </cell>
          <cell r="J3" t="str">
            <v>Cambridge and North Dumfries Hydro Inc.</v>
          </cell>
          <cell r="K3" t="str">
            <v>Centre Wellington Hydro Ltd.</v>
          </cell>
          <cell r="L3" t="str">
            <v>Chapleau Public Utilities Corporation</v>
          </cell>
          <cell r="M3" t="str">
            <v>Chatham-Kent Hydro Inc.</v>
          </cell>
          <cell r="N3" t="str">
            <v>Clinton Power Corporation</v>
          </cell>
          <cell r="O3" t="str">
            <v>COLLUS Power Corp.</v>
          </cell>
          <cell r="P3" t="str">
            <v>Cooperative Hydro Embrun Inc.</v>
          </cell>
          <cell r="Q3" t="str">
            <v>Dutton Hydro Limited</v>
          </cell>
          <cell r="R3" t="str">
            <v>E.L.K. Energy Inc.</v>
          </cell>
          <cell r="S3" t="str">
            <v>Enersource Hydro Mississauga Inc.</v>
          </cell>
          <cell r="T3" t="str">
            <v>ENWIN Utilities Ltd.</v>
          </cell>
          <cell r="U3" t="str">
            <v>Erie Thames Powerlines Corporation</v>
          </cell>
          <cell r="V3" t="str">
            <v>Espanola Regional Hydro Distribution Corporation</v>
          </cell>
          <cell r="W3" t="str">
            <v>Essex Powerlines Corporation</v>
          </cell>
          <cell r="X3" t="str">
            <v>Festival Hydro Inc.</v>
          </cell>
          <cell r="Y3" t="str">
            <v>Fort Erie (CNP)</v>
          </cell>
          <cell r="Z3" t="str">
            <v>Fort Frances Power Corporation</v>
          </cell>
          <cell r="AA3" t="str">
            <v>Grand Valley Energy Inc.</v>
          </cell>
          <cell r="AB3" t="str">
            <v>Algoma Power Inc.</v>
          </cell>
          <cell r="AC3" t="str">
            <v>Greater Sudbury Hydro Inc.</v>
          </cell>
          <cell r="AD3">
            <v>0</v>
          </cell>
          <cell r="AE3">
            <v>0</v>
          </cell>
          <cell r="AF3" t="str">
            <v>Grimsby Power Incorporated</v>
          </cell>
          <cell r="AG3" t="str">
            <v>Guelph Hydro Electric Systems Inc.</v>
          </cell>
          <cell r="AH3">
            <v>0</v>
          </cell>
          <cell r="AI3">
            <v>0</v>
          </cell>
          <cell r="AJ3" t="str">
            <v>Haldimand County Hydro Inc.</v>
          </cell>
          <cell r="AK3" t="str">
            <v>Halton Hills Hydro Inc.</v>
          </cell>
          <cell r="AL3" t="str">
            <v>Hearst Power Distribution Company Limited</v>
          </cell>
          <cell r="AM3" t="str">
            <v>Horizon Utilities Corporation</v>
          </cell>
          <cell r="AN3" t="str">
            <v>Hamilton Hydro Inc.</v>
          </cell>
          <cell r="AO3" t="str">
            <v>St. Catherines Hydro Utility Services Inc.</v>
          </cell>
          <cell r="AP3" t="str">
            <v>Hydro 2000 Inc.</v>
          </cell>
          <cell r="AQ3" t="str">
            <v>Hydro Hawkesbury Inc.</v>
          </cell>
          <cell r="AR3" t="str">
            <v>Hydro One Brampton Networks Inc.</v>
          </cell>
          <cell r="AS3" t="str">
            <v>Hydro One Networks Inc.</v>
          </cell>
          <cell r="AT3">
            <v>0</v>
          </cell>
          <cell r="AU3">
            <v>0</v>
          </cell>
          <cell r="AV3" t="str">
            <v>Hydro Ottawa Limited</v>
          </cell>
          <cell r="AW3" t="str">
            <v>Innisfil Hydro Distribution Systems Limited</v>
          </cell>
          <cell r="AX3" t="str">
            <v>Kenora Hydro Electric Corporation Ltd.</v>
          </cell>
          <cell r="AY3" t="str">
            <v>Kingston Hydro Corporation</v>
          </cell>
          <cell r="AZ3" t="str">
            <v>Kitchener-Wilmot Hydro Inc.</v>
          </cell>
          <cell r="BA3" t="str">
            <v>Lakefront Utilities Inc.</v>
          </cell>
          <cell r="BB3" t="str">
            <v>Lakeland Power Distribution Ltd.</v>
          </cell>
          <cell r="BC3" t="str">
            <v>London Hydro Inc.</v>
          </cell>
          <cell r="BD3" t="str">
            <v>Middlesex Power Distribution Corporation</v>
          </cell>
          <cell r="BE3" t="str">
            <v>Midland Power Utility Corporation</v>
          </cell>
          <cell r="BF3" t="str">
            <v>Milton Hydro Distribution Inc.</v>
          </cell>
          <cell r="BG3" t="str">
            <v>Newmarket - Tay Power Distribution Ltd.</v>
          </cell>
          <cell r="BH3" t="str">
            <v>Newmarket Hydro Ltd.</v>
          </cell>
          <cell r="BI3" t="str">
            <v>Tay Hydro Electric Distribution Company Inc.</v>
          </cell>
          <cell r="BJ3" t="str">
            <v>Niagara Peninsula Energy Inc.</v>
          </cell>
          <cell r="BK3" t="str">
            <v>Niagara Falls Hydro Inc.</v>
          </cell>
          <cell r="BL3" t="str">
            <v>Peninsula West Utilities Limited</v>
          </cell>
          <cell r="BM3" t="str">
            <v>Niagara-on-the-Lake Hydro Inc.</v>
          </cell>
          <cell r="BN3" t="str">
            <v>Norfolk Power Distribution Inc.</v>
          </cell>
          <cell r="BO3" t="str">
            <v>North Bay Hydro Distribution Limited</v>
          </cell>
          <cell r="BP3" t="str">
            <v>Northern Ontario Wires Inc.</v>
          </cell>
          <cell r="BQ3" t="str">
            <v>Oakville Hydro Electricity Distribution Inc.</v>
          </cell>
          <cell r="BR3" t="str">
            <v>Orangeville Hydro Limited</v>
          </cell>
          <cell r="BS3" t="str">
            <v>Orillia Power Distribution Corporation</v>
          </cell>
          <cell r="BT3" t="str">
            <v>Oshawa PUC Networks Inc.</v>
          </cell>
          <cell r="BU3" t="str">
            <v>Ottawa River Power Corporation</v>
          </cell>
          <cell r="BV3" t="str">
            <v>Parry Sound Power Corporation</v>
          </cell>
          <cell r="BW3" t="str">
            <v>Peterborough Distribution Incorporated</v>
          </cell>
          <cell r="BX3" t="str">
            <v>Peterborough Distribution Inc without Asphodel Norwood and Lakefield</v>
          </cell>
          <cell r="BY3" t="str">
            <v>Lakefield Distribution Inc.</v>
          </cell>
          <cell r="BZ3" t="str">
            <v>Asphodel Norwood Distribution Inc.</v>
          </cell>
          <cell r="CA3" t="str">
            <v>Port Colborne (CNP)</v>
          </cell>
          <cell r="CB3" t="str">
            <v>Powerstream Inc.</v>
          </cell>
          <cell r="CC3" t="str">
            <v>PowerStream Inc. without Aurora</v>
          </cell>
          <cell r="CD3" t="str">
            <v>Aurora Hydro Connections Limited</v>
          </cell>
          <cell r="CE3" t="str">
            <v>PUC Distribution Inc.</v>
          </cell>
          <cell r="CF3" t="str">
            <v>Renfrew Hydro Inc.</v>
          </cell>
          <cell r="CG3" t="str">
            <v>Rideau St. Lawrence Distribution Inc.</v>
          </cell>
          <cell r="CH3" t="str">
            <v>Sioux Lookout Hydro Inc.</v>
          </cell>
          <cell r="CI3" t="str">
            <v>St. Thomas Energy Inc.</v>
          </cell>
          <cell r="CJ3" t="str">
            <v>Thunder Bay Hydro Electricity Distribution Inc.</v>
          </cell>
          <cell r="CK3" t="str">
            <v>Tillsonburg Hydro Inc.</v>
          </cell>
          <cell r="CL3" t="str">
            <v>Toronto Hydro-Electric System Limited</v>
          </cell>
          <cell r="CM3" t="str">
            <v>Veridian Connections Inc.</v>
          </cell>
          <cell r="CN3">
            <v>0</v>
          </cell>
          <cell r="CO3">
            <v>0</v>
          </cell>
          <cell r="CP3">
            <v>0</v>
          </cell>
          <cell r="CQ3" t="str">
            <v>Wasaga Distribution Inc.</v>
          </cell>
          <cell r="CR3" t="str">
            <v>Waterloo North Hydro Inc.</v>
          </cell>
          <cell r="CS3" t="str">
            <v>Welland Hydro-Electric System Corp.</v>
          </cell>
          <cell r="CT3" t="str">
            <v>Wellington North Power Inc.</v>
          </cell>
          <cell r="CU3" t="str">
            <v>West Coast Huron Energy Inc.</v>
          </cell>
          <cell r="CV3" t="str">
            <v>West Perth Power Inc.</v>
          </cell>
          <cell r="CW3" t="str">
            <v>Westario Power Inc.</v>
          </cell>
          <cell r="CX3" t="str">
            <v>Whitby Hydro Electric Corporation</v>
          </cell>
          <cell r="CY3" t="str">
            <v>Woodstock Hydro Services Inc.</v>
          </cell>
        </row>
        <row r="4">
          <cell r="A4" t="str">
            <v>Total Plant in Service</v>
          </cell>
          <cell r="B4" t="str">
            <v>PTOT</v>
          </cell>
          <cell r="C4">
            <v>2002</v>
          </cell>
          <cell r="D4">
            <v>3015979</v>
          </cell>
          <cell r="E4">
            <v>161429077</v>
          </cell>
          <cell r="F4">
            <v>68633827</v>
          </cell>
          <cell r="G4">
            <v>11332248.409999998</v>
          </cell>
          <cell r="H4">
            <v>44965870</v>
          </cell>
          <cell r="I4">
            <v>153439440.56000003</v>
          </cell>
          <cell r="J4">
            <v>129235649</v>
          </cell>
          <cell r="K4">
            <v>12793789.780000001</v>
          </cell>
          <cell r="L4">
            <v>2072790.18</v>
          </cell>
          <cell r="M4">
            <v>46845289</v>
          </cell>
          <cell r="N4">
            <v>1099080.3400000001</v>
          </cell>
          <cell r="O4">
            <v>17948585.219999995</v>
          </cell>
          <cell r="P4">
            <v>2083909.64</v>
          </cell>
          <cell r="Q4">
            <v>593866.85000000009</v>
          </cell>
          <cell r="R4">
            <v>18309639.68</v>
          </cell>
          <cell r="S4">
            <v>657351647.8499999</v>
          </cell>
          <cell r="T4">
            <v>164543818</v>
          </cell>
          <cell r="U4">
            <v>14396743.77</v>
          </cell>
          <cell r="V4">
            <v>5106606.4000000004</v>
          </cell>
          <cell r="W4">
            <v>28526056.02</v>
          </cell>
          <cell r="X4">
            <v>54126406.109999992</v>
          </cell>
          <cell r="Y4">
            <v>39737773.460000001</v>
          </cell>
          <cell r="Z4">
            <v>8831648.1599999983</v>
          </cell>
          <cell r="AA4">
            <v>960774.27999999991</v>
          </cell>
          <cell r="AB4">
            <v>69369989.030000001</v>
          </cell>
          <cell r="AC4">
            <v>133457792.97</v>
          </cell>
          <cell r="AD4">
            <v>0</v>
          </cell>
          <cell r="AE4">
            <v>0</v>
          </cell>
          <cell r="AF4">
            <v>18341073.300000001</v>
          </cell>
          <cell r="AG4">
            <v>92136149.489999995</v>
          </cell>
          <cell r="AH4">
            <v>0</v>
          </cell>
          <cell r="AI4">
            <v>0</v>
          </cell>
          <cell r="AJ4">
            <v>34102619.960000001</v>
          </cell>
          <cell r="AK4">
            <v>27264182</v>
          </cell>
          <cell r="AL4">
            <v>3610713.64</v>
          </cell>
          <cell r="AM4">
            <v>453958487.01999992</v>
          </cell>
          <cell r="AN4">
            <v>359649048.13999993</v>
          </cell>
          <cell r="AO4">
            <v>94309438.879999995</v>
          </cell>
          <cell r="AP4">
            <v>454500.19000000006</v>
          </cell>
          <cell r="AQ4">
            <v>2610197.31</v>
          </cell>
          <cell r="AR4">
            <v>363094573.09999996</v>
          </cell>
          <cell r="AS4">
            <v>4647007838.6199999</v>
          </cell>
          <cell r="AT4">
            <v>0</v>
          </cell>
          <cell r="AU4">
            <v>0</v>
          </cell>
          <cell r="AV4">
            <v>664229776.76999998</v>
          </cell>
          <cell r="AW4">
            <v>35671996.489999995</v>
          </cell>
          <cell r="AX4">
            <v>9875774</v>
          </cell>
          <cell r="AY4">
            <v>23030312.440000005</v>
          </cell>
          <cell r="AZ4">
            <v>215545708.98999995</v>
          </cell>
          <cell r="BA4">
            <v>17450949.960000001</v>
          </cell>
          <cell r="BB4">
            <v>15511528.270000001</v>
          </cell>
          <cell r="BC4">
            <v>279106941.09000003</v>
          </cell>
          <cell r="BD4">
            <v>14969516.080000002</v>
          </cell>
          <cell r="BE4">
            <v>12457551.540000001</v>
          </cell>
          <cell r="BF4">
            <v>58142487.710000008</v>
          </cell>
          <cell r="BG4">
            <v>76172496.320000008</v>
          </cell>
          <cell r="BH4">
            <v>69587372.600000009</v>
          </cell>
          <cell r="BI4">
            <v>6585123.7200000007</v>
          </cell>
          <cell r="BJ4">
            <v>125149146.34</v>
          </cell>
          <cell r="BK4">
            <v>90295627.340000004</v>
          </cell>
          <cell r="BL4">
            <v>34853519</v>
          </cell>
          <cell r="BM4">
            <v>26009248.939999998</v>
          </cell>
          <cell r="BN4">
            <v>52100499.779999994</v>
          </cell>
          <cell r="BO4">
            <v>64072344.870000005</v>
          </cell>
          <cell r="BP4">
            <v>5150648.29</v>
          </cell>
          <cell r="BQ4">
            <v>148352000.81999999</v>
          </cell>
          <cell r="BR4">
            <v>23282589.48</v>
          </cell>
          <cell r="BS4">
            <v>29912539.510000002</v>
          </cell>
          <cell r="BT4">
            <v>91694595.029999986</v>
          </cell>
          <cell r="BU4">
            <v>19289514.350000001</v>
          </cell>
          <cell r="BV4">
            <v>9610360.9800000004</v>
          </cell>
          <cell r="BW4">
            <v>46866716.120000005</v>
          </cell>
          <cell r="BX4">
            <v>45038045.25</v>
          </cell>
          <cell r="BY4">
            <v>1405686.87</v>
          </cell>
          <cell r="BZ4">
            <v>422983.99999999994</v>
          </cell>
          <cell r="CA4">
            <v>796008.05999999994</v>
          </cell>
          <cell r="CB4">
            <v>734181281.12</v>
          </cell>
          <cell r="CC4">
            <v>693566112.07000005</v>
          </cell>
          <cell r="CD4">
            <v>40615169.050000004</v>
          </cell>
          <cell r="CE4">
            <v>64612594.93</v>
          </cell>
          <cell r="CF4">
            <v>9490386.8199999984</v>
          </cell>
          <cell r="CG4">
            <v>3578251.06</v>
          </cell>
          <cell r="CH4">
            <v>5549244.5699999994</v>
          </cell>
          <cell r="CI4">
            <v>29425532.190000001</v>
          </cell>
          <cell r="CJ4">
            <v>113843625</v>
          </cell>
          <cell r="CK4">
            <v>6329758.0700000003</v>
          </cell>
          <cell r="CL4">
            <v>2887621108.8799992</v>
          </cell>
          <cell r="CM4">
            <v>216615465.92000002</v>
          </cell>
          <cell r="CN4">
            <v>0</v>
          </cell>
          <cell r="CO4">
            <v>0</v>
          </cell>
          <cell r="CP4">
            <v>0</v>
          </cell>
          <cell r="CQ4">
            <v>14920353.74</v>
          </cell>
          <cell r="CR4">
            <v>141665139.18000001</v>
          </cell>
          <cell r="CS4">
            <v>36146564.18</v>
          </cell>
          <cell r="CT4">
            <v>5876984.8800000008</v>
          </cell>
          <cell r="CU4">
            <v>4166761.63</v>
          </cell>
          <cell r="CV4">
            <v>3849598.97</v>
          </cell>
          <cell r="CW4">
            <v>20904655</v>
          </cell>
          <cell r="CX4">
            <v>90334475.349999994</v>
          </cell>
          <cell r="CY4">
            <v>20365277.879999995</v>
          </cell>
        </row>
        <row r="5">
          <cell r="A5" t="str">
            <v>Accumulated Amortization</v>
          </cell>
          <cell r="B5" t="str">
            <v>ACCDEP</v>
          </cell>
          <cell r="C5">
            <v>2002</v>
          </cell>
          <cell r="D5">
            <v>-1879594</v>
          </cell>
          <cell r="E5">
            <v>-58993357</v>
          </cell>
          <cell r="F5">
            <v>-26585796</v>
          </cell>
          <cell r="G5">
            <v>-1668875.53</v>
          </cell>
          <cell r="H5">
            <v>-3939992</v>
          </cell>
          <cell r="I5">
            <v>-74822444.640000001</v>
          </cell>
          <cell r="J5">
            <v>-49395291</v>
          </cell>
          <cell r="K5">
            <v>-5082552.24</v>
          </cell>
          <cell r="L5">
            <v>-1115273.68</v>
          </cell>
          <cell r="M5">
            <v>-6283218</v>
          </cell>
          <cell r="N5">
            <v>-97704.34</v>
          </cell>
          <cell r="O5">
            <v>-7935404.6799999997</v>
          </cell>
          <cell r="P5">
            <v>-174666.81</v>
          </cell>
          <cell r="Q5">
            <v>-287022.40999999997</v>
          </cell>
          <cell r="R5">
            <v>-9163777.4399999995</v>
          </cell>
          <cell r="S5">
            <v>-242462445.59999999</v>
          </cell>
          <cell r="T5">
            <v>-22089553</v>
          </cell>
          <cell r="U5">
            <v>0</v>
          </cell>
          <cell r="V5">
            <v>-3119991.86</v>
          </cell>
          <cell r="W5">
            <v>-5712363.9199999999</v>
          </cell>
          <cell r="X5">
            <v>-25965812.649999999</v>
          </cell>
          <cell r="Y5">
            <v>-10032370.270000001</v>
          </cell>
          <cell r="Z5">
            <v>-5018437.8099999996</v>
          </cell>
          <cell r="AA5">
            <v>-590856.48</v>
          </cell>
          <cell r="AB5">
            <v>-32471812.18</v>
          </cell>
          <cell r="AC5">
            <v>-66962401.340000004</v>
          </cell>
          <cell r="AD5">
            <v>0</v>
          </cell>
          <cell r="AE5">
            <v>0</v>
          </cell>
          <cell r="AF5">
            <v>-7253937.5700000003</v>
          </cell>
          <cell r="AG5">
            <v>-10879939.520000001</v>
          </cell>
          <cell r="AH5">
            <v>0</v>
          </cell>
          <cell r="AI5">
            <v>0</v>
          </cell>
          <cell r="AJ5">
            <v>-4317118.9400000004</v>
          </cell>
          <cell r="AK5">
            <v>-3489690</v>
          </cell>
          <cell r="AL5">
            <v>-2352294.5299999998</v>
          </cell>
          <cell r="AM5">
            <v>-200264228.63999999</v>
          </cell>
          <cell r="AN5">
            <v>-161095015.69</v>
          </cell>
          <cell r="AO5">
            <v>-39169212.950000003</v>
          </cell>
          <cell r="AP5">
            <v>-74143.56</v>
          </cell>
          <cell r="AQ5">
            <v>-375557.61</v>
          </cell>
          <cell r="AR5">
            <v>-130368467.52</v>
          </cell>
          <cell r="AS5">
            <v>-1788749833.55</v>
          </cell>
          <cell r="AT5">
            <v>0</v>
          </cell>
          <cell r="AU5">
            <v>0</v>
          </cell>
          <cell r="AV5">
            <v>-329164539.82999998</v>
          </cell>
          <cell r="AW5">
            <v>-15991307.050000001</v>
          </cell>
          <cell r="AX5">
            <v>-4961952</v>
          </cell>
          <cell r="AY5">
            <v>-3899891.22</v>
          </cell>
          <cell r="AZ5">
            <v>-85286078.640000001</v>
          </cell>
          <cell r="BA5">
            <v>-7196007.2199999997</v>
          </cell>
          <cell r="BB5">
            <v>-1979987.2</v>
          </cell>
          <cell r="BC5">
            <v>-112478538.12</v>
          </cell>
          <cell r="BD5">
            <v>-6292184.0300000003</v>
          </cell>
          <cell r="BE5">
            <v>-7229900.8799999999</v>
          </cell>
          <cell r="BF5">
            <v>-27271227.849999998</v>
          </cell>
          <cell r="BG5">
            <v>-31189073.93</v>
          </cell>
          <cell r="BH5">
            <v>-27780811.960000001</v>
          </cell>
          <cell r="BI5">
            <v>-3408261.97</v>
          </cell>
          <cell r="BJ5">
            <v>-49669374</v>
          </cell>
          <cell r="BK5">
            <v>-35220377</v>
          </cell>
          <cell r="BL5">
            <v>-14448997</v>
          </cell>
          <cell r="BM5">
            <v>-10815353.58</v>
          </cell>
          <cell r="BN5">
            <v>-20840122.670000002</v>
          </cell>
          <cell r="BO5">
            <v>-26463420.059999999</v>
          </cell>
          <cell r="BP5">
            <v>-844044.88</v>
          </cell>
          <cell r="BQ5">
            <v>-28264787.039999999</v>
          </cell>
          <cell r="BR5">
            <v>-9836337.6400000006</v>
          </cell>
          <cell r="BS5">
            <v>-15907290.99</v>
          </cell>
          <cell r="BT5">
            <v>-54164794.359999999</v>
          </cell>
          <cell r="BU5">
            <v>-10270309.02</v>
          </cell>
          <cell r="BV5">
            <v>-4678791.9800000004</v>
          </cell>
          <cell r="BW5">
            <v>-6889841.3700000001</v>
          </cell>
          <cell r="BX5">
            <v>-6780525.8300000001</v>
          </cell>
          <cell r="BY5">
            <v>-82776.73</v>
          </cell>
          <cell r="BZ5">
            <v>-26538.81</v>
          </cell>
          <cell r="CA5">
            <v>-8268.2099999999991</v>
          </cell>
          <cell r="CB5">
            <v>-298520450.38999999</v>
          </cell>
          <cell r="CC5">
            <v>-278330784.38</v>
          </cell>
          <cell r="CD5">
            <v>-20189666.010000002</v>
          </cell>
          <cell r="CE5">
            <v>-33520939.449999999</v>
          </cell>
          <cell r="CF5">
            <v>-5338463.04</v>
          </cell>
          <cell r="CG5">
            <v>-302091.43</v>
          </cell>
          <cell r="CH5">
            <v>-522937.02</v>
          </cell>
          <cell r="CI5">
            <v>-11021800.73</v>
          </cell>
          <cell r="CJ5">
            <v>-55417366</v>
          </cell>
          <cell r="CK5">
            <v>-857873.54</v>
          </cell>
          <cell r="CL5">
            <v>-1264225545.3399999</v>
          </cell>
          <cell r="CM5">
            <v>-90765635.650000006</v>
          </cell>
          <cell r="CN5">
            <v>0</v>
          </cell>
          <cell r="CO5">
            <v>0</v>
          </cell>
          <cell r="CP5">
            <v>0</v>
          </cell>
          <cell r="CQ5">
            <v>-6406421.6899999995</v>
          </cell>
          <cell r="CR5">
            <v>-53876746.060000002</v>
          </cell>
          <cell r="CS5">
            <v>-16877605.359999999</v>
          </cell>
          <cell r="CT5">
            <v>-3458761.52</v>
          </cell>
          <cell r="CU5">
            <v>-419303</v>
          </cell>
          <cell r="CV5">
            <v>-1762466.31</v>
          </cell>
          <cell r="CW5">
            <v>-2236024</v>
          </cell>
          <cell r="CX5">
            <v>-36946344.020000003</v>
          </cell>
          <cell r="CY5">
            <v>-3124370.24</v>
          </cell>
        </row>
        <row r="6">
          <cell r="A6" t="str">
            <v>Amortization Expense</v>
          </cell>
          <cell r="B6">
            <v>0</v>
          </cell>
          <cell r="C6">
            <v>2002</v>
          </cell>
          <cell r="D6">
            <v>200588</v>
          </cell>
          <cell r="E6">
            <v>5813292</v>
          </cell>
          <cell r="F6">
            <v>2873504</v>
          </cell>
          <cell r="G6">
            <v>703124.06</v>
          </cell>
          <cell r="H6">
            <v>1925441</v>
          </cell>
          <cell r="I6">
            <v>5195739.28</v>
          </cell>
          <cell r="J6">
            <v>4490645</v>
          </cell>
          <cell r="K6">
            <v>464029.11</v>
          </cell>
          <cell r="L6">
            <v>39855.129999999997</v>
          </cell>
          <cell r="M6">
            <v>2589054</v>
          </cell>
          <cell r="N6">
            <v>46139.13</v>
          </cell>
          <cell r="O6">
            <v>786449.64</v>
          </cell>
          <cell r="P6">
            <v>94115.79</v>
          </cell>
          <cell r="Q6">
            <v>0</v>
          </cell>
          <cell r="R6">
            <v>694112.11</v>
          </cell>
          <cell r="S6">
            <v>26258868.620000001</v>
          </cell>
          <cell r="T6">
            <v>7728960</v>
          </cell>
          <cell r="U6">
            <v>804129.42</v>
          </cell>
          <cell r="V6">
            <v>222382</v>
          </cell>
          <cell r="W6">
            <v>1203079.23</v>
          </cell>
          <cell r="X6">
            <v>1990659.62</v>
          </cell>
          <cell r="Y6">
            <v>1808004.89</v>
          </cell>
          <cell r="Z6">
            <v>328189.19</v>
          </cell>
          <cell r="AA6">
            <v>35210.160000000003</v>
          </cell>
          <cell r="AB6">
            <v>2595572.2400000002</v>
          </cell>
          <cell r="AC6">
            <v>4095866.94</v>
          </cell>
          <cell r="AD6">
            <v>0</v>
          </cell>
          <cell r="AE6">
            <v>0</v>
          </cell>
          <cell r="AF6">
            <v>662196.04</v>
          </cell>
          <cell r="AG6">
            <v>4746026.7</v>
          </cell>
          <cell r="AH6">
            <v>0</v>
          </cell>
          <cell r="AI6">
            <v>0</v>
          </cell>
          <cell r="AJ6">
            <v>1928390.53</v>
          </cell>
          <cell r="AK6">
            <v>1768393</v>
          </cell>
          <cell r="AL6">
            <v>172926.55</v>
          </cell>
          <cell r="AM6">
            <v>17001949.309999999</v>
          </cell>
          <cell r="AN6">
            <v>13136514.369999999</v>
          </cell>
          <cell r="AO6">
            <v>3865434.94</v>
          </cell>
          <cell r="AP6">
            <v>54985.09</v>
          </cell>
          <cell r="AQ6">
            <v>167303.51999999999</v>
          </cell>
          <cell r="AR6">
            <v>12693757.220000001</v>
          </cell>
          <cell r="AS6">
            <v>170067607.49000001</v>
          </cell>
          <cell r="AT6">
            <v>0</v>
          </cell>
          <cell r="AU6">
            <v>0</v>
          </cell>
          <cell r="AV6">
            <v>23431728.52</v>
          </cell>
          <cell r="AW6">
            <v>1440711.58</v>
          </cell>
          <cell r="AX6">
            <v>432896</v>
          </cell>
          <cell r="AY6">
            <v>1389432.67</v>
          </cell>
          <cell r="AZ6">
            <v>7184857.1600000001</v>
          </cell>
          <cell r="BA6">
            <v>662165.6</v>
          </cell>
          <cell r="BB6">
            <v>764954.37</v>
          </cell>
          <cell r="BC6">
            <v>10886415.07</v>
          </cell>
          <cell r="BD6">
            <v>504618.04</v>
          </cell>
          <cell r="BE6">
            <v>495283.55</v>
          </cell>
          <cell r="BF6">
            <v>1720527.92</v>
          </cell>
          <cell r="BG6">
            <v>2788972.15</v>
          </cell>
          <cell r="BH6">
            <v>2551080.23</v>
          </cell>
          <cell r="BI6">
            <v>237891.92</v>
          </cell>
          <cell r="BJ6">
            <v>5736111.3300000001</v>
          </cell>
          <cell r="BK6">
            <v>2866238.33</v>
          </cell>
          <cell r="BL6">
            <v>2869873</v>
          </cell>
          <cell r="BM6">
            <v>1003589.76</v>
          </cell>
          <cell r="BN6">
            <v>2243455.21</v>
          </cell>
          <cell r="BO6">
            <v>2266176.37</v>
          </cell>
          <cell r="BP6">
            <v>376369.68</v>
          </cell>
          <cell r="BQ6">
            <v>9943269.8100000005</v>
          </cell>
          <cell r="BR6">
            <v>811303.38</v>
          </cell>
          <cell r="BS6">
            <v>1298982.96</v>
          </cell>
          <cell r="BT6">
            <v>3079079.54</v>
          </cell>
          <cell r="BU6">
            <v>557579.53</v>
          </cell>
          <cell r="BV6">
            <v>325647.01</v>
          </cell>
          <cell r="BW6">
            <v>2377167.85</v>
          </cell>
          <cell r="BX6">
            <v>2287624.6</v>
          </cell>
          <cell r="BY6">
            <v>68042.73</v>
          </cell>
          <cell r="BZ6">
            <v>21500.52</v>
          </cell>
          <cell r="CA6">
            <v>138260.29999999999</v>
          </cell>
          <cell r="CB6">
            <v>24705866.420000002</v>
          </cell>
          <cell r="CC6">
            <v>23161281.030000001</v>
          </cell>
          <cell r="CD6">
            <v>1544585.39</v>
          </cell>
          <cell r="CE6">
            <v>2455890.16</v>
          </cell>
          <cell r="CF6">
            <v>349269.84</v>
          </cell>
          <cell r="CG6">
            <v>146008.26999999999</v>
          </cell>
          <cell r="CH6">
            <v>199657.38</v>
          </cell>
          <cell r="CI6">
            <v>988309.07</v>
          </cell>
          <cell r="CJ6">
            <v>3974007</v>
          </cell>
          <cell r="CK6">
            <v>292623.09000000003</v>
          </cell>
          <cell r="CL6">
            <v>121993909.73</v>
          </cell>
          <cell r="CM6">
            <v>8193237.6399999997</v>
          </cell>
          <cell r="CN6">
            <v>0</v>
          </cell>
          <cell r="CO6">
            <v>0</v>
          </cell>
          <cell r="CP6">
            <v>0</v>
          </cell>
          <cell r="CQ6">
            <v>467289.41</v>
          </cell>
          <cell r="CR6">
            <v>5153482.53</v>
          </cell>
          <cell r="CS6">
            <v>1187764.69</v>
          </cell>
          <cell r="CT6">
            <v>228534.35</v>
          </cell>
          <cell r="CU6">
            <v>188245</v>
          </cell>
          <cell r="CV6">
            <v>148151</v>
          </cell>
          <cell r="CW6">
            <v>1034835</v>
          </cell>
          <cell r="CX6">
            <v>3248621.64</v>
          </cell>
          <cell r="CY6">
            <v>1379909.82</v>
          </cell>
        </row>
        <row r="7">
          <cell r="A7" t="str">
            <v>Plant Additions</v>
          </cell>
          <cell r="B7" t="str">
            <v>PADD</v>
          </cell>
          <cell r="C7">
            <v>2002</v>
          </cell>
          <cell r="D7">
            <v>101324</v>
          </cell>
          <cell r="E7">
            <v>11780010</v>
          </cell>
          <cell r="F7">
            <v>2573778</v>
          </cell>
          <cell r="G7">
            <v>973769.74</v>
          </cell>
          <cell r="H7">
            <v>2484370</v>
          </cell>
          <cell r="I7">
            <v>4257060.33</v>
          </cell>
          <cell r="J7">
            <v>15814852</v>
          </cell>
          <cell r="K7">
            <v>596695.59</v>
          </cell>
          <cell r="L7">
            <v>1702</v>
          </cell>
          <cell r="M7">
            <v>3134430</v>
          </cell>
          <cell r="N7">
            <v>25192</v>
          </cell>
          <cell r="O7">
            <v>637632.23</v>
          </cell>
          <cell r="P7">
            <v>159051</v>
          </cell>
          <cell r="Q7">
            <v>6920</v>
          </cell>
          <cell r="R7">
            <v>467078.64</v>
          </cell>
          <cell r="S7">
            <v>40305532</v>
          </cell>
          <cell r="T7">
            <v>17134598</v>
          </cell>
          <cell r="U7">
            <v>1418047.2</v>
          </cell>
          <cell r="V7">
            <v>211818</v>
          </cell>
          <cell r="W7">
            <v>1294943.07</v>
          </cell>
          <cell r="X7">
            <v>2518786.13</v>
          </cell>
          <cell r="Y7">
            <v>4296122.4400000004</v>
          </cell>
          <cell r="Z7">
            <v>87334.399999999994</v>
          </cell>
          <cell r="AA7">
            <v>0</v>
          </cell>
          <cell r="AB7">
            <v>0</v>
          </cell>
          <cell r="AC7">
            <v>4588505.3600000003</v>
          </cell>
          <cell r="AD7">
            <v>0</v>
          </cell>
          <cell r="AE7">
            <v>0</v>
          </cell>
          <cell r="AF7">
            <v>952778.5</v>
          </cell>
          <cell r="AG7">
            <v>6779151</v>
          </cell>
          <cell r="AH7">
            <v>0</v>
          </cell>
          <cell r="AI7">
            <v>0</v>
          </cell>
          <cell r="AJ7">
            <v>586071.74</v>
          </cell>
          <cell r="AK7">
            <v>2228019</v>
          </cell>
          <cell r="AL7">
            <v>135450.07</v>
          </cell>
          <cell r="AM7">
            <v>23503157.240000002</v>
          </cell>
          <cell r="AN7">
            <v>17594576</v>
          </cell>
          <cell r="AO7">
            <v>5908581.2400000002</v>
          </cell>
          <cell r="AP7">
            <v>122707.49</v>
          </cell>
          <cell r="AQ7">
            <v>23636.25</v>
          </cell>
          <cell r="AR7">
            <v>18344338</v>
          </cell>
          <cell r="AS7">
            <v>268093253.31</v>
          </cell>
          <cell r="AT7">
            <v>0</v>
          </cell>
          <cell r="AU7">
            <v>0</v>
          </cell>
          <cell r="AV7">
            <v>31500913</v>
          </cell>
          <cell r="AW7">
            <v>831533.95</v>
          </cell>
          <cell r="AX7">
            <v>331580</v>
          </cell>
          <cell r="AY7">
            <v>3628553.13</v>
          </cell>
          <cell r="AZ7">
            <v>12325157</v>
          </cell>
          <cell r="BA7">
            <v>262133</v>
          </cell>
          <cell r="BB7">
            <v>1502046.92</v>
          </cell>
          <cell r="BC7">
            <v>19046343</v>
          </cell>
          <cell r="BD7">
            <v>273591</v>
          </cell>
          <cell r="BE7">
            <v>291411.56</v>
          </cell>
          <cell r="BF7">
            <v>4810757</v>
          </cell>
          <cell r="BG7">
            <v>1942999.39</v>
          </cell>
          <cell r="BH7">
            <v>1793159.46</v>
          </cell>
          <cell r="BI7">
            <v>149839.93</v>
          </cell>
          <cell r="BJ7">
            <v>6791920</v>
          </cell>
          <cell r="BK7">
            <v>4477491</v>
          </cell>
          <cell r="BL7">
            <v>2314429</v>
          </cell>
          <cell r="BM7">
            <v>1652856.35</v>
          </cell>
          <cell r="BN7">
            <v>5917050</v>
          </cell>
          <cell r="BO7">
            <v>1835771</v>
          </cell>
          <cell r="BP7">
            <v>55726.3</v>
          </cell>
          <cell r="BQ7">
            <v>8530376</v>
          </cell>
          <cell r="BR7">
            <v>942854.81</v>
          </cell>
          <cell r="BS7">
            <v>974127</v>
          </cell>
          <cell r="BT7">
            <v>4029764.02</v>
          </cell>
          <cell r="BU7">
            <v>642931.51</v>
          </cell>
          <cell r="BV7">
            <v>191526.27</v>
          </cell>
          <cell r="BW7">
            <v>2698415</v>
          </cell>
          <cell r="BX7">
            <v>2419543</v>
          </cell>
          <cell r="BY7">
            <v>241415</v>
          </cell>
          <cell r="BZ7">
            <v>37457</v>
          </cell>
          <cell r="CA7">
            <v>360687.5</v>
          </cell>
          <cell r="CB7">
            <v>33509945.039999999</v>
          </cell>
          <cell r="CC7">
            <v>32018576</v>
          </cell>
          <cell r="CD7">
            <v>1491369.04</v>
          </cell>
          <cell r="CE7">
            <v>2228519</v>
          </cell>
          <cell r="CF7">
            <v>508993</v>
          </cell>
          <cell r="CG7">
            <v>233282</v>
          </cell>
          <cell r="CH7">
            <v>422550.42</v>
          </cell>
          <cell r="CI7">
            <v>2211503.5299999998</v>
          </cell>
          <cell r="CJ7">
            <v>6793028</v>
          </cell>
          <cell r="CK7">
            <v>425329</v>
          </cell>
          <cell r="CL7">
            <v>166919710</v>
          </cell>
          <cell r="CM7">
            <v>9409207.870000001</v>
          </cell>
          <cell r="CN7">
            <v>0</v>
          </cell>
          <cell r="CO7">
            <v>0</v>
          </cell>
          <cell r="CP7">
            <v>0</v>
          </cell>
          <cell r="CQ7">
            <v>505052</v>
          </cell>
          <cell r="CR7">
            <v>10844093</v>
          </cell>
          <cell r="CS7">
            <v>1242403</v>
          </cell>
          <cell r="CT7">
            <v>168808.79</v>
          </cell>
          <cell r="CU7">
            <v>0</v>
          </cell>
          <cell r="CV7">
            <v>0</v>
          </cell>
          <cell r="CW7">
            <v>1111288</v>
          </cell>
          <cell r="CX7">
            <v>3074375</v>
          </cell>
          <cell r="CY7">
            <v>1462953.82</v>
          </cell>
        </row>
        <row r="8">
          <cell r="A8" t="str">
            <v>OM&amp;A Expense</v>
          </cell>
          <cell r="B8" t="str">
            <v>COMA</v>
          </cell>
          <cell r="C8">
            <v>2002</v>
          </cell>
          <cell r="D8">
            <v>627378</v>
          </cell>
          <cell r="E8">
            <v>6995261</v>
          </cell>
          <cell r="F8">
            <v>7982031</v>
          </cell>
          <cell r="G8">
            <v>2552047.48</v>
          </cell>
          <cell r="H8">
            <v>5392481.6299999999</v>
          </cell>
          <cell r="I8">
            <v>9010484.3100000005</v>
          </cell>
          <cell r="J8">
            <v>6811784</v>
          </cell>
          <cell r="K8">
            <v>1513849.8500000003</v>
          </cell>
          <cell r="L8">
            <v>472455.39000000007</v>
          </cell>
          <cell r="M8">
            <v>4833018</v>
          </cell>
          <cell r="N8">
            <v>325066.23</v>
          </cell>
          <cell r="O8">
            <v>2399857.44</v>
          </cell>
          <cell r="P8">
            <v>260912.21</v>
          </cell>
          <cell r="Q8">
            <v>117996.4</v>
          </cell>
          <cell r="R8">
            <v>1725770.0899999999</v>
          </cell>
          <cell r="S8">
            <v>31549841.899999999</v>
          </cell>
          <cell r="T8">
            <v>23992398</v>
          </cell>
          <cell r="U8">
            <v>3082267.32</v>
          </cell>
          <cell r="V8">
            <v>939906.02000000025</v>
          </cell>
          <cell r="W8">
            <v>5412123.7300000004</v>
          </cell>
          <cell r="X8">
            <v>3153317.12</v>
          </cell>
          <cell r="Y8">
            <v>4060685.01</v>
          </cell>
          <cell r="Z8">
            <v>914216.28</v>
          </cell>
          <cell r="AA8">
            <v>159470.93000000002</v>
          </cell>
          <cell r="AB8">
            <v>5416074.7799999993</v>
          </cell>
          <cell r="AC8">
            <v>8696007.8000000007</v>
          </cell>
          <cell r="AD8">
            <v>0</v>
          </cell>
          <cell r="AE8">
            <v>0</v>
          </cell>
          <cell r="AF8">
            <v>1177143.3800000001</v>
          </cell>
          <cell r="AG8">
            <v>7889931.7700000005</v>
          </cell>
          <cell r="AH8">
            <v>0</v>
          </cell>
          <cell r="AI8">
            <v>0</v>
          </cell>
          <cell r="AJ8">
            <v>4922430.32</v>
          </cell>
          <cell r="AK8">
            <v>3892053</v>
          </cell>
          <cell r="AL8">
            <v>495817.33</v>
          </cell>
          <cell r="AM8">
            <v>29948878.370000001</v>
          </cell>
          <cell r="AN8">
            <v>22594436.690000001</v>
          </cell>
          <cell r="AO8">
            <v>7354441.6799999997</v>
          </cell>
          <cell r="AP8">
            <v>131482.53</v>
          </cell>
          <cell r="AQ8">
            <v>626792.38</v>
          </cell>
          <cell r="AR8">
            <v>13195671.59</v>
          </cell>
          <cell r="AS8">
            <v>311752504.14000005</v>
          </cell>
          <cell r="AT8">
            <v>0</v>
          </cell>
          <cell r="AU8">
            <v>0</v>
          </cell>
          <cell r="AV8">
            <v>45151285.140000001</v>
          </cell>
          <cell r="AW8">
            <v>2276218.2600000002</v>
          </cell>
          <cell r="AX8">
            <v>1195133</v>
          </cell>
          <cell r="AY8">
            <v>5093842.7299999995</v>
          </cell>
          <cell r="AZ8">
            <v>9251297.6099999994</v>
          </cell>
          <cell r="BA8">
            <v>1161887.1200000001</v>
          </cell>
          <cell r="BB8">
            <v>1776498.0499999998</v>
          </cell>
          <cell r="BC8">
            <v>19907861.130000003</v>
          </cell>
          <cell r="BD8">
            <v>1355156.1199999999</v>
          </cell>
          <cell r="BE8">
            <v>1711263.49</v>
          </cell>
          <cell r="BF8">
            <v>3394457.3</v>
          </cell>
          <cell r="BG8">
            <v>5127573.88</v>
          </cell>
          <cell r="BH8">
            <v>4521562.0100000007</v>
          </cell>
          <cell r="BI8">
            <v>606011.87</v>
          </cell>
          <cell r="BJ8">
            <v>10127140.710000001</v>
          </cell>
          <cell r="BK8">
            <v>6688238.709999999</v>
          </cell>
          <cell r="BL8">
            <v>3438902</v>
          </cell>
          <cell r="BM8">
            <v>1307699.6399999997</v>
          </cell>
          <cell r="BN8">
            <v>4102918.6999999997</v>
          </cell>
          <cell r="BO8">
            <v>4836284.43</v>
          </cell>
          <cell r="BP8">
            <v>1848159.8399999999</v>
          </cell>
          <cell r="BQ8">
            <v>8948605.0999999996</v>
          </cell>
          <cell r="BR8">
            <v>1589337.4</v>
          </cell>
          <cell r="BS8">
            <v>2251213.73</v>
          </cell>
          <cell r="BT8">
            <v>8874750.0299999993</v>
          </cell>
          <cell r="BU8">
            <v>1700850.74</v>
          </cell>
          <cell r="BV8">
            <v>712803.57000000007</v>
          </cell>
          <cell r="BW8">
            <v>5179551.09</v>
          </cell>
          <cell r="BX8">
            <v>4633087.21</v>
          </cell>
          <cell r="BY8">
            <v>400114.91</v>
          </cell>
          <cell r="BZ8">
            <v>146348.97000000003</v>
          </cell>
          <cell r="CA8">
            <v>1196228.69</v>
          </cell>
          <cell r="CB8">
            <v>28247676.120000001</v>
          </cell>
          <cell r="CC8">
            <v>25605795.16</v>
          </cell>
          <cell r="CD8">
            <v>2641880.96</v>
          </cell>
          <cell r="CE8">
            <v>5484374.1600000011</v>
          </cell>
          <cell r="CF8">
            <v>749735.20000000007</v>
          </cell>
          <cell r="CG8">
            <v>1100210.21</v>
          </cell>
          <cell r="CH8">
            <v>771004.31</v>
          </cell>
          <cell r="CI8">
            <v>2246650.3899999997</v>
          </cell>
          <cell r="CJ8">
            <v>10187237</v>
          </cell>
          <cell r="CK8">
            <v>1243228.0199999998</v>
          </cell>
          <cell r="CL8">
            <v>130764755.88</v>
          </cell>
          <cell r="CM8">
            <v>18914125.129999999</v>
          </cell>
          <cell r="CN8">
            <v>0</v>
          </cell>
          <cell r="CO8">
            <v>0</v>
          </cell>
          <cell r="CP8">
            <v>0</v>
          </cell>
          <cell r="CQ8">
            <v>1078552.19</v>
          </cell>
          <cell r="CR8">
            <v>8323890.4900000002</v>
          </cell>
          <cell r="CS8">
            <v>3471683.8</v>
          </cell>
          <cell r="CT8">
            <v>787015.35000000009</v>
          </cell>
          <cell r="CU8">
            <v>963562.64</v>
          </cell>
          <cell r="CV8">
            <v>500009.19</v>
          </cell>
          <cell r="CW8">
            <v>3774982</v>
          </cell>
          <cell r="CX8">
            <v>6197524</v>
          </cell>
          <cell r="CY8">
            <v>2557532.96</v>
          </cell>
        </row>
        <row r="9">
          <cell r="A9" t="str">
            <v>Income Taxes</v>
          </cell>
          <cell r="B9" t="str">
            <v>CTAXINC</v>
          </cell>
          <cell r="C9">
            <v>2002</v>
          </cell>
          <cell r="D9">
            <v>0</v>
          </cell>
          <cell r="E9">
            <v>929279</v>
          </cell>
          <cell r="F9">
            <v>987000</v>
          </cell>
          <cell r="G9">
            <v>23788</v>
          </cell>
          <cell r="H9">
            <v>83550</v>
          </cell>
          <cell r="I9">
            <v>1288000</v>
          </cell>
          <cell r="J9">
            <v>-391781</v>
          </cell>
          <cell r="K9">
            <v>47514</v>
          </cell>
          <cell r="L9">
            <v>0</v>
          </cell>
          <cell r="M9">
            <v>309684</v>
          </cell>
          <cell r="N9">
            <v>0</v>
          </cell>
          <cell r="O9">
            <v>59831</v>
          </cell>
          <cell r="P9">
            <v>12786</v>
          </cell>
          <cell r="Q9">
            <v>0</v>
          </cell>
          <cell r="R9">
            <v>0</v>
          </cell>
          <cell r="S9">
            <v>0</v>
          </cell>
          <cell r="T9">
            <v>410852</v>
          </cell>
          <cell r="U9">
            <v>47469.53</v>
          </cell>
          <cell r="V9">
            <v>0</v>
          </cell>
          <cell r="W9">
            <v>270161.03000000003</v>
          </cell>
          <cell r="X9">
            <v>895680</v>
          </cell>
          <cell r="Y9">
            <v>176791.58</v>
          </cell>
          <cell r="Z9">
            <v>634</v>
          </cell>
          <cell r="AA9">
            <v>1548</v>
          </cell>
          <cell r="AB9">
            <v>1557108.22</v>
          </cell>
          <cell r="AC9">
            <v>-303429</v>
          </cell>
          <cell r="AD9">
            <v>0</v>
          </cell>
          <cell r="AE9">
            <v>0</v>
          </cell>
          <cell r="AF9">
            <v>166639.24</v>
          </cell>
          <cell r="AG9">
            <v>2173000.33</v>
          </cell>
          <cell r="AH9">
            <v>0</v>
          </cell>
          <cell r="AI9">
            <v>0</v>
          </cell>
          <cell r="AJ9">
            <v>110403</v>
          </cell>
          <cell r="AK9">
            <v>305000</v>
          </cell>
          <cell r="AL9">
            <v>6177.05</v>
          </cell>
          <cell r="AM9">
            <v>4471430.5599999996</v>
          </cell>
          <cell r="AN9">
            <v>3097155.56</v>
          </cell>
          <cell r="AO9">
            <v>1374275</v>
          </cell>
          <cell r="AP9">
            <v>45913</v>
          </cell>
          <cell r="AQ9">
            <v>-73248</v>
          </cell>
          <cell r="AR9">
            <v>4891900.3099999996</v>
          </cell>
          <cell r="AS9">
            <v>47292000</v>
          </cell>
          <cell r="AT9">
            <v>0</v>
          </cell>
          <cell r="AU9">
            <v>0</v>
          </cell>
          <cell r="AV9">
            <v>0</v>
          </cell>
          <cell r="AW9">
            <v>0</v>
          </cell>
          <cell r="AX9">
            <v>5769</v>
          </cell>
          <cell r="AY9">
            <v>0</v>
          </cell>
          <cell r="AZ9">
            <v>2754900</v>
          </cell>
          <cell r="BA9">
            <v>62702.83</v>
          </cell>
          <cell r="BB9">
            <v>0</v>
          </cell>
          <cell r="BC9">
            <v>3815800</v>
          </cell>
          <cell r="BD9">
            <v>0</v>
          </cell>
          <cell r="BE9">
            <v>21222</v>
          </cell>
          <cell r="BF9">
            <v>344503</v>
          </cell>
          <cell r="BG9">
            <v>306053.44</v>
          </cell>
          <cell r="BH9">
            <v>261053.44</v>
          </cell>
          <cell r="BI9">
            <v>45000</v>
          </cell>
          <cell r="BJ9">
            <v>95998</v>
          </cell>
          <cell r="BK9">
            <v>205998</v>
          </cell>
          <cell r="BL9">
            <v>-110000</v>
          </cell>
          <cell r="BM9">
            <v>104617</v>
          </cell>
          <cell r="BN9">
            <v>190549.53</v>
          </cell>
          <cell r="BO9">
            <v>193629</v>
          </cell>
          <cell r="BP9">
            <v>4567</v>
          </cell>
          <cell r="BQ9">
            <v>-964000</v>
          </cell>
          <cell r="BR9">
            <v>102151.97</v>
          </cell>
          <cell r="BS9">
            <v>773949</v>
          </cell>
          <cell r="BT9">
            <v>0</v>
          </cell>
          <cell r="BU9">
            <v>115897</v>
          </cell>
          <cell r="BV9">
            <v>0</v>
          </cell>
          <cell r="BW9">
            <v>464043.19</v>
          </cell>
          <cell r="BX9">
            <v>448415.86</v>
          </cell>
          <cell r="BY9">
            <v>15487.15</v>
          </cell>
          <cell r="BZ9">
            <v>140.18</v>
          </cell>
          <cell r="CA9">
            <v>7900.83</v>
          </cell>
          <cell r="CB9">
            <v>7691592.71</v>
          </cell>
          <cell r="CC9">
            <v>7691592.71</v>
          </cell>
          <cell r="CD9">
            <v>0</v>
          </cell>
          <cell r="CE9">
            <v>0</v>
          </cell>
          <cell r="CF9">
            <v>22406</v>
          </cell>
          <cell r="CG9">
            <v>2401.2600000000002</v>
          </cell>
          <cell r="CH9">
            <v>1201</v>
          </cell>
          <cell r="CI9">
            <v>428385</v>
          </cell>
          <cell r="CJ9">
            <v>0</v>
          </cell>
          <cell r="CK9">
            <v>0</v>
          </cell>
          <cell r="CL9">
            <v>4352880.47</v>
          </cell>
          <cell r="CM9">
            <v>1220046.06</v>
          </cell>
          <cell r="CN9">
            <v>0</v>
          </cell>
          <cell r="CO9">
            <v>0</v>
          </cell>
          <cell r="CP9">
            <v>0</v>
          </cell>
          <cell r="CQ9">
            <v>215038</v>
          </cell>
          <cell r="CR9">
            <v>1304664</v>
          </cell>
          <cell r="CS9">
            <v>0</v>
          </cell>
          <cell r="CT9">
            <v>0</v>
          </cell>
          <cell r="CU9">
            <v>42159</v>
          </cell>
          <cell r="CV9">
            <v>0</v>
          </cell>
          <cell r="CW9">
            <v>952590</v>
          </cell>
          <cell r="CX9">
            <v>291957</v>
          </cell>
          <cell r="CY9">
            <v>631028</v>
          </cell>
        </row>
        <row r="10">
          <cell r="A10" t="str">
            <v>Total Customers (not including Street &amp; Sentinel Lighting Connections) and unmetered load</v>
          </cell>
          <cell r="B10" t="str">
            <v>YN</v>
          </cell>
          <cell r="C10">
            <v>2002</v>
          </cell>
          <cell r="D10">
            <v>1814</v>
          </cell>
          <cell r="E10">
            <v>59220</v>
          </cell>
          <cell r="F10">
            <v>34402</v>
          </cell>
          <cell r="G10">
            <v>8432</v>
          </cell>
          <cell r="H10">
            <v>34375</v>
          </cell>
          <cell r="I10">
            <v>55423</v>
          </cell>
          <cell r="J10">
            <v>44373</v>
          </cell>
          <cell r="K10">
            <v>5662</v>
          </cell>
          <cell r="L10">
            <v>1371</v>
          </cell>
          <cell r="M10">
            <v>31823</v>
          </cell>
          <cell r="N10">
            <v>1611</v>
          </cell>
          <cell r="O10">
            <v>13162</v>
          </cell>
          <cell r="P10">
            <v>1485</v>
          </cell>
          <cell r="Q10">
            <v>557</v>
          </cell>
          <cell r="R10">
            <v>10266</v>
          </cell>
          <cell r="S10">
            <v>166622</v>
          </cell>
          <cell r="T10">
            <v>80733</v>
          </cell>
          <cell r="U10">
            <v>13404</v>
          </cell>
          <cell r="V10">
            <v>3325</v>
          </cell>
          <cell r="W10">
            <v>26285</v>
          </cell>
          <cell r="X10">
            <v>18367</v>
          </cell>
          <cell r="Y10">
            <v>15162</v>
          </cell>
          <cell r="Z10">
            <v>3818</v>
          </cell>
          <cell r="AA10">
            <v>672</v>
          </cell>
          <cell r="AB10">
            <v>11372</v>
          </cell>
          <cell r="AC10">
            <v>45975</v>
          </cell>
          <cell r="AD10">
            <v>42871</v>
          </cell>
          <cell r="AE10">
            <v>3104</v>
          </cell>
          <cell r="AF10">
            <v>8665</v>
          </cell>
          <cell r="AG10">
            <v>41817</v>
          </cell>
          <cell r="AH10">
            <v>40616</v>
          </cell>
          <cell r="AI10">
            <v>1201</v>
          </cell>
          <cell r="AJ10">
            <v>19936</v>
          </cell>
          <cell r="AK10">
            <v>17686</v>
          </cell>
          <cell r="AL10">
            <v>2742</v>
          </cell>
          <cell r="AM10">
            <v>224566</v>
          </cell>
          <cell r="AN10">
            <v>173257</v>
          </cell>
          <cell r="AO10">
            <v>51309</v>
          </cell>
          <cell r="AP10">
            <v>1119</v>
          </cell>
          <cell r="AQ10">
            <v>5154</v>
          </cell>
          <cell r="AR10">
            <v>96402</v>
          </cell>
          <cell r="AS10">
            <v>1113463</v>
          </cell>
          <cell r="AT10">
            <v>1112515</v>
          </cell>
          <cell r="AU10">
            <v>948</v>
          </cell>
          <cell r="AV10">
            <v>264520</v>
          </cell>
          <cell r="AW10">
            <v>13145</v>
          </cell>
          <cell r="AX10">
            <v>5991</v>
          </cell>
          <cell r="AY10">
            <v>26458</v>
          </cell>
          <cell r="AZ10">
            <v>73324</v>
          </cell>
          <cell r="BA10">
            <v>8439</v>
          </cell>
          <cell r="BB10">
            <v>8778</v>
          </cell>
          <cell r="BC10">
            <v>132670</v>
          </cell>
          <cell r="BD10">
            <v>6602</v>
          </cell>
          <cell r="BE10">
            <v>6133</v>
          </cell>
          <cell r="BF10">
            <v>14092</v>
          </cell>
          <cell r="BG10">
            <v>27713</v>
          </cell>
          <cell r="BH10">
            <v>23809</v>
          </cell>
          <cell r="BI10">
            <v>3904</v>
          </cell>
          <cell r="BJ10">
            <v>46887</v>
          </cell>
          <cell r="BK10">
            <v>32699</v>
          </cell>
          <cell r="BL10">
            <v>14188</v>
          </cell>
          <cell r="BM10">
            <v>6854</v>
          </cell>
          <cell r="BN10">
            <v>17516</v>
          </cell>
          <cell r="BO10">
            <v>23268</v>
          </cell>
          <cell r="BP10">
            <v>6373</v>
          </cell>
          <cell r="BQ10">
            <v>49860</v>
          </cell>
          <cell r="BR10">
            <v>9414</v>
          </cell>
          <cell r="BS10">
            <v>12106</v>
          </cell>
          <cell r="BT10">
            <v>47533</v>
          </cell>
          <cell r="BU10">
            <v>10011</v>
          </cell>
          <cell r="BV10">
            <v>3227</v>
          </cell>
          <cell r="BW10">
            <v>32850</v>
          </cell>
          <cell r="BX10">
            <v>30796</v>
          </cell>
          <cell r="BY10">
            <v>1375</v>
          </cell>
          <cell r="BZ10">
            <v>679</v>
          </cell>
          <cell r="CA10">
            <v>9199</v>
          </cell>
          <cell r="CB10">
            <v>195151</v>
          </cell>
          <cell r="CC10">
            <v>180964</v>
          </cell>
          <cell r="CD10">
            <v>14187</v>
          </cell>
          <cell r="CE10">
            <v>32240</v>
          </cell>
          <cell r="CF10">
            <v>3984</v>
          </cell>
          <cell r="CG10">
            <v>5713</v>
          </cell>
          <cell r="CH10">
            <v>2729</v>
          </cell>
          <cell r="CI10">
            <v>14395</v>
          </cell>
          <cell r="CJ10">
            <v>48820</v>
          </cell>
          <cell r="CK10">
            <v>6075</v>
          </cell>
          <cell r="CL10">
            <v>665043</v>
          </cell>
          <cell r="CM10">
            <v>97128</v>
          </cell>
          <cell r="CN10">
            <v>89047</v>
          </cell>
          <cell r="CO10">
            <v>2294</v>
          </cell>
          <cell r="CP10">
            <v>5787</v>
          </cell>
          <cell r="CQ10">
            <v>9379</v>
          </cell>
          <cell r="CR10">
            <v>44258</v>
          </cell>
          <cell r="CS10">
            <v>20985</v>
          </cell>
          <cell r="CT10">
            <v>3279</v>
          </cell>
          <cell r="CU10">
            <v>3702</v>
          </cell>
          <cell r="CV10">
            <v>1906</v>
          </cell>
          <cell r="CW10">
            <v>20113</v>
          </cell>
          <cell r="CX10">
            <v>30710</v>
          </cell>
          <cell r="CY10">
            <v>13882</v>
          </cell>
        </row>
        <row r="11">
          <cell r="A11" t="str">
            <v>Customers - Residential</v>
          </cell>
          <cell r="B11" t="str">
            <v>YNR</v>
          </cell>
          <cell r="C11">
            <v>2002</v>
          </cell>
          <cell r="D11">
            <v>1514</v>
          </cell>
          <cell r="E11">
            <v>52941</v>
          </cell>
          <cell r="F11">
            <v>30200</v>
          </cell>
          <cell r="G11">
            <v>6972</v>
          </cell>
          <cell r="H11">
            <v>31042</v>
          </cell>
          <cell r="I11">
            <v>50113</v>
          </cell>
          <cell r="J11">
            <v>39494</v>
          </cell>
          <cell r="K11">
            <v>4986</v>
          </cell>
          <cell r="L11">
            <v>1175</v>
          </cell>
          <cell r="M11">
            <v>28087</v>
          </cell>
          <cell r="N11">
            <v>1366</v>
          </cell>
          <cell r="O11">
            <v>11420</v>
          </cell>
          <cell r="P11">
            <v>1301</v>
          </cell>
          <cell r="Q11">
            <v>469</v>
          </cell>
          <cell r="R11">
            <v>9132</v>
          </cell>
          <cell r="S11">
            <v>146914</v>
          </cell>
          <cell r="T11">
            <v>72501</v>
          </cell>
          <cell r="U11">
            <v>11856</v>
          </cell>
          <cell r="V11">
            <v>2853</v>
          </cell>
          <cell r="W11">
            <v>24213</v>
          </cell>
          <cell r="X11">
            <v>16064</v>
          </cell>
          <cell r="Y11">
            <v>13846</v>
          </cell>
          <cell r="Z11">
            <v>3319</v>
          </cell>
          <cell r="AA11">
            <v>583</v>
          </cell>
          <cell r="AB11">
            <v>10378</v>
          </cell>
          <cell r="AC11">
            <v>41459</v>
          </cell>
          <cell r="AD11">
            <v>38643</v>
          </cell>
          <cell r="AE11">
            <v>2816</v>
          </cell>
          <cell r="AF11">
            <v>7848</v>
          </cell>
          <cell r="AG11">
            <v>37963</v>
          </cell>
          <cell r="AH11">
            <v>36892</v>
          </cell>
          <cell r="AI11">
            <v>1071</v>
          </cell>
          <cell r="AJ11">
            <v>17407</v>
          </cell>
          <cell r="AK11">
            <v>16312</v>
          </cell>
          <cell r="AL11">
            <v>2308</v>
          </cell>
          <cell r="AM11">
            <v>204319</v>
          </cell>
          <cell r="AN11">
            <v>158221</v>
          </cell>
          <cell r="AO11">
            <v>46098</v>
          </cell>
          <cell r="AP11">
            <v>955</v>
          </cell>
          <cell r="AQ11">
            <v>4521</v>
          </cell>
          <cell r="AR11">
            <v>88414</v>
          </cell>
          <cell r="AS11">
            <v>1006748</v>
          </cell>
          <cell r="AT11">
            <v>1005912</v>
          </cell>
          <cell r="AU11">
            <v>836</v>
          </cell>
          <cell r="AV11">
            <v>237755</v>
          </cell>
          <cell r="AW11">
            <v>12227</v>
          </cell>
          <cell r="AX11">
            <v>5186</v>
          </cell>
          <cell r="AY11">
            <v>22574</v>
          </cell>
          <cell r="AZ11">
            <v>65683</v>
          </cell>
          <cell r="BA11">
            <v>7339</v>
          </cell>
          <cell r="BB11">
            <v>7147</v>
          </cell>
          <cell r="BC11">
            <v>119454</v>
          </cell>
          <cell r="BD11">
            <v>5823</v>
          </cell>
          <cell r="BE11">
            <v>5358</v>
          </cell>
          <cell r="BF11">
            <v>12043</v>
          </cell>
          <cell r="BG11">
            <v>24561</v>
          </cell>
          <cell r="BH11">
            <v>20963</v>
          </cell>
          <cell r="BI11">
            <v>3598</v>
          </cell>
          <cell r="BJ11">
            <v>41602</v>
          </cell>
          <cell r="BK11">
            <v>29126</v>
          </cell>
          <cell r="BL11">
            <v>12476</v>
          </cell>
          <cell r="BM11">
            <v>5507</v>
          </cell>
          <cell r="BN11">
            <v>15187</v>
          </cell>
          <cell r="BO11">
            <v>20193</v>
          </cell>
          <cell r="BP11">
            <v>5403</v>
          </cell>
          <cell r="BQ11">
            <v>44251</v>
          </cell>
          <cell r="BR11">
            <v>8398</v>
          </cell>
          <cell r="BS11">
            <v>10538</v>
          </cell>
          <cell r="BT11">
            <v>42960</v>
          </cell>
          <cell r="BU11">
            <v>8421</v>
          </cell>
          <cell r="BV11">
            <v>2607</v>
          </cell>
          <cell r="BW11">
            <v>28354</v>
          </cell>
          <cell r="BX11">
            <v>26633</v>
          </cell>
          <cell r="BY11">
            <v>1146</v>
          </cell>
          <cell r="BZ11">
            <v>575</v>
          </cell>
          <cell r="CA11">
            <v>8066</v>
          </cell>
          <cell r="CB11">
            <v>170321</v>
          </cell>
          <cell r="CC11">
            <v>157514</v>
          </cell>
          <cell r="CD11">
            <v>12807</v>
          </cell>
          <cell r="CE11">
            <v>28526</v>
          </cell>
          <cell r="CF11">
            <v>3440</v>
          </cell>
          <cell r="CG11">
            <v>4856</v>
          </cell>
          <cell r="CH11">
            <v>2279</v>
          </cell>
          <cell r="CI11">
            <v>12666</v>
          </cell>
          <cell r="CJ11">
            <v>43688</v>
          </cell>
          <cell r="CK11">
            <v>5338</v>
          </cell>
          <cell r="CL11">
            <v>586714</v>
          </cell>
          <cell r="CM11">
            <v>87310</v>
          </cell>
          <cell r="CN11">
            <v>80271</v>
          </cell>
          <cell r="CO11">
            <v>1942</v>
          </cell>
          <cell r="CP11">
            <v>5097</v>
          </cell>
          <cell r="CQ11">
            <v>8534</v>
          </cell>
          <cell r="CR11">
            <v>38624</v>
          </cell>
          <cell r="CS11">
            <v>18768</v>
          </cell>
          <cell r="CT11">
            <v>2768</v>
          </cell>
          <cell r="CU11">
            <v>3166</v>
          </cell>
          <cell r="CV11">
            <v>1637</v>
          </cell>
          <cell r="CW11">
            <v>17521</v>
          </cell>
          <cell r="CX11">
            <v>28526</v>
          </cell>
          <cell r="CY11">
            <v>12429</v>
          </cell>
        </row>
        <row r="12">
          <cell r="A12" t="str">
            <v xml:space="preserve">Customers- General Service </v>
          </cell>
          <cell r="B12" t="str">
            <v>YNGS</v>
          </cell>
          <cell r="C12">
            <v>2002</v>
          </cell>
          <cell r="D12">
            <v>300</v>
          </cell>
          <cell r="E12">
            <v>6279</v>
          </cell>
          <cell r="F12">
            <v>4197</v>
          </cell>
          <cell r="G12">
            <v>1459</v>
          </cell>
          <cell r="H12">
            <v>3333</v>
          </cell>
          <cell r="I12">
            <v>5310</v>
          </cell>
          <cell r="J12">
            <v>4876</v>
          </cell>
          <cell r="K12">
            <v>676</v>
          </cell>
          <cell r="L12">
            <v>196</v>
          </cell>
          <cell r="M12">
            <v>3733</v>
          </cell>
          <cell r="N12">
            <v>245</v>
          </cell>
          <cell r="O12">
            <v>1740</v>
          </cell>
          <cell r="P12">
            <v>184</v>
          </cell>
          <cell r="Q12">
            <v>88</v>
          </cell>
          <cell r="R12">
            <v>1134</v>
          </cell>
          <cell r="S12">
            <v>19698</v>
          </cell>
          <cell r="T12">
            <v>8222</v>
          </cell>
          <cell r="U12">
            <v>1547</v>
          </cell>
          <cell r="V12">
            <v>472</v>
          </cell>
          <cell r="W12">
            <v>2072</v>
          </cell>
          <cell r="X12">
            <v>2302</v>
          </cell>
          <cell r="Y12">
            <v>1316</v>
          </cell>
          <cell r="Z12">
            <v>499</v>
          </cell>
          <cell r="AA12">
            <v>89</v>
          </cell>
          <cell r="AB12">
            <v>992</v>
          </cell>
          <cell r="AC12">
            <v>4516</v>
          </cell>
          <cell r="AD12">
            <v>4228</v>
          </cell>
          <cell r="AE12">
            <v>288</v>
          </cell>
          <cell r="AF12">
            <v>817</v>
          </cell>
          <cell r="AG12">
            <v>3851</v>
          </cell>
          <cell r="AH12">
            <v>3721</v>
          </cell>
          <cell r="AI12">
            <v>130</v>
          </cell>
          <cell r="AJ12">
            <v>2529</v>
          </cell>
          <cell r="AK12">
            <v>1374</v>
          </cell>
          <cell r="AL12">
            <v>434</v>
          </cell>
          <cell r="AM12">
            <v>20233</v>
          </cell>
          <cell r="AN12">
            <v>15026</v>
          </cell>
          <cell r="AO12">
            <v>5207</v>
          </cell>
          <cell r="AP12">
            <v>164</v>
          </cell>
          <cell r="AQ12">
            <v>632</v>
          </cell>
          <cell r="AR12">
            <v>7984</v>
          </cell>
          <cell r="AS12">
            <v>106688</v>
          </cell>
          <cell r="AT12">
            <v>106576</v>
          </cell>
          <cell r="AU12">
            <v>112</v>
          </cell>
          <cell r="AV12">
            <v>26754</v>
          </cell>
          <cell r="AW12">
            <v>918</v>
          </cell>
          <cell r="AX12">
            <v>805</v>
          </cell>
          <cell r="AY12">
            <v>3880</v>
          </cell>
          <cell r="AZ12">
            <v>7637</v>
          </cell>
          <cell r="BA12">
            <v>1100</v>
          </cell>
          <cell r="BB12">
            <v>1631</v>
          </cell>
          <cell r="BC12">
            <v>13213</v>
          </cell>
          <cell r="BD12">
            <v>778</v>
          </cell>
          <cell r="BE12">
            <v>775</v>
          </cell>
          <cell r="BF12">
            <v>2047</v>
          </cell>
          <cell r="BG12">
            <v>3152</v>
          </cell>
          <cell r="BH12">
            <v>2846</v>
          </cell>
          <cell r="BI12">
            <v>306</v>
          </cell>
          <cell r="BJ12">
            <v>5285</v>
          </cell>
          <cell r="BK12">
            <v>3573</v>
          </cell>
          <cell r="BL12">
            <v>1712</v>
          </cell>
          <cell r="BM12">
            <v>1347</v>
          </cell>
          <cell r="BN12">
            <v>2329</v>
          </cell>
          <cell r="BO12">
            <v>3075</v>
          </cell>
          <cell r="BP12">
            <v>970</v>
          </cell>
          <cell r="BQ12">
            <v>5606</v>
          </cell>
          <cell r="BR12">
            <v>1016</v>
          </cell>
          <cell r="BS12">
            <v>1568</v>
          </cell>
          <cell r="BT12">
            <v>4570</v>
          </cell>
          <cell r="BU12">
            <v>1590</v>
          </cell>
          <cell r="BV12">
            <v>620</v>
          </cell>
          <cell r="BW12">
            <v>4037</v>
          </cell>
          <cell r="BX12">
            <v>3704</v>
          </cell>
          <cell r="BY12">
            <v>229</v>
          </cell>
          <cell r="BZ12">
            <v>104</v>
          </cell>
          <cell r="CA12">
            <v>1133</v>
          </cell>
          <cell r="CB12">
            <v>24825</v>
          </cell>
          <cell r="CC12">
            <v>23445</v>
          </cell>
          <cell r="CD12">
            <v>1380</v>
          </cell>
          <cell r="CE12">
            <v>3714</v>
          </cell>
          <cell r="CF12">
            <v>544</v>
          </cell>
          <cell r="CG12">
            <v>857</v>
          </cell>
          <cell r="CH12">
            <v>450</v>
          </cell>
          <cell r="CI12">
            <v>1728</v>
          </cell>
          <cell r="CJ12">
            <v>5129</v>
          </cell>
          <cell r="CK12">
            <v>737</v>
          </cell>
          <cell r="CL12">
            <v>78283</v>
          </cell>
          <cell r="CM12">
            <v>9815</v>
          </cell>
          <cell r="CN12">
            <v>8773</v>
          </cell>
          <cell r="CO12">
            <v>352</v>
          </cell>
          <cell r="CP12">
            <v>690</v>
          </cell>
          <cell r="CQ12">
            <v>845</v>
          </cell>
          <cell r="CR12">
            <v>5632</v>
          </cell>
          <cell r="CS12">
            <v>2215</v>
          </cell>
          <cell r="CT12">
            <v>511</v>
          </cell>
          <cell r="CU12">
            <v>535</v>
          </cell>
          <cell r="CV12">
            <v>269</v>
          </cell>
          <cell r="CW12">
            <v>2592</v>
          </cell>
          <cell r="CX12">
            <v>2183</v>
          </cell>
          <cell r="CY12">
            <v>1452</v>
          </cell>
        </row>
        <row r="13">
          <cell r="A13" t="str">
            <v>Customers- Large User, Sub- Transmission, Intermediate/ Embedded Distributor</v>
          </cell>
          <cell r="B13" t="str">
            <v>YNLG</v>
          </cell>
          <cell r="C13">
            <v>2002</v>
          </cell>
          <cell r="D13">
            <v>0</v>
          </cell>
          <cell r="E13">
            <v>0</v>
          </cell>
          <cell r="F13">
            <v>5</v>
          </cell>
          <cell r="G13">
            <v>1</v>
          </cell>
          <cell r="H13">
            <v>0</v>
          </cell>
          <cell r="I13">
            <v>0</v>
          </cell>
          <cell r="J13">
            <v>3</v>
          </cell>
          <cell r="K13">
            <v>0</v>
          </cell>
          <cell r="L13">
            <v>0</v>
          </cell>
          <cell r="M13">
            <v>3</v>
          </cell>
          <cell r="N13">
            <v>0</v>
          </cell>
          <cell r="O13">
            <v>2</v>
          </cell>
          <cell r="P13">
            <v>0</v>
          </cell>
          <cell r="Q13">
            <v>0</v>
          </cell>
          <cell r="R13">
            <v>0</v>
          </cell>
          <cell r="S13">
            <v>10</v>
          </cell>
          <cell r="T13">
            <v>10</v>
          </cell>
          <cell r="U13">
            <v>1</v>
          </cell>
          <cell r="V13">
            <v>0</v>
          </cell>
          <cell r="W13">
            <v>0</v>
          </cell>
          <cell r="X13">
            <v>1</v>
          </cell>
          <cell r="Y13">
            <v>0</v>
          </cell>
          <cell r="Z13">
            <v>0</v>
          </cell>
          <cell r="AA13">
            <v>0</v>
          </cell>
          <cell r="AB13">
            <v>2</v>
          </cell>
          <cell r="AC13">
            <v>0</v>
          </cell>
          <cell r="AD13">
            <v>0</v>
          </cell>
          <cell r="AE13">
            <v>0</v>
          </cell>
          <cell r="AF13">
            <v>0</v>
          </cell>
          <cell r="AG13">
            <v>3</v>
          </cell>
          <cell r="AH13">
            <v>3</v>
          </cell>
          <cell r="AI13">
            <v>0</v>
          </cell>
          <cell r="AJ13">
            <v>0</v>
          </cell>
          <cell r="AK13">
            <v>0</v>
          </cell>
          <cell r="AL13">
            <v>0</v>
          </cell>
          <cell r="AM13">
            <v>14</v>
          </cell>
          <cell r="AN13">
            <v>10</v>
          </cell>
          <cell r="AO13">
            <v>4</v>
          </cell>
          <cell r="AP13">
            <v>0</v>
          </cell>
          <cell r="AQ13">
            <v>1</v>
          </cell>
          <cell r="AR13">
            <v>4</v>
          </cell>
          <cell r="AS13">
            <v>27</v>
          </cell>
          <cell r="AT13">
            <v>27</v>
          </cell>
          <cell r="AU13">
            <v>0</v>
          </cell>
          <cell r="AV13">
            <v>11</v>
          </cell>
          <cell r="AW13">
            <v>0</v>
          </cell>
          <cell r="AX13">
            <v>0</v>
          </cell>
          <cell r="AY13">
            <v>4</v>
          </cell>
          <cell r="AZ13">
            <v>4</v>
          </cell>
          <cell r="BA13">
            <v>0</v>
          </cell>
          <cell r="BB13">
            <v>0</v>
          </cell>
          <cell r="BC13">
            <v>3</v>
          </cell>
          <cell r="BD13">
            <v>1</v>
          </cell>
          <cell r="BE13">
            <v>0</v>
          </cell>
          <cell r="BF13">
            <v>2</v>
          </cell>
          <cell r="BG13">
            <v>0</v>
          </cell>
          <cell r="BH13">
            <v>0</v>
          </cell>
          <cell r="BI13">
            <v>0</v>
          </cell>
          <cell r="BJ13">
            <v>0</v>
          </cell>
          <cell r="BK13">
            <v>0</v>
          </cell>
          <cell r="BL13">
            <v>0</v>
          </cell>
          <cell r="BM13">
            <v>0</v>
          </cell>
          <cell r="BN13">
            <v>0</v>
          </cell>
          <cell r="BO13">
            <v>0</v>
          </cell>
          <cell r="BP13">
            <v>0</v>
          </cell>
          <cell r="BQ13">
            <v>3</v>
          </cell>
          <cell r="BR13">
            <v>0</v>
          </cell>
          <cell r="BS13">
            <v>0</v>
          </cell>
          <cell r="BT13">
            <v>3</v>
          </cell>
          <cell r="BU13">
            <v>0</v>
          </cell>
          <cell r="BV13">
            <v>0</v>
          </cell>
          <cell r="BW13">
            <v>2</v>
          </cell>
          <cell r="BX13">
            <v>2</v>
          </cell>
          <cell r="BY13">
            <v>0</v>
          </cell>
          <cell r="BZ13">
            <v>0</v>
          </cell>
          <cell r="CA13">
            <v>0</v>
          </cell>
          <cell r="CB13">
            <v>5</v>
          </cell>
          <cell r="CC13">
            <v>5</v>
          </cell>
          <cell r="CD13">
            <v>0</v>
          </cell>
          <cell r="CE13">
            <v>0</v>
          </cell>
          <cell r="CF13">
            <v>0</v>
          </cell>
          <cell r="CG13">
            <v>0</v>
          </cell>
          <cell r="CH13">
            <v>0</v>
          </cell>
          <cell r="CI13">
            <v>1</v>
          </cell>
          <cell r="CJ13">
            <v>3</v>
          </cell>
          <cell r="CK13">
            <v>0</v>
          </cell>
          <cell r="CL13">
            <v>46</v>
          </cell>
          <cell r="CM13">
            <v>3</v>
          </cell>
          <cell r="CN13">
            <v>3</v>
          </cell>
          <cell r="CO13">
            <v>0</v>
          </cell>
          <cell r="CP13">
            <v>0</v>
          </cell>
          <cell r="CQ13">
            <v>0</v>
          </cell>
          <cell r="CR13">
            <v>2</v>
          </cell>
          <cell r="CS13">
            <v>2</v>
          </cell>
          <cell r="CT13">
            <v>0</v>
          </cell>
          <cell r="CU13">
            <v>1</v>
          </cell>
          <cell r="CV13">
            <v>0</v>
          </cell>
          <cell r="CW13">
            <v>0</v>
          </cell>
          <cell r="CX13">
            <v>1</v>
          </cell>
          <cell r="CY13">
            <v>1</v>
          </cell>
        </row>
        <row r="14">
          <cell r="A14" t="str">
            <v>Customers- Street Lighting</v>
          </cell>
          <cell r="B14" t="str">
            <v>YNST</v>
          </cell>
          <cell r="C14">
            <v>2002</v>
          </cell>
          <cell r="D14">
            <v>612</v>
          </cell>
          <cell r="E14">
            <v>13010</v>
          </cell>
          <cell r="F14">
            <v>9020</v>
          </cell>
          <cell r="G14">
            <v>2576</v>
          </cell>
          <cell r="H14">
            <v>8931</v>
          </cell>
          <cell r="I14">
            <v>13568</v>
          </cell>
          <cell r="J14">
            <v>11545</v>
          </cell>
          <cell r="K14">
            <v>1494</v>
          </cell>
          <cell r="L14">
            <v>341</v>
          </cell>
          <cell r="M14">
            <v>10465</v>
          </cell>
          <cell r="N14">
            <v>716</v>
          </cell>
          <cell r="O14">
            <v>2479</v>
          </cell>
          <cell r="P14">
            <v>1</v>
          </cell>
          <cell r="Q14">
            <v>1</v>
          </cell>
          <cell r="R14">
            <v>3</v>
          </cell>
          <cell r="S14">
            <v>46221</v>
          </cell>
          <cell r="T14">
            <v>22404</v>
          </cell>
          <cell r="U14">
            <v>2660</v>
          </cell>
          <cell r="V14">
            <v>0</v>
          </cell>
          <cell r="W14">
            <v>6765</v>
          </cell>
          <cell r="X14">
            <v>5698</v>
          </cell>
          <cell r="Y14">
            <v>3020</v>
          </cell>
          <cell r="Z14">
            <v>1006</v>
          </cell>
          <cell r="AA14">
            <v>152</v>
          </cell>
          <cell r="AB14">
            <v>8</v>
          </cell>
          <cell r="AC14">
            <v>4</v>
          </cell>
          <cell r="AD14">
            <v>3</v>
          </cell>
          <cell r="AE14">
            <v>1</v>
          </cell>
          <cell r="AF14">
            <v>2363</v>
          </cell>
          <cell r="AG14">
            <v>2</v>
          </cell>
          <cell r="AH14">
            <v>1</v>
          </cell>
          <cell r="AI14">
            <v>1</v>
          </cell>
          <cell r="AJ14">
            <v>2561</v>
          </cell>
          <cell r="AK14">
            <v>3739</v>
          </cell>
          <cell r="AL14">
            <v>1</v>
          </cell>
          <cell r="AM14">
            <v>50032</v>
          </cell>
          <cell r="AN14">
            <v>34991</v>
          </cell>
          <cell r="AO14">
            <v>15041</v>
          </cell>
          <cell r="AP14">
            <v>1</v>
          </cell>
          <cell r="AQ14">
            <v>1</v>
          </cell>
          <cell r="AR14">
            <v>1</v>
          </cell>
          <cell r="AS14">
            <v>6933</v>
          </cell>
          <cell r="AT14">
            <v>6932</v>
          </cell>
          <cell r="AU14">
            <v>1</v>
          </cell>
          <cell r="AV14">
            <v>43580</v>
          </cell>
          <cell r="AW14">
            <v>2107</v>
          </cell>
          <cell r="AX14">
            <v>550</v>
          </cell>
          <cell r="AY14">
            <v>4948</v>
          </cell>
          <cell r="AZ14">
            <v>20252</v>
          </cell>
          <cell r="BA14">
            <v>2</v>
          </cell>
          <cell r="BB14">
            <v>0</v>
          </cell>
          <cell r="BC14">
            <v>30180</v>
          </cell>
          <cell r="BD14">
            <v>1958</v>
          </cell>
          <cell r="BE14">
            <v>1384</v>
          </cell>
          <cell r="BF14">
            <v>3973</v>
          </cell>
          <cell r="BG14">
            <v>691</v>
          </cell>
          <cell r="BH14">
            <v>1</v>
          </cell>
          <cell r="BI14">
            <v>690</v>
          </cell>
          <cell r="BJ14">
            <v>2251</v>
          </cell>
          <cell r="BK14">
            <v>1</v>
          </cell>
          <cell r="BL14">
            <v>2250</v>
          </cell>
          <cell r="BM14">
            <v>1483</v>
          </cell>
          <cell r="BN14">
            <v>1</v>
          </cell>
          <cell r="BO14">
            <v>5277</v>
          </cell>
          <cell r="BP14">
            <v>3</v>
          </cell>
          <cell r="BQ14">
            <v>14094</v>
          </cell>
          <cell r="BR14">
            <v>2231</v>
          </cell>
          <cell r="BS14">
            <v>3459</v>
          </cell>
          <cell r="BT14">
            <v>9967</v>
          </cell>
          <cell r="BU14">
            <v>2567</v>
          </cell>
          <cell r="BV14">
            <v>1</v>
          </cell>
          <cell r="BW14">
            <v>7808</v>
          </cell>
          <cell r="BX14">
            <v>7192</v>
          </cell>
          <cell r="BY14">
            <v>414</v>
          </cell>
          <cell r="BZ14">
            <v>202</v>
          </cell>
          <cell r="CA14">
            <v>1980</v>
          </cell>
          <cell r="CB14">
            <v>47346</v>
          </cell>
          <cell r="CC14">
            <v>43620</v>
          </cell>
          <cell r="CD14">
            <v>3726</v>
          </cell>
          <cell r="CE14">
            <v>8568</v>
          </cell>
          <cell r="CF14">
            <v>1058</v>
          </cell>
          <cell r="CG14">
            <v>1619</v>
          </cell>
          <cell r="CH14">
            <v>535</v>
          </cell>
          <cell r="CI14">
            <v>1</v>
          </cell>
          <cell r="CJ14">
            <v>1</v>
          </cell>
          <cell r="CK14">
            <v>1</v>
          </cell>
          <cell r="CL14">
            <v>159821</v>
          </cell>
          <cell r="CM14">
            <v>23283</v>
          </cell>
          <cell r="CN14">
            <v>21755</v>
          </cell>
          <cell r="CO14">
            <v>617</v>
          </cell>
          <cell r="CP14">
            <v>911</v>
          </cell>
          <cell r="CQ14">
            <v>1</v>
          </cell>
          <cell r="CR14">
            <v>6</v>
          </cell>
          <cell r="CS14">
            <v>6493</v>
          </cell>
          <cell r="CT14">
            <v>3</v>
          </cell>
          <cell r="CU14">
            <v>1295</v>
          </cell>
          <cell r="CV14">
            <v>1</v>
          </cell>
          <cell r="CW14">
            <v>11</v>
          </cell>
          <cell r="CX14">
            <v>9439</v>
          </cell>
          <cell r="CY14">
            <v>2</v>
          </cell>
        </row>
        <row r="15">
          <cell r="A15" t="str">
            <v>Customers- Sentinel Lighting</v>
          </cell>
          <cell r="B15" t="str">
            <v>YNSL</v>
          </cell>
          <cell r="C15">
            <v>2002</v>
          </cell>
          <cell r="D15">
            <v>14</v>
          </cell>
          <cell r="E15">
            <v>0</v>
          </cell>
          <cell r="F15">
            <v>320</v>
          </cell>
          <cell r="G15">
            <v>257</v>
          </cell>
          <cell r="H15">
            <v>881</v>
          </cell>
          <cell r="I15">
            <v>0</v>
          </cell>
          <cell r="J15">
            <v>0</v>
          </cell>
          <cell r="K15">
            <v>25</v>
          </cell>
          <cell r="L15">
            <v>30</v>
          </cell>
          <cell r="M15">
            <v>402</v>
          </cell>
          <cell r="N15">
            <v>22</v>
          </cell>
          <cell r="O15">
            <v>0</v>
          </cell>
          <cell r="P15">
            <v>0</v>
          </cell>
          <cell r="Q15">
            <v>1</v>
          </cell>
          <cell r="R15">
            <v>202</v>
          </cell>
          <cell r="S15">
            <v>0</v>
          </cell>
          <cell r="T15">
            <v>1512</v>
          </cell>
          <cell r="U15">
            <v>239</v>
          </cell>
          <cell r="V15">
            <v>0</v>
          </cell>
          <cell r="W15">
            <v>366</v>
          </cell>
          <cell r="X15">
            <v>63</v>
          </cell>
          <cell r="Y15">
            <v>106</v>
          </cell>
          <cell r="Z15">
            <v>0</v>
          </cell>
          <cell r="AA15">
            <v>0</v>
          </cell>
          <cell r="AB15">
            <v>0</v>
          </cell>
          <cell r="AC15">
            <v>76</v>
          </cell>
          <cell r="AD15">
            <v>39</v>
          </cell>
          <cell r="AE15">
            <v>37</v>
          </cell>
          <cell r="AF15">
            <v>0</v>
          </cell>
          <cell r="AG15">
            <v>0</v>
          </cell>
          <cell r="AH15">
            <v>0</v>
          </cell>
          <cell r="AI15">
            <v>0</v>
          </cell>
          <cell r="AJ15">
            <v>859</v>
          </cell>
          <cell r="AK15">
            <v>175</v>
          </cell>
          <cell r="AL15">
            <v>24</v>
          </cell>
          <cell r="AM15">
            <v>548</v>
          </cell>
          <cell r="AN15">
            <v>245</v>
          </cell>
          <cell r="AO15">
            <v>303</v>
          </cell>
          <cell r="AP15">
            <v>0</v>
          </cell>
          <cell r="AQ15">
            <v>23</v>
          </cell>
          <cell r="AR15">
            <v>1</v>
          </cell>
          <cell r="AS15">
            <v>0</v>
          </cell>
          <cell r="AT15">
            <v>0</v>
          </cell>
          <cell r="AU15">
            <v>0</v>
          </cell>
          <cell r="AV15">
            <v>0</v>
          </cell>
          <cell r="AW15">
            <v>177</v>
          </cell>
          <cell r="AX15">
            <v>0</v>
          </cell>
          <cell r="AY15">
            <v>0</v>
          </cell>
          <cell r="AZ15">
            <v>0</v>
          </cell>
          <cell r="BA15">
            <v>48</v>
          </cell>
          <cell r="BB15">
            <v>0</v>
          </cell>
          <cell r="BC15">
            <v>789</v>
          </cell>
          <cell r="BD15">
            <v>46</v>
          </cell>
          <cell r="BE15">
            <v>113</v>
          </cell>
          <cell r="BF15">
            <v>316</v>
          </cell>
          <cell r="BG15">
            <v>19</v>
          </cell>
          <cell r="BH15">
            <v>0</v>
          </cell>
          <cell r="BI15">
            <v>19</v>
          </cell>
          <cell r="BJ15">
            <v>553</v>
          </cell>
          <cell r="BK15">
            <v>23</v>
          </cell>
          <cell r="BL15">
            <v>530</v>
          </cell>
          <cell r="BM15">
            <v>110</v>
          </cell>
          <cell r="BN15">
            <v>0</v>
          </cell>
          <cell r="BO15">
            <v>1046</v>
          </cell>
          <cell r="BP15">
            <v>1</v>
          </cell>
          <cell r="BQ15">
            <v>241</v>
          </cell>
          <cell r="BR15">
            <v>169</v>
          </cell>
          <cell r="BS15">
            <v>287</v>
          </cell>
          <cell r="BT15">
            <v>38</v>
          </cell>
          <cell r="BU15">
            <v>251</v>
          </cell>
          <cell r="BV15">
            <v>0</v>
          </cell>
          <cell r="BW15">
            <v>667</v>
          </cell>
          <cell r="BX15">
            <v>633</v>
          </cell>
          <cell r="BY15">
            <v>34</v>
          </cell>
          <cell r="BZ15">
            <v>0</v>
          </cell>
          <cell r="CA15">
            <v>0</v>
          </cell>
          <cell r="CB15">
            <v>307</v>
          </cell>
          <cell r="CC15">
            <v>276</v>
          </cell>
          <cell r="CD15">
            <v>31</v>
          </cell>
          <cell r="CE15">
            <v>466</v>
          </cell>
          <cell r="CF15">
            <v>0</v>
          </cell>
          <cell r="CG15">
            <v>56</v>
          </cell>
          <cell r="CH15">
            <v>0</v>
          </cell>
          <cell r="CI15">
            <v>32</v>
          </cell>
          <cell r="CJ15">
            <v>0</v>
          </cell>
          <cell r="CK15">
            <v>18</v>
          </cell>
          <cell r="CL15">
            <v>0</v>
          </cell>
          <cell r="CM15">
            <v>897</v>
          </cell>
          <cell r="CN15">
            <v>792</v>
          </cell>
          <cell r="CO15">
            <v>20</v>
          </cell>
          <cell r="CP15">
            <v>85</v>
          </cell>
          <cell r="CQ15">
            <v>8</v>
          </cell>
          <cell r="CR15">
            <v>0</v>
          </cell>
          <cell r="CS15">
            <v>785</v>
          </cell>
          <cell r="CT15">
            <v>25</v>
          </cell>
          <cell r="CU15">
            <v>12</v>
          </cell>
          <cell r="CV15">
            <v>33</v>
          </cell>
          <cell r="CW15">
            <v>69</v>
          </cell>
          <cell r="CX15">
            <v>80</v>
          </cell>
          <cell r="CY15">
            <v>39</v>
          </cell>
        </row>
        <row r="16">
          <cell r="A16" t="str">
            <v>kWh</v>
          </cell>
          <cell r="B16" t="str">
            <v>YV</v>
          </cell>
          <cell r="C16">
            <v>2002</v>
          </cell>
          <cell r="D16">
            <v>48452299</v>
          </cell>
          <cell r="E16">
            <v>1223152247</v>
          </cell>
          <cell r="F16">
            <v>1142049563</v>
          </cell>
          <cell r="G16">
            <v>247453181</v>
          </cell>
          <cell r="H16">
            <v>907624411</v>
          </cell>
          <cell r="I16">
            <v>1648001699</v>
          </cell>
          <cell r="J16">
            <v>1450044760</v>
          </cell>
          <cell r="K16">
            <v>68742121</v>
          </cell>
          <cell r="L16">
            <v>33581386</v>
          </cell>
          <cell r="M16">
            <v>933320390</v>
          </cell>
          <cell r="N16">
            <v>30918632</v>
          </cell>
          <cell r="O16">
            <v>354595877</v>
          </cell>
          <cell r="P16">
            <v>25472898</v>
          </cell>
          <cell r="Q16">
            <v>8131816</v>
          </cell>
          <cell r="R16">
            <v>186236990</v>
          </cell>
          <cell r="S16">
            <v>7582464083</v>
          </cell>
          <cell r="T16">
            <v>936089556</v>
          </cell>
          <cell r="U16">
            <v>366079169</v>
          </cell>
          <cell r="V16">
            <v>63927147</v>
          </cell>
          <cell r="W16">
            <v>538507764</v>
          </cell>
          <cell r="X16">
            <v>624925472</v>
          </cell>
          <cell r="Y16">
            <v>286898594</v>
          </cell>
          <cell r="Z16">
            <v>76689691</v>
          </cell>
          <cell r="AA16">
            <v>9113032</v>
          </cell>
          <cell r="AB16">
            <v>92650990.900000006</v>
          </cell>
          <cell r="AC16">
            <v>905209929.5</v>
          </cell>
          <cell r="AD16">
            <v>841690782</v>
          </cell>
          <cell r="AE16">
            <v>63519147.5</v>
          </cell>
          <cell r="AF16">
            <v>151859107</v>
          </cell>
          <cell r="AG16">
            <v>1482923145</v>
          </cell>
          <cell r="AH16">
            <v>1468479032</v>
          </cell>
          <cell r="AI16">
            <v>14444113</v>
          </cell>
          <cell r="AJ16">
            <v>350911723</v>
          </cell>
          <cell r="AK16">
            <v>413942278</v>
          </cell>
          <cell r="AL16">
            <v>119108138</v>
          </cell>
          <cell r="AM16">
            <v>3313495227</v>
          </cell>
          <cell r="AN16">
            <v>1901045613</v>
          </cell>
          <cell r="AO16">
            <v>1412449614</v>
          </cell>
          <cell r="AP16">
            <v>25609211</v>
          </cell>
          <cell r="AQ16">
            <v>198637486</v>
          </cell>
          <cell r="AR16">
            <v>3418980431</v>
          </cell>
          <cell r="AS16">
            <v>21556707252</v>
          </cell>
          <cell r="AT16">
            <v>21536250000</v>
          </cell>
          <cell r="AU16">
            <v>20457252</v>
          </cell>
          <cell r="AV16">
            <v>7470558035</v>
          </cell>
          <cell r="AW16">
            <v>169658537</v>
          </cell>
          <cell r="AX16">
            <v>111208080</v>
          </cell>
          <cell r="AY16">
            <v>733454032</v>
          </cell>
          <cell r="AZ16">
            <v>1915214161</v>
          </cell>
          <cell r="BA16">
            <v>290072203</v>
          </cell>
          <cell r="BB16">
            <v>126736273</v>
          </cell>
          <cell r="BC16">
            <v>3338203398</v>
          </cell>
          <cell r="BD16">
            <v>173255586</v>
          </cell>
          <cell r="BE16">
            <v>183909651.19999999</v>
          </cell>
          <cell r="BF16">
            <v>563564723</v>
          </cell>
          <cell r="BG16">
            <v>677272067</v>
          </cell>
          <cell r="BH16">
            <v>638133931</v>
          </cell>
          <cell r="BI16">
            <v>39138136</v>
          </cell>
          <cell r="BJ16">
            <v>1098901709</v>
          </cell>
          <cell r="BK16">
            <v>793012818</v>
          </cell>
          <cell r="BL16">
            <v>305888891</v>
          </cell>
          <cell r="BM16">
            <v>169174548</v>
          </cell>
          <cell r="BN16">
            <v>352729950</v>
          </cell>
          <cell r="BO16">
            <v>583444622</v>
          </cell>
          <cell r="BP16">
            <v>142682627</v>
          </cell>
          <cell r="BQ16">
            <v>1739077845</v>
          </cell>
          <cell r="BR16">
            <v>215589062</v>
          </cell>
          <cell r="BS16">
            <v>286884558</v>
          </cell>
          <cell r="BT16">
            <v>1163441783</v>
          </cell>
          <cell r="BU16">
            <v>191317428</v>
          </cell>
          <cell r="BV16">
            <v>78937017.299999997</v>
          </cell>
          <cell r="BW16">
            <v>808921986</v>
          </cell>
          <cell r="BX16">
            <v>764480212</v>
          </cell>
          <cell r="BY16">
            <v>31750150</v>
          </cell>
          <cell r="BZ16">
            <v>12691624</v>
          </cell>
          <cell r="CA16">
            <v>145862400</v>
          </cell>
          <cell r="CB16">
            <v>4891367835</v>
          </cell>
          <cell r="CC16">
            <v>4486786862</v>
          </cell>
          <cell r="CD16">
            <v>404580973</v>
          </cell>
          <cell r="CE16">
            <v>714673992</v>
          </cell>
          <cell r="CF16">
            <v>90391062</v>
          </cell>
          <cell r="CG16">
            <v>122481365</v>
          </cell>
          <cell r="CH16">
            <v>86260326</v>
          </cell>
          <cell r="CI16">
            <v>362208340</v>
          </cell>
          <cell r="CJ16">
            <v>1015641442</v>
          </cell>
          <cell r="CK16">
            <v>217790206</v>
          </cell>
          <cell r="CL16">
            <v>26177019147</v>
          </cell>
          <cell r="CM16">
            <v>2404558622</v>
          </cell>
          <cell r="CN16">
            <v>2281971131</v>
          </cell>
          <cell r="CO16">
            <v>30760339</v>
          </cell>
          <cell r="CP16">
            <v>91827152</v>
          </cell>
          <cell r="CQ16">
            <v>93651360.400000006</v>
          </cell>
          <cell r="CR16">
            <v>1251191402</v>
          </cell>
          <cell r="CS16">
            <v>472785317</v>
          </cell>
          <cell r="CT16">
            <v>89683500.799999997</v>
          </cell>
          <cell r="CU16">
            <v>132708672</v>
          </cell>
          <cell r="CV16">
            <v>19703882</v>
          </cell>
          <cell r="CW16">
            <v>428242940</v>
          </cell>
          <cell r="CX16">
            <v>756869340</v>
          </cell>
          <cell r="CY16">
            <v>377796305</v>
          </cell>
        </row>
        <row r="17">
          <cell r="A17" t="str">
            <v>kWh - Residential</v>
          </cell>
          <cell r="B17" t="str">
            <v>YVR</v>
          </cell>
          <cell r="C17">
            <v>2002</v>
          </cell>
          <cell r="D17">
            <v>11354867</v>
          </cell>
          <cell r="E17">
            <v>442416080</v>
          </cell>
          <cell r="F17">
            <v>286227229</v>
          </cell>
          <cell r="G17">
            <v>76963527</v>
          </cell>
          <cell r="H17">
            <v>282124517</v>
          </cell>
          <cell r="I17">
            <v>534809584</v>
          </cell>
          <cell r="J17">
            <v>357841995</v>
          </cell>
          <cell r="K17">
            <v>45213723</v>
          </cell>
          <cell r="L17">
            <v>16842271</v>
          </cell>
          <cell r="M17">
            <v>253649524</v>
          </cell>
          <cell r="N17">
            <v>12306142</v>
          </cell>
          <cell r="O17">
            <v>115516315</v>
          </cell>
          <cell r="P17">
            <v>15996835</v>
          </cell>
          <cell r="Q17">
            <v>4341362</v>
          </cell>
          <cell r="R17">
            <v>91843709</v>
          </cell>
          <cell r="S17">
            <v>1584798809</v>
          </cell>
          <cell r="T17">
            <v>684811661</v>
          </cell>
          <cell r="U17">
            <v>106162959</v>
          </cell>
          <cell r="V17">
            <v>32562746</v>
          </cell>
          <cell r="W17">
            <v>268250194</v>
          </cell>
          <cell r="X17">
            <v>140876233</v>
          </cell>
          <cell r="Y17">
            <v>112090846</v>
          </cell>
          <cell r="Z17">
            <v>37033883</v>
          </cell>
          <cell r="AA17">
            <v>5852818</v>
          </cell>
          <cell r="AB17">
            <v>40340400</v>
          </cell>
          <cell r="AC17">
            <v>378665428.89999998</v>
          </cell>
          <cell r="AD17">
            <v>352862668</v>
          </cell>
          <cell r="AE17">
            <v>25802760.899999999</v>
          </cell>
          <cell r="AF17">
            <v>83172330</v>
          </cell>
          <cell r="AG17">
            <v>337866377</v>
          </cell>
          <cell r="AH17">
            <v>326813916</v>
          </cell>
          <cell r="AI17">
            <v>11052461</v>
          </cell>
          <cell r="AJ17">
            <v>177417293</v>
          </cell>
          <cell r="AK17">
            <v>195544773</v>
          </cell>
          <cell r="AL17">
            <v>27216899</v>
          </cell>
          <cell r="AM17">
            <v>1802567143</v>
          </cell>
          <cell r="AN17">
            <v>1386158911</v>
          </cell>
          <cell r="AO17">
            <v>416408232</v>
          </cell>
          <cell r="AP17">
            <v>14810717</v>
          </cell>
          <cell r="AQ17">
            <v>39345946</v>
          </cell>
          <cell r="AR17">
            <v>942367912</v>
          </cell>
          <cell r="AS17">
            <v>11691112100</v>
          </cell>
          <cell r="AT17">
            <v>11679450000</v>
          </cell>
          <cell r="AU17">
            <v>11662100</v>
          </cell>
          <cell r="AV17">
            <v>2255325713</v>
          </cell>
          <cell r="AW17">
            <v>146170316</v>
          </cell>
          <cell r="AX17">
            <v>40435653</v>
          </cell>
          <cell r="AY17">
            <v>207937574</v>
          </cell>
          <cell r="AZ17">
            <v>592397236</v>
          </cell>
          <cell r="BA17">
            <v>86367988</v>
          </cell>
          <cell r="BB17">
            <v>79090352</v>
          </cell>
          <cell r="BC17">
            <v>1126683291</v>
          </cell>
          <cell r="BD17">
            <v>56688715</v>
          </cell>
          <cell r="BE17">
            <v>37213253.5</v>
          </cell>
          <cell r="BF17">
            <v>150455870</v>
          </cell>
          <cell r="BG17">
            <v>255569423</v>
          </cell>
          <cell r="BH17">
            <v>226842406</v>
          </cell>
          <cell r="BI17">
            <v>28727017</v>
          </cell>
          <cell r="BJ17">
            <v>402872888</v>
          </cell>
          <cell r="BK17">
            <v>248661554</v>
          </cell>
          <cell r="BL17">
            <v>154211334</v>
          </cell>
          <cell r="BM17">
            <v>63940313</v>
          </cell>
          <cell r="BN17">
            <v>139103756</v>
          </cell>
          <cell r="BO17">
            <v>211788238</v>
          </cell>
          <cell r="BP17">
            <v>47840309</v>
          </cell>
          <cell r="BQ17">
            <v>516094957</v>
          </cell>
          <cell r="BR17">
            <v>75060870</v>
          </cell>
          <cell r="BS17">
            <v>100616157</v>
          </cell>
          <cell r="BT17">
            <v>480135066</v>
          </cell>
          <cell r="BU17">
            <v>76563860</v>
          </cell>
          <cell r="BV17">
            <v>34515324.399999999</v>
          </cell>
          <cell r="BW17">
            <v>301118299</v>
          </cell>
          <cell r="BX17">
            <v>281474786</v>
          </cell>
          <cell r="BY17">
            <v>13050466</v>
          </cell>
          <cell r="BZ17">
            <v>6593047</v>
          </cell>
          <cell r="CA17">
            <v>43644936</v>
          </cell>
          <cell r="CB17">
            <v>1909581281</v>
          </cell>
          <cell r="CC17">
            <v>1765172709</v>
          </cell>
          <cell r="CD17">
            <v>144408572</v>
          </cell>
          <cell r="CE17">
            <v>353515082</v>
          </cell>
          <cell r="CF17">
            <v>30951632</v>
          </cell>
          <cell r="CG17">
            <v>44348020</v>
          </cell>
          <cell r="CH17">
            <v>31422729</v>
          </cell>
          <cell r="CI17">
            <v>111303194</v>
          </cell>
          <cell r="CJ17">
            <v>348898285</v>
          </cell>
          <cell r="CK17">
            <v>50972655</v>
          </cell>
          <cell r="CL17">
            <v>5641748572</v>
          </cell>
          <cell r="CM17">
            <v>932961731</v>
          </cell>
          <cell r="CN17">
            <v>865645756</v>
          </cell>
          <cell r="CO17">
            <v>20159682</v>
          </cell>
          <cell r="CP17">
            <v>47156293</v>
          </cell>
          <cell r="CQ17">
            <v>65472676.299999997</v>
          </cell>
          <cell r="CR17">
            <v>386933262</v>
          </cell>
          <cell r="CS17">
            <v>145785623</v>
          </cell>
          <cell r="CT17">
            <v>24585867.5</v>
          </cell>
          <cell r="CU17">
            <v>26784344</v>
          </cell>
          <cell r="CV17">
            <v>13788429</v>
          </cell>
          <cell r="CW17">
            <v>204755002</v>
          </cell>
          <cell r="CX17">
            <v>297965004</v>
          </cell>
          <cell r="CY17">
            <v>107536736</v>
          </cell>
        </row>
        <row r="18">
          <cell r="A18" t="str">
            <v xml:space="preserve">kWh- General Service </v>
          </cell>
          <cell r="B18" t="str">
            <v>YVGS</v>
          </cell>
          <cell r="C18">
            <v>2002</v>
          </cell>
          <cell r="D18">
            <v>9079614</v>
          </cell>
          <cell r="E18">
            <v>772793005</v>
          </cell>
          <cell r="F18">
            <v>509126792</v>
          </cell>
          <cell r="G18">
            <v>134781678</v>
          </cell>
          <cell r="H18">
            <v>618103954</v>
          </cell>
          <cell r="I18">
            <v>1105048243</v>
          </cell>
          <cell r="J18">
            <v>845220265</v>
          </cell>
          <cell r="K18">
            <v>23528398</v>
          </cell>
          <cell r="L18">
            <v>16485323</v>
          </cell>
          <cell r="M18">
            <v>592109268</v>
          </cell>
          <cell r="N18">
            <v>18257730</v>
          </cell>
          <cell r="O18">
            <v>151983618</v>
          </cell>
          <cell r="P18">
            <v>9222935</v>
          </cell>
          <cell r="Q18">
            <v>3721153</v>
          </cell>
          <cell r="R18">
            <v>90937067</v>
          </cell>
          <cell r="S18">
            <v>5006167156</v>
          </cell>
          <cell r="T18">
            <v>251277895</v>
          </cell>
          <cell r="U18">
            <v>190361168</v>
          </cell>
          <cell r="V18">
            <v>31364401</v>
          </cell>
          <cell r="W18">
            <v>264950426</v>
          </cell>
          <cell r="X18">
            <v>433869369</v>
          </cell>
          <cell r="Y18">
            <v>171419513</v>
          </cell>
          <cell r="Z18">
            <v>38481270</v>
          </cell>
          <cell r="AA18">
            <v>3163014</v>
          </cell>
          <cell r="AB18">
            <v>27015400.199999999</v>
          </cell>
          <cell r="AC18">
            <v>516697220.80000001</v>
          </cell>
          <cell r="AD18">
            <v>479379373</v>
          </cell>
          <cell r="AE18">
            <v>37317847.799999997</v>
          </cell>
          <cell r="AF18">
            <v>67208946</v>
          </cell>
          <cell r="AG18">
            <v>910693065</v>
          </cell>
          <cell r="AH18">
            <v>907457635</v>
          </cell>
          <cell r="AI18">
            <v>3235430</v>
          </cell>
          <cell r="AJ18">
            <v>172094514</v>
          </cell>
          <cell r="AK18">
            <v>216798708</v>
          </cell>
          <cell r="AL18">
            <v>90761045</v>
          </cell>
          <cell r="AM18">
            <v>1101158569</v>
          </cell>
          <cell r="AN18">
            <v>500218824</v>
          </cell>
          <cell r="AO18">
            <v>600939745</v>
          </cell>
          <cell r="AP18">
            <v>10496665</v>
          </cell>
          <cell r="AQ18">
            <v>108380345</v>
          </cell>
          <cell r="AR18">
            <v>2155341280</v>
          </cell>
          <cell r="AS18">
            <v>8305846412</v>
          </cell>
          <cell r="AT18">
            <v>8297330000</v>
          </cell>
          <cell r="AU18">
            <v>8516412</v>
          </cell>
          <cell r="AV18">
            <v>4512360890</v>
          </cell>
          <cell r="AW18">
            <v>23488221</v>
          </cell>
          <cell r="AX18">
            <v>69466971</v>
          </cell>
          <cell r="AY18">
            <v>381970417</v>
          </cell>
          <cell r="AZ18">
            <v>1064266099</v>
          </cell>
          <cell r="BA18">
            <v>201703915</v>
          </cell>
          <cell r="BB18">
            <v>47645921</v>
          </cell>
          <cell r="BC18">
            <v>1991617747</v>
          </cell>
          <cell r="BD18">
            <v>100953305</v>
          </cell>
          <cell r="BE18">
            <v>146692927.40000001</v>
          </cell>
          <cell r="BF18">
            <v>349648821</v>
          </cell>
          <cell r="BG18">
            <v>418829727</v>
          </cell>
          <cell r="BH18">
            <v>408830997</v>
          </cell>
          <cell r="BI18">
            <v>9998730</v>
          </cell>
          <cell r="BJ18">
            <v>691372102</v>
          </cell>
          <cell r="BK18">
            <v>541483745</v>
          </cell>
          <cell r="BL18">
            <v>149888357</v>
          </cell>
          <cell r="BM18">
            <v>104356089</v>
          </cell>
          <cell r="BN18">
            <v>210424217</v>
          </cell>
          <cell r="BO18">
            <v>367934161</v>
          </cell>
          <cell r="BP18">
            <v>94214384</v>
          </cell>
          <cell r="BQ18">
            <v>866757364</v>
          </cell>
          <cell r="BR18">
            <v>138946077</v>
          </cell>
          <cell r="BS18">
            <v>183674228</v>
          </cell>
          <cell r="BT18">
            <v>563020748</v>
          </cell>
          <cell r="BU18">
            <v>112129765</v>
          </cell>
          <cell r="BV18">
            <v>44001700.299999997</v>
          </cell>
          <cell r="BW18">
            <v>443626283</v>
          </cell>
          <cell r="BX18">
            <v>419138015</v>
          </cell>
          <cell r="BY18">
            <v>18477924</v>
          </cell>
          <cell r="BZ18">
            <v>6010344</v>
          </cell>
          <cell r="CA18">
            <v>101867112</v>
          </cell>
          <cell r="CB18">
            <v>2539134899</v>
          </cell>
          <cell r="CC18">
            <v>2280857285</v>
          </cell>
          <cell r="CD18">
            <v>258277614</v>
          </cell>
          <cell r="CE18">
            <v>353776645</v>
          </cell>
          <cell r="CF18">
            <v>58425132</v>
          </cell>
          <cell r="CG18">
            <v>76771330</v>
          </cell>
          <cell r="CH18">
            <v>54380413</v>
          </cell>
          <cell r="CI18">
            <v>217370463</v>
          </cell>
          <cell r="CJ18">
            <v>589904900</v>
          </cell>
          <cell r="CK18">
            <v>165290392</v>
          </cell>
          <cell r="CL18">
            <v>17573266919</v>
          </cell>
          <cell r="CM18">
            <v>1295837739</v>
          </cell>
          <cell r="CN18">
            <v>1241179249</v>
          </cell>
          <cell r="CO18">
            <v>10600657</v>
          </cell>
          <cell r="CP18">
            <v>44057833</v>
          </cell>
          <cell r="CQ18">
            <v>27395444.699999999</v>
          </cell>
          <cell r="CR18">
            <v>760365748</v>
          </cell>
          <cell r="CS18">
            <v>254543385</v>
          </cell>
          <cell r="CT18">
            <v>64521708</v>
          </cell>
          <cell r="CU18">
            <v>50854534</v>
          </cell>
          <cell r="CV18">
            <v>5915453</v>
          </cell>
          <cell r="CW18">
            <v>218825100</v>
          </cell>
          <cell r="CX18">
            <v>451840022</v>
          </cell>
          <cell r="CY18">
            <v>240453229</v>
          </cell>
        </row>
        <row r="19">
          <cell r="A19" t="str">
            <v>kWh- Large User, Sub- Transmission, Intermediate/ Embedded Distributor</v>
          </cell>
          <cell r="B19" t="str">
            <v>YVLG</v>
          </cell>
          <cell r="C19">
            <v>2002</v>
          </cell>
          <cell r="D19">
            <v>27749116</v>
          </cell>
          <cell r="E19">
            <v>0</v>
          </cell>
          <cell r="F19">
            <v>337659190</v>
          </cell>
          <cell r="G19">
            <v>34035224</v>
          </cell>
          <cell r="H19">
            <v>0</v>
          </cell>
          <cell r="I19">
            <v>0</v>
          </cell>
          <cell r="J19">
            <v>238568275</v>
          </cell>
          <cell r="K19">
            <v>0</v>
          </cell>
          <cell r="L19">
            <v>0</v>
          </cell>
          <cell r="M19">
            <v>78422595</v>
          </cell>
          <cell r="N19">
            <v>0</v>
          </cell>
          <cell r="O19">
            <v>85553496</v>
          </cell>
          <cell r="P19">
            <v>0</v>
          </cell>
          <cell r="Q19">
            <v>0</v>
          </cell>
          <cell r="R19">
            <v>0</v>
          </cell>
          <cell r="S19">
            <v>952073899</v>
          </cell>
          <cell r="T19">
            <v>0</v>
          </cell>
          <cell r="U19">
            <v>65894250</v>
          </cell>
          <cell r="V19">
            <v>0</v>
          </cell>
          <cell r="W19">
            <v>0</v>
          </cell>
          <cell r="X19">
            <v>46335526</v>
          </cell>
          <cell r="Y19">
            <v>0</v>
          </cell>
          <cell r="Z19">
            <v>0</v>
          </cell>
          <cell r="AA19">
            <v>0</v>
          </cell>
          <cell r="AB19">
            <v>25041489.600000001</v>
          </cell>
          <cell r="AC19">
            <v>0</v>
          </cell>
          <cell r="AD19">
            <v>0</v>
          </cell>
          <cell r="AE19">
            <v>0</v>
          </cell>
          <cell r="AF19">
            <v>0</v>
          </cell>
          <cell r="AG19">
            <v>226750771</v>
          </cell>
          <cell r="AH19">
            <v>226750771</v>
          </cell>
          <cell r="AI19">
            <v>0</v>
          </cell>
          <cell r="AJ19">
            <v>0</v>
          </cell>
          <cell r="AK19">
            <v>0</v>
          </cell>
          <cell r="AL19">
            <v>0</v>
          </cell>
          <cell r="AM19">
            <v>384489949</v>
          </cell>
          <cell r="AN19">
            <v>0</v>
          </cell>
          <cell r="AO19">
            <v>384489949</v>
          </cell>
          <cell r="AP19">
            <v>0</v>
          </cell>
          <cell r="AQ19">
            <v>49869369</v>
          </cell>
          <cell r="AR19">
            <v>309885512</v>
          </cell>
          <cell r="AS19">
            <v>1451200000</v>
          </cell>
          <cell r="AT19">
            <v>1451200000</v>
          </cell>
          <cell r="AU19">
            <v>0</v>
          </cell>
          <cell r="AV19">
            <v>664970205</v>
          </cell>
          <cell r="AW19">
            <v>0</v>
          </cell>
          <cell r="AX19">
            <v>0</v>
          </cell>
          <cell r="AY19">
            <v>139824585</v>
          </cell>
          <cell r="AZ19">
            <v>246062013</v>
          </cell>
          <cell r="BA19">
            <v>0</v>
          </cell>
          <cell r="BB19">
            <v>0</v>
          </cell>
          <cell r="BC19">
            <v>197035337</v>
          </cell>
          <cell r="BD19">
            <v>14093682</v>
          </cell>
          <cell r="BE19">
            <v>0</v>
          </cell>
          <cell r="BF19">
            <v>60202725</v>
          </cell>
          <cell r="BG19">
            <v>0</v>
          </cell>
          <cell r="BH19">
            <v>0</v>
          </cell>
          <cell r="BI19">
            <v>0</v>
          </cell>
          <cell r="BJ19">
            <v>0</v>
          </cell>
          <cell r="BK19">
            <v>0</v>
          </cell>
          <cell r="BL19">
            <v>0</v>
          </cell>
          <cell r="BM19">
            <v>0</v>
          </cell>
          <cell r="BN19">
            <v>0</v>
          </cell>
          <cell r="BO19">
            <v>0</v>
          </cell>
          <cell r="BP19">
            <v>0</v>
          </cell>
          <cell r="BQ19">
            <v>348484346</v>
          </cell>
          <cell r="BR19">
            <v>0</v>
          </cell>
          <cell r="BS19">
            <v>0</v>
          </cell>
          <cell r="BT19">
            <v>114267039</v>
          </cell>
          <cell r="BU19">
            <v>0</v>
          </cell>
          <cell r="BV19">
            <v>0</v>
          </cell>
          <cell r="BW19">
            <v>58804718</v>
          </cell>
          <cell r="BX19">
            <v>58804718</v>
          </cell>
          <cell r="BY19">
            <v>0</v>
          </cell>
          <cell r="BZ19">
            <v>0</v>
          </cell>
          <cell r="CA19">
            <v>0</v>
          </cell>
          <cell r="CB19">
            <v>409948085</v>
          </cell>
          <cell r="CC19">
            <v>409948085</v>
          </cell>
          <cell r="CD19">
            <v>0</v>
          </cell>
          <cell r="CE19">
            <v>0</v>
          </cell>
          <cell r="CF19">
            <v>0</v>
          </cell>
          <cell r="CG19">
            <v>0</v>
          </cell>
          <cell r="CH19">
            <v>0</v>
          </cell>
          <cell r="CI19">
            <v>30787872</v>
          </cell>
          <cell r="CJ19">
            <v>65932598</v>
          </cell>
          <cell r="CK19">
            <v>0</v>
          </cell>
          <cell r="CL19">
            <v>2855000730</v>
          </cell>
          <cell r="CM19">
            <v>158769531</v>
          </cell>
          <cell r="CN19">
            <v>158769531</v>
          </cell>
          <cell r="CO19">
            <v>0</v>
          </cell>
          <cell r="CP19">
            <v>0</v>
          </cell>
          <cell r="CQ19">
            <v>0</v>
          </cell>
          <cell r="CR19">
            <v>97288461</v>
          </cell>
          <cell r="CS19">
            <v>66272895</v>
          </cell>
          <cell r="CT19">
            <v>0</v>
          </cell>
          <cell r="CU19">
            <v>54488795</v>
          </cell>
          <cell r="CV19">
            <v>0</v>
          </cell>
          <cell r="CW19">
            <v>0</v>
          </cell>
          <cell r="CX19">
            <v>0</v>
          </cell>
          <cell r="CY19">
            <v>27638306</v>
          </cell>
        </row>
        <row r="20">
          <cell r="A20" t="str">
            <v>kWh- Street Lighting</v>
          </cell>
          <cell r="B20" t="str">
            <v>YVST</v>
          </cell>
          <cell r="C20">
            <v>2002</v>
          </cell>
          <cell r="D20">
            <v>268702</v>
          </cell>
          <cell r="E20">
            <v>7943162</v>
          </cell>
          <cell r="F20">
            <v>8537032</v>
          </cell>
          <cell r="G20">
            <v>1415305</v>
          </cell>
          <cell r="H20">
            <v>6768940</v>
          </cell>
          <cell r="I20">
            <v>8143872</v>
          </cell>
          <cell r="J20">
            <v>8414225</v>
          </cell>
          <cell r="K20">
            <v>0</v>
          </cell>
          <cell r="L20">
            <v>220459</v>
          </cell>
          <cell r="M20">
            <v>8632130</v>
          </cell>
          <cell r="N20">
            <v>346108</v>
          </cell>
          <cell r="O20">
            <v>1542448</v>
          </cell>
          <cell r="P20">
            <v>253128</v>
          </cell>
          <cell r="Q20">
            <v>68162</v>
          </cell>
          <cell r="R20">
            <v>3290404</v>
          </cell>
          <cell r="S20">
            <v>39424219</v>
          </cell>
          <cell r="T20">
            <v>0</v>
          </cell>
          <cell r="U20">
            <v>2928633</v>
          </cell>
          <cell r="V20">
            <v>0</v>
          </cell>
          <cell r="W20">
            <v>4958370</v>
          </cell>
          <cell r="X20">
            <v>3657240</v>
          </cell>
          <cell r="Y20">
            <v>2377473</v>
          </cell>
          <cell r="Z20">
            <v>1174538</v>
          </cell>
          <cell r="AA20">
            <v>97200</v>
          </cell>
          <cell r="AB20">
            <v>253701.1</v>
          </cell>
          <cell r="AC20">
            <v>7898289.7999999998</v>
          </cell>
          <cell r="AD20">
            <v>7539948</v>
          </cell>
          <cell r="AE20">
            <v>358341.8</v>
          </cell>
          <cell r="AF20">
            <v>1477831</v>
          </cell>
          <cell r="AG20">
            <v>7612932</v>
          </cell>
          <cell r="AH20">
            <v>7456710</v>
          </cell>
          <cell r="AI20">
            <v>156222</v>
          </cell>
          <cell r="AJ20">
            <v>1047164</v>
          </cell>
          <cell r="AK20">
            <v>1341141</v>
          </cell>
          <cell r="AL20">
            <v>1060601</v>
          </cell>
          <cell r="AM20">
            <v>24820364</v>
          </cell>
          <cell r="AN20">
            <v>14667878</v>
          </cell>
          <cell r="AO20">
            <v>10152486</v>
          </cell>
          <cell r="AP20">
            <v>301829</v>
          </cell>
          <cell r="AQ20">
            <v>929825</v>
          </cell>
          <cell r="AR20">
            <v>11302347</v>
          </cell>
          <cell r="AS20">
            <v>94828740</v>
          </cell>
          <cell r="AT20">
            <v>94550000</v>
          </cell>
          <cell r="AU20">
            <v>278740</v>
          </cell>
          <cell r="AV20">
            <v>37901227</v>
          </cell>
          <cell r="AW20">
            <v>0</v>
          </cell>
          <cell r="AX20">
            <v>1305456</v>
          </cell>
          <cell r="AY20">
            <v>3721456</v>
          </cell>
          <cell r="AZ20">
            <v>12488813</v>
          </cell>
          <cell r="BA20">
            <v>1960300</v>
          </cell>
          <cell r="BB20">
            <v>0</v>
          </cell>
          <cell r="BC20">
            <v>21885346</v>
          </cell>
          <cell r="BD20">
            <v>1472438</v>
          </cell>
          <cell r="BE20">
            <v>3447.3</v>
          </cell>
          <cell r="BF20">
            <v>3063371</v>
          </cell>
          <cell r="BG20">
            <v>2605661</v>
          </cell>
          <cell r="BH20">
            <v>2194172</v>
          </cell>
          <cell r="BI20">
            <v>411489</v>
          </cell>
          <cell r="BJ20">
            <v>4315426</v>
          </cell>
          <cell r="BK20">
            <v>2827186</v>
          </cell>
          <cell r="BL20">
            <v>1488240</v>
          </cell>
          <cell r="BM20">
            <v>718876</v>
          </cell>
          <cell r="BN20">
            <v>2891721</v>
          </cell>
          <cell r="BO20">
            <v>3418082</v>
          </cell>
          <cell r="BP20">
            <v>619784</v>
          </cell>
          <cell r="BQ20">
            <v>7614201</v>
          </cell>
          <cell r="BR20">
            <v>1448937</v>
          </cell>
          <cell r="BS20">
            <v>2163064</v>
          </cell>
          <cell r="BT20">
            <v>5992137</v>
          </cell>
          <cell r="BU20">
            <v>2345205</v>
          </cell>
          <cell r="BV20">
            <v>410075.5</v>
          </cell>
          <cell r="BW20">
            <v>4679216</v>
          </cell>
          <cell r="BX20">
            <v>4399463</v>
          </cell>
          <cell r="BY20">
            <v>191520</v>
          </cell>
          <cell r="BZ20">
            <v>88233</v>
          </cell>
          <cell r="CA20">
            <v>283714</v>
          </cell>
          <cell r="CB20">
            <v>32275672</v>
          </cell>
          <cell r="CC20">
            <v>30418555</v>
          </cell>
          <cell r="CD20">
            <v>1857117</v>
          </cell>
          <cell r="CE20">
            <v>7098520</v>
          </cell>
          <cell r="CF20">
            <v>1014298</v>
          </cell>
          <cell r="CG20">
            <v>1323387</v>
          </cell>
          <cell r="CH20">
            <v>457184</v>
          </cell>
          <cell r="CI20">
            <v>2729177</v>
          </cell>
          <cell r="CJ20">
            <v>10905659</v>
          </cell>
          <cell r="CK20">
            <v>1394864</v>
          </cell>
          <cell r="CL20">
            <v>107002926</v>
          </cell>
          <cell r="CM20">
            <v>16101784</v>
          </cell>
          <cell r="CN20">
            <v>15547217</v>
          </cell>
          <cell r="CO20">
            <v>0</v>
          </cell>
          <cell r="CP20">
            <v>554567</v>
          </cell>
          <cell r="CQ20">
            <v>783239.4</v>
          </cell>
          <cell r="CR20">
            <v>6603931</v>
          </cell>
          <cell r="CS20">
            <v>4434098</v>
          </cell>
          <cell r="CT20">
            <v>532918.69999999995</v>
          </cell>
          <cell r="CU20">
            <v>566866</v>
          </cell>
          <cell r="CV20">
            <v>0</v>
          </cell>
          <cell r="CW20">
            <v>4209527</v>
          </cell>
          <cell r="CX20">
            <v>0</v>
          </cell>
          <cell r="CY20">
            <v>1969986</v>
          </cell>
        </row>
        <row r="21">
          <cell r="A21" t="str">
            <v>kWh- Sentinel Lighting</v>
          </cell>
          <cell r="B21" t="str">
            <v>YVSL</v>
          </cell>
          <cell r="C21">
            <v>2002</v>
          </cell>
          <cell r="D21">
            <v>0</v>
          </cell>
          <cell r="E21">
            <v>0</v>
          </cell>
          <cell r="F21">
            <v>499320</v>
          </cell>
          <cell r="G21">
            <v>257447</v>
          </cell>
          <cell r="H21">
            <v>627000</v>
          </cell>
          <cell r="I21">
            <v>0</v>
          </cell>
          <cell r="J21">
            <v>0</v>
          </cell>
          <cell r="K21">
            <v>0</v>
          </cell>
          <cell r="L21">
            <v>33333</v>
          </cell>
          <cell r="M21">
            <v>506873</v>
          </cell>
          <cell r="N21">
            <v>8652</v>
          </cell>
          <cell r="O21">
            <v>0</v>
          </cell>
          <cell r="P21">
            <v>0</v>
          </cell>
          <cell r="Q21">
            <v>1139</v>
          </cell>
          <cell r="R21">
            <v>165810</v>
          </cell>
          <cell r="S21">
            <v>0</v>
          </cell>
          <cell r="T21">
            <v>0</v>
          </cell>
          <cell r="U21">
            <v>732159</v>
          </cell>
          <cell r="V21">
            <v>0</v>
          </cell>
          <cell r="W21">
            <v>348774</v>
          </cell>
          <cell r="X21">
            <v>187104</v>
          </cell>
          <cell r="Y21">
            <v>1010762</v>
          </cell>
          <cell r="Z21">
            <v>0</v>
          </cell>
          <cell r="AA21">
            <v>0</v>
          </cell>
          <cell r="AB21">
            <v>0</v>
          </cell>
          <cell r="AC21">
            <v>1948990</v>
          </cell>
          <cell r="AD21">
            <v>1908793</v>
          </cell>
          <cell r="AE21">
            <v>40197</v>
          </cell>
          <cell r="AF21">
            <v>0</v>
          </cell>
          <cell r="AG21">
            <v>0</v>
          </cell>
          <cell r="AH21">
            <v>0</v>
          </cell>
          <cell r="AI21">
            <v>0</v>
          </cell>
          <cell r="AJ21">
            <v>352752</v>
          </cell>
          <cell r="AK21">
            <v>257656</v>
          </cell>
          <cell r="AL21">
            <v>69593</v>
          </cell>
          <cell r="AM21">
            <v>459202</v>
          </cell>
          <cell r="AN21">
            <v>0</v>
          </cell>
          <cell r="AO21">
            <v>459202</v>
          </cell>
          <cell r="AP21">
            <v>0</v>
          </cell>
          <cell r="AQ21">
            <v>112001</v>
          </cell>
          <cell r="AR21">
            <v>83380</v>
          </cell>
          <cell r="AS21">
            <v>13720000</v>
          </cell>
          <cell r="AT21">
            <v>13720000</v>
          </cell>
          <cell r="AU21">
            <v>0</v>
          </cell>
          <cell r="AV21">
            <v>0</v>
          </cell>
          <cell r="AW21">
            <v>0</v>
          </cell>
          <cell r="AX21">
            <v>0</v>
          </cell>
          <cell r="AY21">
            <v>0</v>
          </cell>
          <cell r="AZ21">
            <v>0</v>
          </cell>
          <cell r="BA21">
            <v>40000</v>
          </cell>
          <cell r="BB21">
            <v>0</v>
          </cell>
          <cell r="BC21">
            <v>981677</v>
          </cell>
          <cell r="BD21">
            <v>47446</v>
          </cell>
          <cell r="BE21">
            <v>23</v>
          </cell>
          <cell r="BF21">
            <v>193936</v>
          </cell>
          <cell r="BG21">
            <v>267256</v>
          </cell>
          <cell r="BH21">
            <v>266356</v>
          </cell>
          <cell r="BI21">
            <v>900</v>
          </cell>
          <cell r="BJ21">
            <v>341293</v>
          </cell>
          <cell r="BK21">
            <v>40333</v>
          </cell>
          <cell r="BL21">
            <v>300960</v>
          </cell>
          <cell r="BM21">
            <v>159270</v>
          </cell>
          <cell r="BN21">
            <v>310256</v>
          </cell>
          <cell r="BO21">
            <v>304141</v>
          </cell>
          <cell r="BP21">
            <v>8150</v>
          </cell>
          <cell r="BQ21">
            <v>126977</v>
          </cell>
          <cell r="BR21">
            <v>133178</v>
          </cell>
          <cell r="BS21">
            <v>431109</v>
          </cell>
          <cell r="BT21">
            <v>26793</v>
          </cell>
          <cell r="BU21">
            <v>278598</v>
          </cell>
          <cell r="BV21">
            <v>9917.1</v>
          </cell>
          <cell r="BW21">
            <v>693470</v>
          </cell>
          <cell r="BX21">
            <v>663230</v>
          </cell>
          <cell r="BY21">
            <v>30240</v>
          </cell>
          <cell r="BZ21">
            <v>0</v>
          </cell>
          <cell r="CA21">
            <v>66638</v>
          </cell>
          <cell r="CB21">
            <v>427898</v>
          </cell>
          <cell r="CC21">
            <v>390228</v>
          </cell>
          <cell r="CD21">
            <v>37670</v>
          </cell>
          <cell r="CE21">
            <v>283745</v>
          </cell>
          <cell r="CF21">
            <v>0</v>
          </cell>
          <cell r="CG21">
            <v>38628</v>
          </cell>
          <cell r="CH21">
            <v>0</v>
          </cell>
          <cell r="CI21">
            <v>17634</v>
          </cell>
          <cell r="CJ21">
            <v>0</v>
          </cell>
          <cell r="CK21">
            <v>132295</v>
          </cell>
          <cell r="CL21">
            <v>0</v>
          </cell>
          <cell r="CM21">
            <v>887837</v>
          </cell>
          <cell r="CN21">
            <v>829378</v>
          </cell>
          <cell r="CO21">
            <v>0</v>
          </cell>
          <cell r="CP21">
            <v>58459</v>
          </cell>
          <cell r="CQ21">
            <v>0</v>
          </cell>
          <cell r="CR21">
            <v>0</v>
          </cell>
          <cell r="CS21">
            <v>1749316</v>
          </cell>
          <cell r="CT21">
            <v>43006.6</v>
          </cell>
          <cell r="CU21">
            <v>14133</v>
          </cell>
          <cell r="CV21">
            <v>0</v>
          </cell>
          <cell r="CW21">
            <v>453311</v>
          </cell>
          <cell r="CX21">
            <v>0</v>
          </cell>
          <cell r="CY21">
            <v>198048</v>
          </cell>
        </row>
        <row r="22">
          <cell r="A22" t="str">
            <v>kW</v>
          </cell>
          <cell r="B22" t="str">
            <v>YD</v>
          </cell>
          <cell r="C22">
            <v>2002</v>
          </cell>
          <cell r="D22">
            <v>63091.3</v>
          </cell>
          <cell r="E22">
            <v>1515941</v>
          </cell>
          <cell r="F22">
            <v>1170270</v>
          </cell>
          <cell r="G22">
            <v>460108</v>
          </cell>
          <cell r="H22">
            <v>1367555</v>
          </cell>
          <cell r="I22">
            <v>2383672</v>
          </cell>
          <cell r="J22">
            <v>3118426</v>
          </cell>
          <cell r="K22">
            <v>226875.9</v>
          </cell>
          <cell r="L22">
            <v>23502</v>
          </cell>
          <cell r="M22">
            <v>1417879</v>
          </cell>
          <cell r="N22">
            <v>29091</v>
          </cell>
          <cell r="O22">
            <v>685000</v>
          </cell>
          <cell r="P22">
            <v>8066.1</v>
          </cell>
          <cell r="Q22">
            <v>2989</v>
          </cell>
          <cell r="R22">
            <v>0</v>
          </cell>
          <cell r="S22">
            <v>13543050</v>
          </cell>
          <cell r="T22">
            <v>5167186</v>
          </cell>
          <cell r="U22">
            <v>477886</v>
          </cell>
          <cell r="V22">
            <v>0</v>
          </cell>
          <cell r="W22">
            <v>531155</v>
          </cell>
          <cell r="X22">
            <v>1012308</v>
          </cell>
          <cell r="Y22">
            <v>303387</v>
          </cell>
          <cell r="Z22">
            <v>34727</v>
          </cell>
          <cell r="AA22">
            <v>6731</v>
          </cell>
          <cell r="AB22">
            <v>86690.2</v>
          </cell>
          <cell r="AC22">
            <v>938274.5</v>
          </cell>
          <cell r="AD22">
            <v>887147.3</v>
          </cell>
          <cell r="AE22">
            <v>51127.199999999997</v>
          </cell>
          <cell r="AF22">
            <v>159107.79999999999</v>
          </cell>
          <cell r="AG22">
            <v>2214584</v>
          </cell>
          <cell r="AH22">
            <v>2213345</v>
          </cell>
          <cell r="AI22">
            <v>1239</v>
          </cell>
          <cell r="AJ22">
            <v>534513</v>
          </cell>
          <cell r="AK22">
            <v>0</v>
          </cell>
          <cell r="AL22">
            <v>132872.70000000001</v>
          </cell>
          <cell r="AM22">
            <v>9647662</v>
          </cell>
          <cell r="AN22">
            <v>7664796</v>
          </cell>
          <cell r="AO22">
            <v>1982866</v>
          </cell>
          <cell r="AP22">
            <v>14500</v>
          </cell>
          <cell r="AQ22">
            <v>0</v>
          </cell>
          <cell r="AR22">
            <v>5165248</v>
          </cell>
          <cell r="AS22">
            <v>27724462</v>
          </cell>
          <cell r="AT22">
            <v>27712700</v>
          </cell>
          <cell r="AU22">
            <v>11762</v>
          </cell>
          <cell r="AV22">
            <v>10794022</v>
          </cell>
          <cell r="AW22">
            <v>97496</v>
          </cell>
          <cell r="AX22">
            <v>80384</v>
          </cell>
          <cell r="AY22">
            <v>906017</v>
          </cell>
          <cell r="AZ22">
            <v>2761466</v>
          </cell>
          <cell r="BA22">
            <v>380000</v>
          </cell>
          <cell r="BB22">
            <v>234574.8</v>
          </cell>
          <cell r="BC22">
            <v>4275856</v>
          </cell>
          <cell r="BD22">
            <v>290710</v>
          </cell>
          <cell r="BE22">
            <v>312707.59999999998</v>
          </cell>
          <cell r="BF22">
            <v>880101</v>
          </cell>
          <cell r="BG22">
            <v>733847</v>
          </cell>
          <cell r="BH22">
            <v>721672</v>
          </cell>
          <cell r="BI22">
            <v>12175</v>
          </cell>
          <cell r="BJ22">
            <v>2238803</v>
          </cell>
          <cell r="BK22">
            <v>1775029</v>
          </cell>
          <cell r="BL22">
            <v>463774</v>
          </cell>
          <cell r="BM22">
            <v>198904</v>
          </cell>
          <cell r="BN22">
            <v>356580</v>
          </cell>
          <cell r="BO22">
            <v>691273</v>
          </cell>
          <cell r="BP22">
            <v>754897</v>
          </cell>
          <cell r="BQ22">
            <v>2543873</v>
          </cell>
          <cell r="BR22">
            <v>284024</v>
          </cell>
          <cell r="BS22">
            <v>313102</v>
          </cell>
          <cell r="BT22">
            <v>1581826</v>
          </cell>
          <cell r="BU22">
            <v>195834</v>
          </cell>
          <cell r="BV22">
            <v>0</v>
          </cell>
          <cell r="BW22">
            <v>898619</v>
          </cell>
          <cell r="BX22">
            <v>860844</v>
          </cell>
          <cell r="BY22">
            <v>33029</v>
          </cell>
          <cell r="BZ22">
            <v>4746</v>
          </cell>
          <cell r="CA22">
            <v>258336.6</v>
          </cell>
          <cell r="CB22">
            <v>9185825</v>
          </cell>
          <cell r="CC22">
            <v>8702745</v>
          </cell>
          <cell r="CD22">
            <v>483080</v>
          </cell>
          <cell r="CE22">
            <v>673677</v>
          </cell>
          <cell r="CF22">
            <v>124674</v>
          </cell>
          <cell r="CG22">
            <v>148083.29999999999</v>
          </cell>
          <cell r="CH22">
            <v>72507</v>
          </cell>
          <cell r="CI22">
            <v>537127</v>
          </cell>
          <cell r="CJ22">
            <v>463537</v>
          </cell>
          <cell r="CK22">
            <v>339211</v>
          </cell>
          <cell r="CL22">
            <v>43696886</v>
          </cell>
          <cell r="CM22">
            <v>2861868</v>
          </cell>
          <cell r="CN22">
            <v>2723610</v>
          </cell>
          <cell r="CO22">
            <v>39346</v>
          </cell>
          <cell r="CP22">
            <v>98912</v>
          </cell>
          <cell r="CQ22">
            <v>56478.6</v>
          </cell>
          <cell r="CR22">
            <v>1831005</v>
          </cell>
          <cell r="CS22">
            <v>723728</v>
          </cell>
          <cell r="CT22">
            <v>130012</v>
          </cell>
          <cell r="CU22">
            <v>229361.8</v>
          </cell>
          <cell r="CV22">
            <v>82903</v>
          </cell>
          <cell r="CW22">
            <v>0</v>
          </cell>
          <cell r="CX22">
            <v>0</v>
          </cell>
          <cell r="CY22">
            <v>491674</v>
          </cell>
        </row>
        <row r="23">
          <cell r="A23" t="str">
            <v>kW - Residential</v>
          </cell>
          <cell r="B23" t="str">
            <v>YDR</v>
          </cell>
          <cell r="C23">
            <v>2002</v>
          </cell>
          <cell r="D23">
            <v>0</v>
          </cell>
          <cell r="E23">
            <v>0</v>
          </cell>
          <cell r="F23">
            <v>0</v>
          </cell>
          <cell r="G23">
            <v>0</v>
          </cell>
          <cell r="H23">
            <v>0</v>
          </cell>
          <cell r="I23">
            <v>0</v>
          </cell>
          <cell r="J23">
            <v>0</v>
          </cell>
          <cell r="K23">
            <v>0</v>
          </cell>
          <cell r="L23">
            <v>0</v>
          </cell>
          <cell r="M23">
            <v>0</v>
          </cell>
          <cell r="N23">
            <v>0</v>
          </cell>
          <cell r="O23">
            <v>213439</v>
          </cell>
          <cell r="P23">
            <v>0</v>
          </cell>
          <cell r="Q23">
            <v>0</v>
          </cell>
          <cell r="R23">
            <v>0</v>
          </cell>
          <cell r="S23">
            <v>0</v>
          </cell>
          <cell r="T23">
            <v>0</v>
          </cell>
          <cell r="U23">
            <v>0</v>
          </cell>
          <cell r="V23">
            <v>0</v>
          </cell>
          <cell r="W23">
            <v>0</v>
          </cell>
          <cell r="X23">
            <v>0</v>
          </cell>
          <cell r="Y23">
            <v>0</v>
          </cell>
          <cell r="Z23">
            <v>0</v>
          </cell>
          <cell r="AA23">
            <v>0</v>
          </cell>
          <cell r="AB23">
            <v>0</v>
          </cell>
          <cell r="AC23">
            <v>0</v>
          </cell>
          <cell r="AD23">
            <v>0</v>
          </cell>
          <cell r="AE23">
            <v>0</v>
          </cell>
          <cell r="AF23">
            <v>0</v>
          </cell>
          <cell r="AG23">
            <v>0</v>
          </cell>
          <cell r="AH23">
            <v>0</v>
          </cell>
          <cell r="AI23">
            <v>0</v>
          </cell>
          <cell r="AJ23">
            <v>0</v>
          </cell>
          <cell r="AK23">
            <v>0</v>
          </cell>
          <cell r="AL23">
            <v>0</v>
          </cell>
          <cell r="AM23">
            <v>0</v>
          </cell>
          <cell r="AN23">
            <v>0</v>
          </cell>
          <cell r="AO23">
            <v>0</v>
          </cell>
          <cell r="AP23">
            <v>0</v>
          </cell>
          <cell r="AQ23">
            <v>0</v>
          </cell>
          <cell r="AR23">
            <v>0</v>
          </cell>
          <cell r="AS23">
            <v>946200</v>
          </cell>
          <cell r="AT23">
            <v>946200</v>
          </cell>
          <cell r="AU23">
            <v>0</v>
          </cell>
          <cell r="AV23">
            <v>0</v>
          </cell>
          <cell r="AW23">
            <v>0</v>
          </cell>
          <cell r="AX23">
            <v>0</v>
          </cell>
          <cell r="AY23">
            <v>0</v>
          </cell>
          <cell r="AZ23">
            <v>0</v>
          </cell>
          <cell r="BA23">
            <v>0</v>
          </cell>
          <cell r="BB23">
            <v>0</v>
          </cell>
          <cell r="BC23">
            <v>0</v>
          </cell>
          <cell r="BD23">
            <v>0</v>
          </cell>
          <cell r="BE23">
            <v>0</v>
          </cell>
          <cell r="BF23">
            <v>0</v>
          </cell>
          <cell r="BG23">
            <v>0</v>
          </cell>
          <cell r="BH23">
            <v>0</v>
          </cell>
          <cell r="BI23">
            <v>0</v>
          </cell>
          <cell r="BJ23">
            <v>0</v>
          </cell>
          <cell r="BK23">
            <v>0</v>
          </cell>
          <cell r="BL23">
            <v>0</v>
          </cell>
          <cell r="BM23">
            <v>0</v>
          </cell>
          <cell r="BN23">
            <v>0</v>
          </cell>
          <cell r="BO23">
            <v>0</v>
          </cell>
          <cell r="BP23">
            <v>0</v>
          </cell>
          <cell r="BQ23">
            <v>0</v>
          </cell>
          <cell r="BR23">
            <v>0</v>
          </cell>
          <cell r="BS23">
            <v>0</v>
          </cell>
          <cell r="BT23">
            <v>0</v>
          </cell>
          <cell r="BU23">
            <v>0</v>
          </cell>
          <cell r="BV23">
            <v>0</v>
          </cell>
          <cell r="BW23">
            <v>0</v>
          </cell>
          <cell r="BX23">
            <v>0</v>
          </cell>
          <cell r="BY23">
            <v>0</v>
          </cell>
          <cell r="BZ23">
            <v>0</v>
          </cell>
          <cell r="CA23">
            <v>0</v>
          </cell>
          <cell r="CB23">
            <v>0</v>
          </cell>
          <cell r="CC23">
            <v>0</v>
          </cell>
          <cell r="CD23">
            <v>0</v>
          </cell>
          <cell r="CE23">
            <v>0</v>
          </cell>
          <cell r="CF23">
            <v>0</v>
          </cell>
          <cell r="CG23">
            <v>0</v>
          </cell>
          <cell r="CH23">
            <v>0</v>
          </cell>
          <cell r="CI23">
            <v>0</v>
          </cell>
          <cell r="CJ23">
            <v>0</v>
          </cell>
          <cell r="CK23">
            <v>0</v>
          </cell>
          <cell r="CL23">
            <v>0</v>
          </cell>
          <cell r="CM23">
            <v>0</v>
          </cell>
          <cell r="CN23">
            <v>0</v>
          </cell>
          <cell r="CO23">
            <v>0</v>
          </cell>
          <cell r="CP23">
            <v>0</v>
          </cell>
          <cell r="CQ23">
            <v>0</v>
          </cell>
          <cell r="CR23">
            <v>1601337</v>
          </cell>
          <cell r="CS23">
            <v>0</v>
          </cell>
          <cell r="CT23">
            <v>0</v>
          </cell>
          <cell r="CU23">
            <v>0</v>
          </cell>
          <cell r="CV23">
            <v>0</v>
          </cell>
          <cell r="CW23">
            <v>0</v>
          </cell>
          <cell r="CX23">
            <v>0</v>
          </cell>
          <cell r="CY23">
            <v>0</v>
          </cell>
        </row>
        <row r="24">
          <cell r="A24" t="str">
            <v>kW- General Service</v>
          </cell>
          <cell r="C24">
            <v>2002</v>
          </cell>
          <cell r="D24">
            <v>3907.6</v>
          </cell>
          <cell r="E24">
            <v>1491737</v>
          </cell>
          <cell r="F24">
            <v>564257</v>
          </cell>
          <cell r="G24">
            <v>294859</v>
          </cell>
          <cell r="H24">
            <v>1347290</v>
          </cell>
          <cell r="I24">
            <v>2359707</v>
          </cell>
          <cell r="J24">
            <v>2792709</v>
          </cell>
          <cell r="K24">
            <v>223640.4</v>
          </cell>
          <cell r="L24">
            <v>22852</v>
          </cell>
          <cell r="M24">
            <v>1197778</v>
          </cell>
          <cell r="N24">
            <v>29091</v>
          </cell>
          <cell r="O24">
            <v>269057</v>
          </cell>
          <cell r="P24">
            <v>7375</v>
          </cell>
          <cell r="Q24">
            <v>2786</v>
          </cell>
          <cell r="R24">
            <v>0</v>
          </cell>
          <cell r="S24">
            <v>11742009</v>
          </cell>
          <cell r="T24">
            <v>2994927</v>
          </cell>
          <cell r="U24">
            <v>377530</v>
          </cell>
          <cell r="V24">
            <v>0</v>
          </cell>
          <cell r="W24">
            <v>515478</v>
          </cell>
          <cell r="X24">
            <v>914608</v>
          </cell>
          <cell r="Y24">
            <v>303387</v>
          </cell>
          <cell r="Z24">
            <v>32520</v>
          </cell>
          <cell r="AA24">
            <v>6445</v>
          </cell>
          <cell r="AB24">
            <v>35831.1</v>
          </cell>
          <cell r="AC24">
            <v>915363</v>
          </cell>
          <cell r="AD24">
            <v>866203</v>
          </cell>
          <cell r="AE24">
            <v>49160</v>
          </cell>
          <cell r="AF24">
            <v>157268</v>
          </cell>
          <cell r="AG24">
            <v>1780327</v>
          </cell>
          <cell r="AH24">
            <v>1779511</v>
          </cell>
          <cell r="AI24">
            <v>816</v>
          </cell>
          <cell r="AJ24">
            <v>527330</v>
          </cell>
          <cell r="AK24">
            <v>0</v>
          </cell>
          <cell r="AL24">
            <v>130705.3</v>
          </cell>
          <cell r="AM24">
            <v>5069362</v>
          </cell>
          <cell r="AN24">
            <v>3870761</v>
          </cell>
          <cell r="AO24">
            <v>1198601</v>
          </cell>
          <cell r="AP24">
            <v>13757</v>
          </cell>
          <cell r="AQ24">
            <v>0</v>
          </cell>
          <cell r="AR24">
            <v>4530542</v>
          </cell>
          <cell r="AS24">
            <v>22984630</v>
          </cell>
          <cell r="AT24">
            <v>22973700</v>
          </cell>
          <cell r="AU24">
            <v>10930</v>
          </cell>
          <cell r="AV24">
            <v>9465302</v>
          </cell>
          <cell r="AW24">
            <v>93677</v>
          </cell>
          <cell r="AX24">
            <v>75979</v>
          </cell>
          <cell r="AY24">
            <v>656413</v>
          </cell>
          <cell r="AZ24">
            <v>2249449</v>
          </cell>
          <cell r="BA24">
            <v>374900</v>
          </cell>
          <cell r="BB24">
            <v>229191.8</v>
          </cell>
          <cell r="BC24">
            <v>3836692</v>
          </cell>
          <cell r="BD24">
            <v>210541</v>
          </cell>
          <cell r="BE24">
            <v>311181.3</v>
          </cell>
          <cell r="BF24">
            <v>735701</v>
          </cell>
          <cell r="BG24">
            <v>732776</v>
          </cell>
          <cell r="BH24">
            <v>721672</v>
          </cell>
          <cell r="BI24">
            <v>11104</v>
          </cell>
          <cell r="BJ24">
            <v>1529264</v>
          </cell>
          <cell r="BK24">
            <v>1069627</v>
          </cell>
          <cell r="BL24">
            <v>459637</v>
          </cell>
          <cell r="BM24">
            <v>197251</v>
          </cell>
          <cell r="BN24">
            <v>356580</v>
          </cell>
          <cell r="BO24">
            <v>681173</v>
          </cell>
          <cell r="BP24">
            <v>751852</v>
          </cell>
          <cell r="BQ24">
            <v>1868724</v>
          </cell>
          <cell r="BR24">
            <v>279293</v>
          </cell>
          <cell r="BS24">
            <v>305528</v>
          </cell>
          <cell r="BT24">
            <v>1182171</v>
          </cell>
          <cell r="BU24">
            <v>188392</v>
          </cell>
          <cell r="BV24">
            <v>0</v>
          </cell>
          <cell r="BW24">
            <v>774226</v>
          </cell>
          <cell r="BX24">
            <v>737558</v>
          </cell>
          <cell r="BY24">
            <v>32237</v>
          </cell>
          <cell r="BZ24">
            <v>4431</v>
          </cell>
          <cell r="CA24">
            <v>258336.6</v>
          </cell>
          <cell r="CB24">
            <v>8354970</v>
          </cell>
          <cell r="CC24">
            <v>7878041</v>
          </cell>
          <cell r="CD24">
            <v>476929</v>
          </cell>
          <cell r="CE24">
            <v>649820</v>
          </cell>
          <cell r="CF24">
            <v>121685</v>
          </cell>
          <cell r="CG24">
            <v>148083.29999999999</v>
          </cell>
          <cell r="CH24">
            <v>71017</v>
          </cell>
          <cell r="CI24">
            <v>457136</v>
          </cell>
          <cell r="CJ24">
            <v>381245</v>
          </cell>
          <cell r="CK24">
            <v>335071</v>
          </cell>
          <cell r="CL24">
            <v>37537173</v>
          </cell>
          <cell r="CM24">
            <v>2568888</v>
          </cell>
          <cell r="CN24">
            <v>2433684</v>
          </cell>
          <cell r="CO24">
            <v>38171</v>
          </cell>
          <cell r="CP24">
            <v>97033</v>
          </cell>
          <cell r="CQ24">
            <v>54666.9</v>
          </cell>
          <cell r="CR24">
            <v>210893</v>
          </cell>
          <cell r="CS24">
            <v>528542</v>
          </cell>
          <cell r="CT24">
            <v>128148</v>
          </cell>
          <cell r="CU24">
            <v>107626.7</v>
          </cell>
          <cell r="CV24">
            <v>82302</v>
          </cell>
          <cell r="CW24">
            <v>0</v>
          </cell>
          <cell r="CX24">
            <v>806063</v>
          </cell>
          <cell r="CY24">
            <v>417394</v>
          </cell>
        </row>
        <row r="25">
          <cell r="A25" t="str">
            <v>kW- Large User, Sub- Transmission, Intermediate/ Embedded Distributor</v>
          </cell>
          <cell r="C25">
            <v>2002</v>
          </cell>
          <cell r="D25">
            <v>57680.1</v>
          </cell>
          <cell r="E25">
            <v>0</v>
          </cell>
          <cell r="F25">
            <v>584663</v>
          </cell>
          <cell r="G25">
            <v>162040</v>
          </cell>
          <cell r="H25">
            <v>0</v>
          </cell>
          <cell r="I25">
            <v>0</v>
          </cell>
          <cell r="J25">
            <v>309377</v>
          </cell>
          <cell r="K25">
            <v>0</v>
          </cell>
          <cell r="L25">
            <v>0</v>
          </cell>
          <cell r="M25">
            <v>196515</v>
          </cell>
          <cell r="N25">
            <v>0</v>
          </cell>
          <cell r="O25">
            <v>198279</v>
          </cell>
          <cell r="P25">
            <v>0</v>
          </cell>
          <cell r="Q25">
            <v>0</v>
          </cell>
          <cell r="R25">
            <v>0</v>
          </cell>
          <cell r="S25">
            <v>1691529</v>
          </cell>
          <cell r="T25">
            <v>2172259</v>
          </cell>
          <cell r="U25">
            <v>95577</v>
          </cell>
          <cell r="V25">
            <v>0</v>
          </cell>
          <cell r="W25">
            <v>0</v>
          </cell>
          <cell r="X25">
            <v>86687</v>
          </cell>
          <cell r="Y25">
            <v>0</v>
          </cell>
          <cell r="Z25">
            <v>0</v>
          </cell>
          <cell r="AA25">
            <v>0</v>
          </cell>
          <cell r="AB25">
            <v>50133</v>
          </cell>
          <cell r="AC25">
            <v>0</v>
          </cell>
          <cell r="AD25">
            <v>0</v>
          </cell>
          <cell r="AE25">
            <v>0</v>
          </cell>
          <cell r="AF25">
            <v>0</v>
          </cell>
          <cell r="AG25">
            <v>413549</v>
          </cell>
          <cell r="AH25">
            <v>413549</v>
          </cell>
          <cell r="AI25">
            <v>0</v>
          </cell>
          <cell r="AJ25">
            <v>0</v>
          </cell>
          <cell r="AK25">
            <v>0</v>
          </cell>
          <cell r="AL25">
            <v>0</v>
          </cell>
          <cell r="AM25">
            <v>4475228</v>
          </cell>
          <cell r="AN25">
            <v>3717333</v>
          </cell>
          <cell r="AO25">
            <v>757895</v>
          </cell>
          <cell r="AP25">
            <v>0</v>
          </cell>
          <cell r="AQ25">
            <v>0</v>
          </cell>
          <cell r="AR25">
            <v>578898</v>
          </cell>
          <cell r="AS25">
            <v>3792800</v>
          </cell>
          <cell r="AT25">
            <v>3792800</v>
          </cell>
          <cell r="AU25">
            <v>0</v>
          </cell>
          <cell r="AV25">
            <v>1229882</v>
          </cell>
          <cell r="AW25">
            <v>0</v>
          </cell>
          <cell r="AX25">
            <v>0</v>
          </cell>
          <cell r="AY25">
            <v>236616</v>
          </cell>
          <cell r="AZ25">
            <v>475022</v>
          </cell>
          <cell r="BA25">
            <v>0</v>
          </cell>
          <cell r="BB25">
            <v>0</v>
          </cell>
          <cell r="BC25">
            <v>376632</v>
          </cell>
          <cell r="BD25">
            <v>75813</v>
          </cell>
          <cell r="BE25">
            <v>0</v>
          </cell>
          <cell r="BF25">
            <v>134473</v>
          </cell>
          <cell r="BG25">
            <v>0</v>
          </cell>
          <cell r="BH25">
            <v>0</v>
          </cell>
          <cell r="BI25">
            <v>0</v>
          </cell>
          <cell r="BJ25">
            <v>0</v>
          </cell>
          <cell r="BK25">
            <v>0</v>
          </cell>
          <cell r="BL25">
            <v>0</v>
          </cell>
          <cell r="BM25">
            <v>0</v>
          </cell>
          <cell r="BN25">
            <v>0</v>
          </cell>
          <cell r="BO25">
            <v>0</v>
          </cell>
          <cell r="BP25">
            <v>0</v>
          </cell>
          <cell r="BQ25">
            <v>659223</v>
          </cell>
          <cell r="BR25">
            <v>0</v>
          </cell>
          <cell r="BS25">
            <v>0</v>
          </cell>
          <cell r="BT25">
            <v>386160</v>
          </cell>
          <cell r="BU25">
            <v>0</v>
          </cell>
          <cell r="BV25">
            <v>0</v>
          </cell>
          <cell r="BW25">
            <v>104791</v>
          </cell>
          <cell r="BX25">
            <v>104791</v>
          </cell>
          <cell r="BY25">
            <v>0</v>
          </cell>
          <cell r="BZ25">
            <v>0</v>
          </cell>
          <cell r="CA25">
            <v>0</v>
          </cell>
          <cell r="CB25">
            <v>737536</v>
          </cell>
          <cell r="CC25">
            <v>737536</v>
          </cell>
          <cell r="CD25">
            <v>0</v>
          </cell>
          <cell r="CE25">
            <v>0</v>
          </cell>
          <cell r="CF25">
            <v>0</v>
          </cell>
          <cell r="CG25">
            <v>0</v>
          </cell>
          <cell r="CH25">
            <v>0</v>
          </cell>
          <cell r="CI25">
            <v>72335</v>
          </cell>
          <cell r="CJ25">
            <v>82292</v>
          </cell>
          <cell r="CK25">
            <v>0</v>
          </cell>
          <cell r="CL25">
            <v>5842187</v>
          </cell>
          <cell r="CM25">
            <v>242484</v>
          </cell>
          <cell r="CN25">
            <v>242484</v>
          </cell>
          <cell r="CO25">
            <v>0</v>
          </cell>
          <cell r="CP25">
            <v>0</v>
          </cell>
          <cell r="CQ25">
            <v>0</v>
          </cell>
          <cell r="CR25">
            <v>18775</v>
          </cell>
          <cell r="CS25">
            <v>179501</v>
          </cell>
          <cell r="CT25">
            <v>0</v>
          </cell>
          <cell r="CU25">
            <v>118774.9</v>
          </cell>
          <cell r="CV25">
            <v>0</v>
          </cell>
          <cell r="CW25">
            <v>0</v>
          </cell>
          <cell r="CX25">
            <v>108026</v>
          </cell>
          <cell r="CY25">
            <v>68172</v>
          </cell>
        </row>
        <row r="26">
          <cell r="A26" t="str">
            <v>kW- Street Lighting</v>
          </cell>
          <cell r="C26">
            <v>2002</v>
          </cell>
          <cell r="D26">
            <v>1503.6</v>
          </cell>
          <cell r="E26">
            <v>24204</v>
          </cell>
          <cell r="F26">
            <v>19963</v>
          </cell>
          <cell r="G26">
            <v>2528</v>
          </cell>
          <cell r="H26">
            <v>18665</v>
          </cell>
          <cell r="I26">
            <v>23965</v>
          </cell>
          <cell r="J26">
            <v>16340</v>
          </cell>
          <cell r="K26">
            <v>3111.1</v>
          </cell>
          <cell r="L26">
            <v>650</v>
          </cell>
          <cell r="M26">
            <v>22225</v>
          </cell>
          <cell r="N26">
            <v>0</v>
          </cell>
          <cell r="O26">
            <v>4225</v>
          </cell>
          <cell r="P26">
            <v>691.1</v>
          </cell>
          <cell r="Q26">
            <v>200</v>
          </cell>
          <cell r="R26">
            <v>0</v>
          </cell>
          <cell r="S26">
            <v>109512</v>
          </cell>
          <cell r="T26">
            <v>0</v>
          </cell>
          <cell r="U26">
            <v>4779</v>
          </cell>
          <cell r="V26">
            <v>0</v>
          </cell>
          <cell r="W26">
            <v>14707</v>
          </cell>
          <cell r="X26">
            <v>10477</v>
          </cell>
          <cell r="Y26">
            <v>0</v>
          </cell>
          <cell r="Z26">
            <v>2207</v>
          </cell>
          <cell r="AA26">
            <v>286</v>
          </cell>
          <cell r="AB26">
            <v>726.1</v>
          </cell>
          <cell r="AC26">
            <v>22719.4</v>
          </cell>
          <cell r="AD26">
            <v>20944.3</v>
          </cell>
          <cell r="AE26">
            <v>1775.1</v>
          </cell>
          <cell r="AF26">
            <v>1839.8</v>
          </cell>
          <cell r="AG26">
            <v>20708</v>
          </cell>
          <cell r="AH26">
            <v>20285</v>
          </cell>
          <cell r="AI26">
            <v>423</v>
          </cell>
          <cell r="AJ26">
            <v>5840</v>
          </cell>
          <cell r="AK26">
            <v>0</v>
          </cell>
          <cell r="AL26">
            <v>2043.3</v>
          </cell>
          <cell r="AM26">
            <v>101299</v>
          </cell>
          <cell r="AN26">
            <v>76206</v>
          </cell>
          <cell r="AO26">
            <v>25093</v>
          </cell>
          <cell r="AP26">
            <v>743</v>
          </cell>
          <cell r="AQ26">
            <v>0</v>
          </cell>
          <cell r="AR26">
            <v>55568</v>
          </cell>
          <cell r="AS26">
            <v>832</v>
          </cell>
          <cell r="AT26">
            <v>0</v>
          </cell>
          <cell r="AU26">
            <v>832</v>
          </cell>
          <cell r="AV26">
            <v>98838</v>
          </cell>
          <cell r="AW26">
            <v>3431</v>
          </cell>
          <cell r="AX26">
            <v>4405</v>
          </cell>
          <cell r="AY26">
            <v>12988</v>
          </cell>
          <cell r="AZ26">
            <v>36995</v>
          </cell>
          <cell r="BA26">
            <v>5100</v>
          </cell>
          <cell r="BB26">
            <v>5231</v>
          </cell>
          <cell r="BC26">
            <v>59787</v>
          </cell>
          <cell r="BD26">
            <v>4238</v>
          </cell>
          <cell r="BE26">
            <v>1526.3</v>
          </cell>
          <cell r="BF26">
            <v>9388</v>
          </cell>
          <cell r="BG26">
            <v>1029</v>
          </cell>
          <cell r="BH26">
            <v>0</v>
          </cell>
          <cell r="BI26">
            <v>1029</v>
          </cell>
          <cell r="BJ26">
            <v>709539</v>
          </cell>
          <cell r="BK26">
            <v>705402</v>
          </cell>
          <cell r="BL26">
            <v>4137</v>
          </cell>
          <cell r="BM26">
            <v>1393</v>
          </cell>
          <cell r="BN26">
            <v>0</v>
          </cell>
          <cell r="BO26">
            <v>9600</v>
          </cell>
          <cell r="BP26">
            <v>3045</v>
          </cell>
          <cell r="BQ26">
            <v>15926</v>
          </cell>
          <cell r="BR26">
            <v>4368</v>
          </cell>
          <cell r="BS26">
            <v>6352</v>
          </cell>
          <cell r="BT26">
            <v>13365</v>
          </cell>
          <cell r="BU26">
            <v>6641</v>
          </cell>
          <cell r="BV26">
            <v>0</v>
          </cell>
          <cell r="BW26">
            <v>16434</v>
          </cell>
          <cell r="BX26">
            <v>15435</v>
          </cell>
          <cell r="BY26">
            <v>684</v>
          </cell>
          <cell r="BZ26">
            <v>315</v>
          </cell>
          <cell r="CA26">
            <v>0</v>
          </cell>
          <cell r="CB26">
            <v>91322</v>
          </cell>
          <cell r="CC26">
            <v>85348</v>
          </cell>
          <cell r="CD26">
            <v>5974</v>
          </cell>
          <cell r="CE26">
            <v>23069</v>
          </cell>
          <cell r="CF26">
            <v>2989</v>
          </cell>
          <cell r="CG26">
            <v>2915</v>
          </cell>
          <cell r="CH26">
            <v>1490</v>
          </cell>
          <cell r="CI26">
            <v>7607</v>
          </cell>
          <cell r="CJ26">
            <v>0</v>
          </cell>
          <cell r="CK26">
            <v>3696</v>
          </cell>
          <cell r="CL26">
            <v>317526</v>
          </cell>
          <cell r="CM26">
            <v>48002</v>
          </cell>
          <cell r="CN26">
            <v>45138</v>
          </cell>
          <cell r="CO26">
            <v>1147</v>
          </cell>
          <cell r="CP26">
            <v>1717</v>
          </cell>
          <cell r="CQ26">
            <v>1707.4</v>
          </cell>
          <cell r="CR26">
            <v>0</v>
          </cell>
          <cell r="CS26">
            <v>12892</v>
          </cell>
          <cell r="CT26">
            <v>1864</v>
          </cell>
          <cell r="CU26">
            <v>2896.6</v>
          </cell>
          <cell r="CV26">
            <v>586</v>
          </cell>
          <cell r="CW26">
            <v>0</v>
          </cell>
          <cell r="CX26">
            <v>19831</v>
          </cell>
          <cell r="CY26">
            <v>5582</v>
          </cell>
        </row>
        <row r="27">
          <cell r="A27" t="str">
            <v>kW- Sentinel Lighting</v>
          </cell>
          <cell r="C27">
            <v>2002</v>
          </cell>
          <cell r="D27">
            <v>0</v>
          </cell>
          <cell r="E27">
            <v>0</v>
          </cell>
          <cell r="F27">
            <v>1387</v>
          </cell>
          <cell r="G27">
            <v>681</v>
          </cell>
          <cell r="H27">
            <v>1600</v>
          </cell>
          <cell r="I27">
            <v>0</v>
          </cell>
          <cell r="J27">
            <v>0</v>
          </cell>
          <cell r="K27">
            <v>124.4</v>
          </cell>
          <cell r="L27">
            <v>0</v>
          </cell>
          <cell r="M27">
            <v>1361</v>
          </cell>
          <cell r="N27">
            <v>0</v>
          </cell>
          <cell r="O27">
            <v>0</v>
          </cell>
          <cell r="P27">
            <v>0</v>
          </cell>
          <cell r="Q27">
            <v>3</v>
          </cell>
          <cell r="R27">
            <v>0</v>
          </cell>
          <cell r="S27">
            <v>0</v>
          </cell>
          <cell r="T27">
            <v>0</v>
          </cell>
          <cell r="U27">
            <v>0</v>
          </cell>
          <cell r="V27">
            <v>0</v>
          </cell>
          <cell r="W27">
            <v>970</v>
          </cell>
          <cell r="X27">
            <v>536</v>
          </cell>
          <cell r="Y27">
            <v>0</v>
          </cell>
          <cell r="Z27">
            <v>0</v>
          </cell>
          <cell r="AA27">
            <v>0</v>
          </cell>
          <cell r="AB27">
            <v>0</v>
          </cell>
          <cell r="AC27">
            <v>192.1</v>
          </cell>
          <cell r="AD27">
            <v>0</v>
          </cell>
          <cell r="AE27">
            <v>192.1</v>
          </cell>
          <cell r="AF27">
            <v>0</v>
          </cell>
          <cell r="AG27">
            <v>0</v>
          </cell>
          <cell r="AH27">
            <v>0</v>
          </cell>
          <cell r="AI27">
            <v>0</v>
          </cell>
          <cell r="AJ27">
            <v>1343</v>
          </cell>
          <cell r="AK27">
            <v>0</v>
          </cell>
          <cell r="AL27">
            <v>124.1</v>
          </cell>
          <cell r="AM27">
            <v>1773</v>
          </cell>
          <cell r="AN27">
            <v>496</v>
          </cell>
          <cell r="AO27">
            <v>1277</v>
          </cell>
          <cell r="AP27">
            <v>0</v>
          </cell>
          <cell r="AQ27">
            <v>0</v>
          </cell>
          <cell r="AR27">
            <v>240</v>
          </cell>
          <cell r="AS27">
            <v>0</v>
          </cell>
          <cell r="AT27">
            <v>0</v>
          </cell>
          <cell r="AU27">
            <v>0</v>
          </cell>
          <cell r="AV27">
            <v>0</v>
          </cell>
          <cell r="AW27">
            <v>388</v>
          </cell>
          <cell r="AX27">
            <v>0</v>
          </cell>
          <cell r="AY27">
            <v>0</v>
          </cell>
          <cell r="AZ27">
            <v>0</v>
          </cell>
          <cell r="BA27">
            <v>0</v>
          </cell>
          <cell r="BB27">
            <v>152</v>
          </cell>
          <cell r="BC27">
            <v>2745</v>
          </cell>
          <cell r="BD27">
            <v>118</v>
          </cell>
          <cell r="BE27">
            <v>0</v>
          </cell>
          <cell r="BF27">
            <v>539</v>
          </cell>
          <cell r="BG27">
            <v>42</v>
          </cell>
          <cell r="BH27">
            <v>0</v>
          </cell>
          <cell r="BI27">
            <v>42</v>
          </cell>
          <cell r="BJ27">
            <v>836</v>
          </cell>
          <cell r="BK27">
            <v>0</v>
          </cell>
          <cell r="BL27">
            <v>836</v>
          </cell>
          <cell r="BM27">
            <v>260</v>
          </cell>
          <cell r="BN27">
            <v>0</v>
          </cell>
          <cell r="BO27">
            <v>500</v>
          </cell>
          <cell r="BP27">
            <v>0</v>
          </cell>
          <cell r="BQ27">
            <v>0</v>
          </cell>
          <cell r="BR27">
            <v>363</v>
          </cell>
          <cell r="BS27">
            <v>1222</v>
          </cell>
          <cell r="BT27">
            <v>130</v>
          </cell>
          <cell r="BU27">
            <v>801</v>
          </cell>
          <cell r="BV27">
            <v>0</v>
          </cell>
          <cell r="BW27">
            <v>3168</v>
          </cell>
          <cell r="BX27">
            <v>3060</v>
          </cell>
          <cell r="BY27">
            <v>108</v>
          </cell>
          <cell r="BZ27">
            <v>0</v>
          </cell>
          <cell r="CA27">
            <v>0</v>
          </cell>
          <cell r="CB27">
            <v>1997</v>
          </cell>
          <cell r="CC27">
            <v>1820</v>
          </cell>
          <cell r="CD27">
            <v>177</v>
          </cell>
          <cell r="CE27">
            <v>788</v>
          </cell>
          <cell r="CF27">
            <v>0</v>
          </cell>
          <cell r="CG27">
            <v>101.2</v>
          </cell>
          <cell r="CH27">
            <v>0</v>
          </cell>
          <cell r="CI27">
            <v>49</v>
          </cell>
          <cell r="CJ27">
            <v>0</v>
          </cell>
          <cell r="CK27">
            <v>444</v>
          </cell>
          <cell r="CL27">
            <v>0</v>
          </cell>
          <cell r="CM27">
            <v>2494</v>
          </cell>
          <cell r="CN27">
            <v>2304</v>
          </cell>
          <cell r="CO27">
            <v>28</v>
          </cell>
          <cell r="CP27">
            <v>162</v>
          </cell>
          <cell r="CQ27">
            <v>104.3</v>
          </cell>
          <cell r="CR27">
            <v>0</v>
          </cell>
          <cell r="CS27">
            <v>2793</v>
          </cell>
          <cell r="CT27">
            <v>0</v>
          </cell>
          <cell r="CU27">
            <v>63.6</v>
          </cell>
          <cell r="CV27">
            <v>15</v>
          </cell>
          <cell r="CW27">
            <v>0</v>
          </cell>
          <cell r="CX27">
            <v>92</v>
          </cell>
          <cell r="CY27">
            <v>526</v>
          </cell>
        </row>
        <row r="28">
          <cell r="A28" t="str">
            <v>Billed Total Distribution Revenues</v>
          </cell>
          <cell r="B28" t="str">
            <v>RTOT</v>
          </cell>
          <cell r="C28">
            <v>2002</v>
          </cell>
          <cell r="D28">
            <v>416679.45</v>
          </cell>
          <cell r="E28">
            <v>21095706</v>
          </cell>
          <cell r="F28">
            <v>13785183</v>
          </cell>
          <cell r="G28">
            <v>3430037</v>
          </cell>
          <cell r="H28">
            <v>11547890</v>
          </cell>
          <cell r="I28">
            <v>21182549.93</v>
          </cell>
          <cell r="J28">
            <v>13824286</v>
          </cell>
          <cell r="K28">
            <v>2321470.98</v>
          </cell>
          <cell r="L28">
            <v>2347667.2400000002</v>
          </cell>
          <cell r="M28">
            <v>79283109</v>
          </cell>
          <cell r="N28">
            <v>2488947.2200000002</v>
          </cell>
          <cell r="O28">
            <v>3554149.55</v>
          </cell>
          <cell r="P28">
            <v>280350.61</v>
          </cell>
          <cell r="Q28">
            <v>728157</v>
          </cell>
          <cell r="R28">
            <v>3703109.41</v>
          </cell>
          <cell r="S28">
            <v>84588337</v>
          </cell>
          <cell r="T28">
            <v>34685767</v>
          </cell>
          <cell r="U28">
            <v>4074865.9</v>
          </cell>
          <cell r="V28">
            <v>5511435</v>
          </cell>
          <cell r="W28">
            <v>7443883.9100000001</v>
          </cell>
          <cell r="X28">
            <v>7748477.9199999999</v>
          </cell>
          <cell r="Y28">
            <v>27564380</v>
          </cell>
          <cell r="Z28">
            <v>5396996.0199999996</v>
          </cell>
          <cell r="AA28">
            <v>614726</v>
          </cell>
          <cell r="AB28">
            <v>6308223.4299999997</v>
          </cell>
          <cell r="AC28">
            <v>18392151.440000001</v>
          </cell>
          <cell r="AD28">
            <v>14903021</v>
          </cell>
          <cell r="AE28">
            <v>3489130.44</v>
          </cell>
          <cell r="AF28">
            <v>2452143.0299999998</v>
          </cell>
          <cell r="AG28">
            <v>19240277</v>
          </cell>
          <cell r="AH28">
            <v>18852829</v>
          </cell>
          <cell r="AI28">
            <v>387448</v>
          </cell>
          <cell r="AJ28">
            <v>7196751.0499999998</v>
          </cell>
          <cell r="AK28">
            <v>39024565</v>
          </cell>
          <cell r="AL28">
            <v>4745.1899999999996</v>
          </cell>
          <cell r="AM28">
            <v>70439330.390000001</v>
          </cell>
          <cell r="AN28">
            <v>55315932</v>
          </cell>
          <cell r="AO28">
            <v>15123398.390000001</v>
          </cell>
          <cell r="AP28">
            <v>1003218.36</v>
          </cell>
          <cell r="AQ28">
            <v>451005.28</v>
          </cell>
          <cell r="AR28">
            <v>45696204.670000002</v>
          </cell>
          <cell r="AS28">
            <v>1133579004</v>
          </cell>
          <cell r="AT28">
            <v>1132020000</v>
          </cell>
          <cell r="AU28">
            <v>1559004</v>
          </cell>
          <cell r="AV28">
            <v>75216678.689999998</v>
          </cell>
          <cell r="AW28">
            <v>4750329.2300000004</v>
          </cell>
          <cell r="AX28">
            <v>1591755.13</v>
          </cell>
          <cell r="AY28">
            <v>8190557.3099999996</v>
          </cell>
          <cell r="AZ28">
            <v>27433666</v>
          </cell>
          <cell r="BA28">
            <v>2715772</v>
          </cell>
          <cell r="BB28">
            <v>3749241.07</v>
          </cell>
          <cell r="BC28">
            <v>40656255</v>
          </cell>
          <cell r="BD28">
            <v>15156620</v>
          </cell>
          <cell r="BE28">
            <v>1915587</v>
          </cell>
          <cell r="BF28">
            <v>7083803</v>
          </cell>
          <cell r="BG28">
            <v>11653283.060000001</v>
          </cell>
          <cell r="BH28">
            <v>10539441.92</v>
          </cell>
          <cell r="BI28">
            <v>1113841.1399999999</v>
          </cell>
          <cell r="BJ28">
            <v>56582790</v>
          </cell>
          <cell r="BK28">
            <v>50142129</v>
          </cell>
          <cell r="BL28">
            <v>6440661</v>
          </cell>
          <cell r="BM28">
            <v>3424723.28</v>
          </cell>
          <cell r="BN28">
            <v>6725081.8499999996</v>
          </cell>
          <cell r="BO28">
            <v>19785615.530000001</v>
          </cell>
          <cell r="BP28">
            <v>9132177</v>
          </cell>
          <cell r="BQ28">
            <v>22218004</v>
          </cell>
          <cell r="BR28">
            <v>3408131.88</v>
          </cell>
          <cell r="BS28">
            <v>4371131</v>
          </cell>
          <cell r="BT28">
            <v>16671774.969999997</v>
          </cell>
          <cell r="BU28">
            <v>3449456.49</v>
          </cell>
          <cell r="BV28">
            <v>946895.84</v>
          </cell>
          <cell r="BW28">
            <v>12058723</v>
          </cell>
          <cell r="BX28">
            <v>11363385</v>
          </cell>
          <cell r="BY28">
            <v>544830</v>
          </cell>
          <cell r="BZ28">
            <v>150508</v>
          </cell>
          <cell r="CA28">
            <v>13796817.65</v>
          </cell>
          <cell r="CB28">
            <v>99690748</v>
          </cell>
          <cell r="CC28">
            <v>62988597</v>
          </cell>
          <cell r="CD28">
            <v>36702151</v>
          </cell>
          <cell r="CE28">
            <v>10277250</v>
          </cell>
          <cell r="CF28">
            <v>1138212.19</v>
          </cell>
          <cell r="CG28">
            <v>1399547</v>
          </cell>
          <cell r="CH28">
            <v>677733.23</v>
          </cell>
          <cell r="CI28">
            <v>4347995.6500000004</v>
          </cell>
          <cell r="CJ28">
            <v>71088311</v>
          </cell>
          <cell r="CK28">
            <v>1336880.8500000001</v>
          </cell>
          <cell r="CL28">
            <v>426223187</v>
          </cell>
          <cell r="CM28">
            <v>197996505.34999999</v>
          </cell>
          <cell r="CN28">
            <v>194964995</v>
          </cell>
          <cell r="CO28">
            <v>522251</v>
          </cell>
          <cell r="CP28">
            <v>2509259.35</v>
          </cell>
          <cell r="CQ28">
            <v>1856553.97</v>
          </cell>
          <cell r="CR28">
            <v>20326607</v>
          </cell>
          <cell r="CS28">
            <v>4928627.99</v>
          </cell>
          <cell r="CT28">
            <v>941927.57</v>
          </cell>
          <cell r="CU28">
            <v>953444.23</v>
          </cell>
          <cell r="CV28">
            <v>5089723.58</v>
          </cell>
          <cell r="CW28">
            <v>7201916</v>
          </cell>
          <cell r="CX28">
            <v>13989387</v>
          </cell>
          <cell r="CY28">
            <v>4961980.5</v>
          </cell>
        </row>
        <row r="29">
          <cell r="A29" t="str">
            <v>Billed Residential Distribution Revenue</v>
          </cell>
          <cell r="B29" t="str">
            <v>RR</v>
          </cell>
          <cell r="C29">
            <v>2002</v>
          </cell>
          <cell r="D29">
            <v>267425.18</v>
          </cell>
          <cell r="E29">
            <v>13157942</v>
          </cell>
          <cell r="F29">
            <v>7219477</v>
          </cell>
          <cell r="G29">
            <v>1750006</v>
          </cell>
          <cell r="H29">
            <v>6332838</v>
          </cell>
          <cell r="I29">
            <v>11995647.609999999</v>
          </cell>
          <cell r="J29">
            <v>6645799</v>
          </cell>
          <cell r="K29">
            <v>1406917.61</v>
          </cell>
          <cell r="L29">
            <v>1243732.73</v>
          </cell>
          <cell r="M29">
            <v>26305125</v>
          </cell>
          <cell r="N29">
            <v>1069901.69</v>
          </cell>
          <cell r="O29">
            <v>2372476</v>
          </cell>
          <cell r="P29">
            <v>186061.77</v>
          </cell>
          <cell r="Q29">
            <v>408721</v>
          </cell>
          <cell r="R29">
            <v>2486967.3199999998</v>
          </cell>
          <cell r="S29">
            <v>31929168</v>
          </cell>
          <cell r="T29">
            <v>16559573</v>
          </cell>
          <cell r="U29">
            <v>2172142.69</v>
          </cell>
          <cell r="V29">
            <v>3149313</v>
          </cell>
          <cell r="W29">
            <v>5403740.21</v>
          </cell>
          <cell r="X29">
            <v>4299715.12</v>
          </cell>
          <cell r="Y29">
            <v>12062765</v>
          </cell>
          <cell r="Z29">
            <v>2729246.87</v>
          </cell>
          <cell r="AA29">
            <v>402541</v>
          </cell>
          <cell r="AB29">
            <v>4107633.7</v>
          </cell>
          <cell r="AC29">
            <v>9996820.4100000001</v>
          </cell>
          <cell r="AD29">
            <v>8332476.4699999997</v>
          </cell>
          <cell r="AE29">
            <v>1664343.94</v>
          </cell>
          <cell r="AF29">
            <v>1731636.5</v>
          </cell>
          <cell r="AG29">
            <v>10817704</v>
          </cell>
          <cell r="AH29">
            <v>10516555</v>
          </cell>
          <cell r="AI29">
            <v>301149</v>
          </cell>
          <cell r="AJ29">
            <v>4819265.0999999996</v>
          </cell>
          <cell r="AK29">
            <v>15781865</v>
          </cell>
          <cell r="AL29">
            <v>3960.79</v>
          </cell>
          <cell r="AM29">
            <v>50533127.259999998</v>
          </cell>
          <cell r="AN29">
            <v>40227315</v>
          </cell>
          <cell r="AO29">
            <v>10305812.26</v>
          </cell>
          <cell r="AP29">
            <v>519832.43</v>
          </cell>
          <cell r="AQ29">
            <v>261404.85</v>
          </cell>
          <cell r="AR29">
            <v>23673840.190000001</v>
          </cell>
          <cell r="AS29">
            <v>717929005</v>
          </cell>
          <cell r="AT29">
            <v>717020000</v>
          </cell>
          <cell r="AU29">
            <v>909005</v>
          </cell>
          <cell r="AV29">
            <v>39646263.700000003</v>
          </cell>
          <cell r="AW29">
            <v>3735731.4</v>
          </cell>
          <cell r="AX29">
            <v>983159.22</v>
          </cell>
          <cell r="AY29">
            <v>4314062.41</v>
          </cell>
          <cell r="AZ29">
            <v>12845344.85</v>
          </cell>
          <cell r="BA29">
            <v>1261924</v>
          </cell>
          <cell r="BB29">
            <v>2008643.55</v>
          </cell>
          <cell r="BC29">
            <v>24917157</v>
          </cell>
          <cell r="BD29">
            <v>5928437.0099999998</v>
          </cell>
          <cell r="BE29">
            <v>1150881.72</v>
          </cell>
          <cell r="BF29">
            <v>3690766</v>
          </cell>
          <cell r="BG29">
            <v>6445667.75</v>
          </cell>
          <cell r="BH29">
            <v>5539439.9900000002</v>
          </cell>
          <cell r="BI29">
            <v>906227.76</v>
          </cell>
          <cell r="BJ29">
            <v>21130850</v>
          </cell>
          <cell r="BK29">
            <v>17899779</v>
          </cell>
          <cell r="BL29">
            <v>3231071</v>
          </cell>
          <cell r="BM29">
            <v>1568821.58</v>
          </cell>
          <cell r="BN29">
            <v>4140706.99</v>
          </cell>
          <cell r="BO29">
            <v>7784434.1200000001</v>
          </cell>
          <cell r="BP29">
            <v>3722701</v>
          </cell>
          <cell r="BQ29">
            <v>11797740</v>
          </cell>
          <cell r="BR29">
            <v>2306400.46</v>
          </cell>
          <cell r="BS29">
            <v>2131314</v>
          </cell>
          <cell r="BT29">
            <v>7350004.1800000006</v>
          </cell>
          <cell r="BU29">
            <v>2011833.18</v>
          </cell>
          <cell r="BV29">
            <v>414077.55</v>
          </cell>
          <cell r="BW29">
            <v>7134114</v>
          </cell>
          <cell r="BX29">
            <v>6727215</v>
          </cell>
          <cell r="BY29">
            <v>308926</v>
          </cell>
          <cell r="BZ29">
            <v>97973</v>
          </cell>
          <cell r="CA29">
            <v>4272075.3600000003</v>
          </cell>
          <cell r="CB29">
            <v>47422043</v>
          </cell>
          <cell r="CC29">
            <v>30342615</v>
          </cell>
          <cell r="CD29">
            <v>17079428</v>
          </cell>
          <cell r="CE29">
            <v>5852666</v>
          </cell>
          <cell r="CF29">
            <v>653546</v>
          </cell>
          <cell r="CG29">
            <v>878514</v>
          </cell>
          <cell r="CH29">
            <v>402784.9</v>
          </cell>
          <cell r="CI29">
            <v>2749665.8</v>
          </cell>
          <cell r="CJ29">
            <v>26876077</v>
          </cell>
          <cell r="CK29">
            <v>967653</v>
          </cell>
          <cell r="CL29">
            <v>168793311</v>
          </cell>
          <cell r="CM29">
            <v>83878848.010000005</v>
          </cell>
          <cell r="CN29">
            <v>81745091</v>
          </cell>
          <cell r="CO29">
            <v>303756</v>
          </cell>
          <cell r="CP29">
            <v>1830001.01</v>
          </cell>
          <cell r="CQ29">
            <v>1538835.47</v>
          </cell>
          <cell r="CR29">
            <v>10635949</v>
          </cell>
          <cell r="CS29">
            <v>3346552</v>
          </cell>
          <cell r="CT29">
            <v>535954.62</v>
          </cell>
          <cell r="CU29">
            <v>386921.66</v>
          </cell>
          <cell r="CV29">
            <v>3032386.32</v>
          </cell>
          <cell r="CW29">
            <v>4594415</v>
          </cell>
          <cell r="CX29">
            <v>8959844</v>
          </cell>
          <cell r="CY29">
            <v>2982818.13</v>
          </cell>
        </row>
        <row r="30">
          <cell r="A30" t="str">
            <v>Billed General Service Customers Distribution Revenue</v>
          </cell>
          <cell r="B30" t="str">
            <v>RGS</v>
          </cell>
          <cell r="C30">
            <v>2002</v>
          </cell>
          <cell r="D30">
            <v>107817.93</v>
          </cell>
          <cell r="E30">
            <v>7867664</v>
          </cell>
          <cell r="F30">
            <v>4986662</v>
          </cell>
          <cell r="G30">
            <v>1640296</v>
          </cell>
          <cell r="H30">
            <v>5133236</v>
          </cell>
          <cell r="I30">
            <v>9126644.5199999996</v>
          </cell>
          <cell r="J30">
            <v>6668744</v>
          </cell>
          <cell r="K30">
            <v>906176.32</v>
          </cell>
          <cell r="L30">
            <v>1088239.46</v>
          </cell>
          <cell r="M30">
            <v>46135625</v>
          </cell>
          <cell r="N30">
            <v>1391990.14</v>
          </cell>
          <cell r="O30">
            <v>845838</v>
          </cell>
          <cell r="P30">
            <v>90606.76</v>
          </cell>
          <cell r="Q30">
            <v>309195.09999999998</v>
          </cell>
          <cell r="R30">
            <v>1214963.21</v>
          </cell>
          <cell r="S30">
            <v>47779006</v>
          </cell>
          <cell r="T30">
            <v>14714934</v>
          </cell>
          <cell r="U30">
            <v>1651146.18</v>
          </cell>
          <cell r="V30">
            <v>2318206</v>
          </cell>
          <cell r="W30">
            <v>1971778.72</v>
          </cell>
          <cell r="X30">
            <v>3214476.58</v>
          </cell>
          <cell r="Y30">
            <v>15292286</v>
          </cell>
          <cell r="Z30">
            <v>2598981.66</v>
          </cell>
          <cell r="AA30">
            <v>204077</v>
          </cell>
          <cell r="AB30">
            <v>1505137.21</v>
          </cell>
          <cell r="AC30">
            <v>8323277.1600000001</v>
          </cell>
          <cell r="AD30">
            <v>6533586.4400000004</v>
          </cell>
          <cell r="AE30">
            <v>1789690.72</v>
          </cell>
          <cell r="AF30">
            <v>693010.96</v>
          </cell>
          <cell r="AG30">
            <v>7889568</v>
          </cell>
          <cell r="AH30">
            <v>7806579</v>
          </cell>
          <cell r="AI30">
            <v>82989</v>
          </cell>
          <cell r="AJ30">
            <v>2319166.04</v>
          </cell>
          <cell r="AK30">
            <v>23085956</v>
          </cell>
          <cell r="AL30">
            <v>739.39</v>
          </cell>
          <cell r="AM30">
            <v>17567291.030000001</v>
          </cell>
          <cell r="AN30">
            <v>13428101</v>
          </cell>
          <cell r="AO30">
            <v>4139190.03</v>
          </cell>
          <cell r="AP30">
            <v>469433.65</v>
          </cell>
          <cell r="AQ30">
            <v>98919.18</v>
          </cell>
          <cell r="AR30">
            <v>20627400.949999999</v>
          </cell>
          <cell r="AS30">
            <v>395561261</v>
          </cell>
          <cell r="AT30">
            <v>394930000</v>
          </cell>
          <cell r="AU30">
            <v>631261</v>
          </cell>
          <cell r="AV30">
            <v>32188843.079999998</v>
          </cell>
          <cell r="AW30">
            <v>985742.78</v>
          </cell>
          <cell r="AX30">
            <v>589080.28</v>
          </cell>
          <cell r="AY30">
            <v>3446385.87</v>
          </cell>
          <cell r="AZ30">
            <v>13205646.24</v>
          </cell>
          <cell r="BA30">
            <v>1442648</v>
          </cell>
          <cell r="BB30">
            <v>1698791.38</v>
          </cell>
          <cell r="BC30">
            <v>14767361</v>
          </cell>
          <cell r="BD30">
            <v>7950768.3300000001</v>
          </cell>
          <cell r="BE30">
            <v>730435.8</v>
          </cell>
          <cell r="BF30">
            <v>3059702</v>
          </cell>
          <cell r="BG30">
            <v>5147101.8499999996</v>
          </cell>
          <cell r="BH30">
            <v>4949140.13</v>
          </cell>
          <cell r="BI30">
            <v>197961.72</v>
          </cell>
          <cell r="BJ30">
            <v>9298769</v>
          </cell>
          <cell r="BK30">
            <v>6110593</v>
          </cell>
          <cell r="BL30">
            <v>3188176</v>
          </cell>
          <cell r="BM30">
            <v>1822534.01</v>
          </cell>
          <cell r="BN30">
            <v>2535753</v>
          </cell>
          <cell r="BO30">
            <v>11894391.16</v>
          </cell>
          <cell r="BP30">
            <v>5304744</v>
          </cell>
          <cell r="BQ30">
            <v>8200377</v>
          </cell>
          <cell r="BR30">
            <v>1098619.57</v>
          </cell>
          <cell r="BS30">
            <v>2169996</v>
          </cell>
          <cell r="BT30">
            <v>6774584.1499999985</v>
          </cell>
          <cell r="BU30">
            <v>1390431.93</v>
          </cell>
          <cell r="BV30">
            <v>527705.05000000005</v>
          </cell>
          <cell r="BW30">
            <v>4659961</v>
          </cell>
          <cell r="BX30">
            <v>4378169</v>
          </cell>
          <cell r="BY30">
            <v>231211</v>
          </cell>
          <cell r="BZ30">
            <v>50581</v>
          </cell>
          <cell r="CA30">
            <v>9451493.3300000001</v>
          </cell>
          <cell r="CB30">
            <v>51469176</v>
          </cell>
          <cell r="CC30">
            <v>32025532</v>
          </cell>
          <cell r="CD30">
            <v>19443644</v>
          </cell>
          <cell r="CE30">
            <v>4337852</v>
          </cell>
          <cell r="CF30">
            <v>468793.53</v>
          </cell>
          <cell r="CG30">
            <v>484280</v>
          </cell>
          <cell r="CH30">
            <v>270140.63</v>
          </cell>
          <cell r="CI30">
            <v>1561993.91</v>
          </cell>
          <cell r="CJ30">
            <v>39138697</v>
          </cell>
          <cell r="CK30">
            <v>345458.54</v>
          </cell>
          <cell r="CL30">
            <v>237034715</v>
          </cell>
          <cell r="CM30">
            <v>101081255.97</v>
          </cell>
          <cell r="CN30">
            <v>100192710</v>
          </cell>
          <cell r="CO30">
            <v>214280</v>
          </cell>
          <cell r="CP30">
            <v>674265.97</v>
          </cell>
          <cell r="CQ30">
            <v>315146.27</v>
          </cell>
          <cell r="CR30">
            <v>8880463</v>
          </cell>
          <cell r="CS30">
            <v>1352450</v>
          </cell>
          <cell r="CT30">
            <v>398503.96</v>
          </cell>
          <cell r="CU30">
            <v>358875.11</v>
          </cell>
          <cell r="CV30">
            <v>2057329.3</v>
          </cell>
          <cell r="CW30">
            <v>2526164</v>
          </cell>
          <cell r="CX30">
            <v>4416088</v>
          </cell>
          <cell r="CY30">
            <v>1689155.39</v>
          </cell>
        </row>
        <row r="31">
          <cell r="A31" t="str">
            <v>Billed Large User, Sub- Transmission, Intermediate/ Embedded Distributor Distribution Revenue</v>
          </cell>
          <cell r="B31" t="str">
            <v>RLG</v>
          </cell>
          <cell r="C31">
            <v>2002</v>
          </cell>
          <cell r="D31">
            <v>30803.23</v>
          </cell>
          <cell r="E31">
            <v>0</v>
          </cell>
          <cell r="F31">
            <v>1370642</v>
          </cell>
          <cell r="G31">
            <v>0</v>
          </cell>
          <cell r="H31">
            <v>0</v>
          </cell>
          <cell r="I31">
            <v>0</v>
          </cell>
          <cell r="J31">
            <v>451503</v>
          </cell>
          <cell r="K31">
            <v>0</v>
          </cell>
          <cell r="L31">
            <v>0</v>
          </cell>
          <cell r="M31">
            <v>6232075</v>
          </cell>
          <cell r="N31">
            <v>0</v>
          </cell>
          <cell r="O31">
            <v>313089</v>
          </cell>
          <cell r="P31">
            <v>0</v>
          </cell>
          <cell r="Q31">
            <v>0</v>
          </cell>
          <cell r="R31">
            <v>0</v>
          </cell>
          <cell r="S31">
            <v>4398692</v>
          </cell>
          <cell r="T31">
            <v>3121069</v>
          </cell>
          <cell r="U31">
            <v>216438.3</v>
          </cell>
          <cell r="V31">
            <v>0</v>
          </cell>
          <cell r="W31">
            <v>0</v>
          </cell>
          <cell r="X31">
            <v>183584.81</v>
          </cell>
          <cell r="Y31">
            <v>0</v>
          </cell>
          <cell r="Z31">
            <v>0</v>
          </cell>
          <cell r="AA31">
            <v>0</v>
          </cell>
          <cell r="AB31">
            <v>687769.57</v>
          </cell>
          <cell r="AC31">
            <v>0</v>
          </cell>
          <cell r="AD31">
            <v>0</v>
          </cell>
          <cell r="AE31">
            <v>0</v>
          </cell>
          <cell r="AF31">
            <v>0</v>
          </cell>
          <cell r="AG31">
            <v>488255</v>
          </cell>
          <cell r="AH31">
            <v>488255</v>
          </cell>
          <cell r="AI31">
            <v>0</v>
          </cell>
          <cell r="AJ31">
            <v>0</v>
          </cell>
          <cell r="AK31">
            <v>0</v>
          </cell>
          <cell r="AL31">
            <v>0</v>
          </cell>
          <cell r="AM31">
            <v>1981279.28</v>
          </cell>
          <cell r="AN31">
            <v>1478200</v>
          </cell>
          <cell r="AO31">
            <v>503079.28</v>
          </cell>
          <cell r="AP31">
            <v>0</v>
          </cell>
          <cell r="AQ31">
            <v>83984.41</v>
          </cell>
          <cell r="AR31">
            <v>1274606.4099999999</v>
          </cell>
          <cell r="AS31">
            <v>14030000</v>
          </cell>
          <cell r="AT31">
            <v>14030000</v>
          </cell>
          <cell r="AU31">
            <v>0</v>
          </cell>
          <cell r="AV31">
            <v>3288252.53</v>
          </cell>
          <cell r="AW31">
            <v>0</v>
          </cell>
          <cell r="AX31">
            <v>0</v>
          </cell>
          <cell r="AY31">
            <v>357686.6</v>
          </cell>
          <cell r="AZ31">
            <v>1047213.59</v>
          </cell>
          <cell r="BA31">
            <v>0</v>
          </cell>
          <cell r="BB31">
            <v>0</v>
          </cell>
          <cell r="BC31">
            <v>814183</v>
          </cell>
          <cell r="BD31">
            <v>1161856.94</v>
          </cell>
          <cell r="BE31">
            <v>0</v>
          </cell>
          <cell r="BF31">
            <v>315463</v>
          </cell>
          <cell r="BG31">
            <v>0</v>
          </cell>
          <cell r="BH31">
            <v>0</v>
          </cell>
          <cell r="BI31">
            <v>0</v>
          </cell>
          <cell r="BJ31">
            <v>25882989</v>
          </cell>
          <cell r="BK31">
            <v>25882989</v>
          </cell>
          <cell r="BL31">
            <v>0</v>
          </cell>
          <cell r="BM31">
            <v>0</v>
          </cell>
          <cell r="BN31">
            <v>0</v>
          </cell>
          <cell r="BO31">
            <v>0</v>
          </cell>
          <cell r="BP31">
            <v>0</v>
          </cell>
          <cell r="BQ31">
            <v>2162750</v>
          </cell>
          <cell r="BR31">
            <v>0</v>
          </cell>
          <cell r="BS31">
            <v>0</v>
          </cell>
          <cell r="BT31">
            <v>2439185.35</v>
          </cell>
          <cell r="BU31">
            <v>0</v>
          </cell>
          <cell r="BV31">
            <v>0</v>
          </cell>
          <cell r="BW31">
            <v>139820</v>
          </cell>
          <cell r="BX31">
            <v>139820</v>
          </cell>
          <cell r="BY31">
            <v>0</v>
          </cell>
          <cell r="BZ31">
            <v>0</v>
          </cell>
          <cell r="CA31">
            <v>0</v>
          </cell>
          <cell r="CB31">
            <v>271697</v>
          </cell>
          <cell r="CC31">
            <v>271697</v>
          </cell>
          <cell r="CD31">
            <v>0</v>
          </cell>
          <cell r="CE31">
            <v>0</v>
          </cell>
          <cell r="CF31">
            <v>0</v>
          </cell>
          <cell r="CG31">
            <v>0</v>
          </cell>
          <cell r="CH31">
            <v>0</v>
          </cell>
          <cell r="CI31">
            <v>23291.73</v>
          </cell>
          <cell r="CJ31">
            <v>4553592</v>
          </cell>
          <cell r="CK31">
            <v>0</v>
          </cell>
          <cell r="CL31">
            <v>18775190</v>
          </cell>
          <cell r="CM31">
            <v>11734534</v>
          </cell>
          <cell r="CN31">
            <v>11734534</v>
          </cell>
          <cell r="CO31">
            <v>0</v>
          </cell>
          <cell r="CP31">
            <v>0</v>
          </cell>
          <cell r="CQ31">
            <v>0</v>
          </cell>
          <cell r="CR31">
            <v>655474</v>
          </cell>
          <cell r="CS31">
            <v>212081</v>
          </cell>
          <cell r="CT31">
            <v>0</v>
          </cell>
          <cell r="CU31">
            <v>194162.72</v>
          </cell>
          <cell r="CV31">
            <v>0</v>
          </cell>
          <cell r="CW31">
            <v>0</v>
          </cell>
          <cell r="CX31">
            <v>508441</v>
          </cell>
          <cell r="CY31">
            <v>235254.19</v>
          </cell>
        </row>
        <row r="32">
          <cell r="A32" t="str">
            <v>Billed Street lighting Distribution Revenue</v>
          </cell>
          <cell r="B32" t="str">
            <v>RST</v>
          </cell>
          <cell r="C32">
            <v>2002</v>
          </cell>
          <cell r="D32">
            <v>10506.72</v>
          </cell>
          <cell r="E32">
            <v>70100</v>
          </cell>
          <cell r="F32">
            <v>196427</v>
          </cell>
          <cell r="G32">
            <v>31848</v>
          </cell>
          <cell r="H32">
            <v>79666</v>
          </cell>
          <cell r="I32">
            <v>60257.8</v>
          </cell>
          <cell r="J32">
            <v>58240</v>
          </cell>
          <cell r="K32">
            <v>8049.25</v>
          </cell>
          <cell r="L32">
            <v>14662.37</v>
          </cell>
          <cell r="M32">
            <v>558144</v>
          </cell>
          <cell r="N32">
            <v>24516.09</v>
          </cell>
          <cell r="O32">
            <v>22746.55</v>
          </cell>
          <cell r="P32">
            <v>3682.08</v>
          </cell>
          <cell r="Q32">
            <v>10185</v>
          </cell>
          <cell r="R32">
            <v>0</v>
          </cell>
          <cell r="S32">
            <v>481471</v>
          </cell>
          <cell r="T32">
            <v>262413</v>
          </cell>
          <cell r="U32">
            <v>28540.06</v>
          </cell>
          <cell r="V32">
            <v>43916</v>
          </cell>
          <cell r="W32">
            <v>57525.8</v>
          </cell>
          <cell r="X32">
            <v>46858.44</v>
          </cell>
          <cell r="Y32">
            <v>148019</v>
          </cell>
          <cell r="Z32">
            <v>68767.490000000005</v>
          </cell>
          <cell r="AA32">
            <v>8108</v>
          </cell>
          <cell r="AB32">
            <v>7682.95</v>
          </cell>
          <cell r="AC32">
            <v>62718.28</v>
          </cell>
          <cell r="AD32">
            <v>31671.59</v>
          </cell>
          <cell r="AE32">
            <v>31046.69</v>
          </cell>
          <cell r="AF32">
            <v>27495.57</v>
          </cell>
          <cell r="AG32">
            <v>44750</v>
          </cell>
          <cell r="AH32">
            <v>41440</v>
          </cell>
          <cell r="AI32">
            <v>3310</v>
          </cell>
          <cell r="AJ32">
            <v>41575.26</v>
          </cell>
          <cell r="AK32">
            <v>122720</v>
          </cell>
          <cell r="AL32">
            <v>1.75</v>
          </cell>
          <cell r="AM32">
            <v>343248.01</v>
          </cell>
          <cell r="AN32">
            <v>180924</v>
          </cell>
          <cell r="AO32">
            <v>162324.01</v>
          </cell>
          <cell r="AP32">
            <v>13952.28</v>
          </cell>
          <cell r="AQ32">
            <v>5671.82</v>
          </cell>
          <cell r="AR32">
            <v>119440.08</v>
          </cell>
          <cell r="AS32">
            <v>5718738</v>
          </cell>
          <cell r="AT32">
            <v>5700000</v>
          </cell>
          <cell r="AU32">
            <v>18738</v>
          </cell>
          <cell r="AV32">
            <v>93319.38</v>
          </cell>
          <cell r="AW32">
            <v>24928.43</v>
          </cell>
          <cell r="AX32">
            <v>19515.63</v>
          </cell>
          <cell r="AY32">
            <v>72422.429999999993</v>
          </cell>
          <cell r="AZ32">
            <v>335461.32</v>
          </cell>
          <cell r="BA32">
            <v>10000</v>
          </cell>
          <cell r="BB32">
            <v>40539.17</v>
          </cell>
          <cell r="BC32">
            <v>150094</v>
          </cell>
          <cell r="BD32">
            <v>111801.13</v>
          </cell>
          <cell r="BE32">
            <v>30951.79</v>
          </cell>
          <cell r="BF32">
            <v>14117</v>
          </cell>
          <cell r="BG32">
            <v>49902.25</v>
          </cell>
          <cell r="BH32">
            <v>40696.07</v>
          </cell>
          <cell r="BI32">
            <v>9206.18</v>
          </cell>
          <cell r="BJ32">
            <v>267167</v>
          </cell>
          <cell r="BK32">
            <v>245753</v>
          </cell>
          <cell r="BL32">
            <v>21414</v>
          </cell>
          <cell r="BM32">
            <v>27931.1</v>
          </cell>
          <cell r="BN32">
            <v>42802.78</v>
          </cell>
          <cell r="BO32">
            <v>88509.16</v>
          </cell>
          <cell r="BP32">
            <v>104533</v>
          </cell>
          <cell r="BQ32">
            <v>48079</v>
          </cell>
          <cell r="BR32">
            <v>2313.98</v>
          </cell>
          <cell r="BS32">
            <v>56159</v>
          </cell>
          <cell r="BT32">
            <v>106399.29</v>
          </cell>
          <cell r="BU32">
            <v>40000.97</v>
          </cell>
          <cell r="BV32">
            <v>4923.8599999999997</v>
          </cell>
          <cell r="BW32">
            <v>107188</v>
          </cell>
          <cell r="BX32">
            <v>101152</v>
          </cell>
          <cell r="BY32">
            <v>4082</v>
          </cell>
          <cell r="BZ32">
            <v>1954</v>
          </cell>
          <cell r="CA32">
            <v>67254.990000000005</v>
          </cell>
          <cell r="CB32">
            <v>512692</v>
          </cell>
          <cell r="CC32">
            <v>344976</v>
          </cell>
          <cell r="CD32">
            <v>167716</v>
          </cell>
          <cell r="CE32">
            <v>79028</v>
          </cell>
          <cell r="CF32">
            <v>15872.66</v>
          </cell>
          <cell r="CG32">
            <v>36621</v>
          </cell>
          <cell r="CH32">
            <v>4807.7</v>
          </cell>
          <cell r="CI32">
            <v>12797.8</v>
          </cell>
          <cell r="CJ32">
            <v>519945</v>
          </cell>
          <cell r="CK32">
            <v>19953.2</v>
          </cell>
          <cell r="CL32">
            <v>1619971</v>
          </cell>
          <cell r="CM32">
            <v>1109440.6200000001</v>
          </cell>
          <cell r="CN32">
            <v>1101230</v>
          </cell>
          <cell r="CO32">
            <v>3723</v>
          </cell>
          <cell r="CP32">
            <v>4487.62</v>
          </cell>
          <cell r="CQ32">
            <v>2544.1</v>
          </cell>
          <cell r="CR32">
            <v>154721</v>
          </cell>
          <cell r="CS32">
            <v>14107.99</v>
          </cell>
          <cell r="CT32">
            <v>6841.4</v>
          </cell>
          <cell r="CU32">
            <v>12578.89</v>
          </cell>
          <cell r="CV32">
            <v>0</v>
          </cell>
          <cell r="CW32">
            <v>81013</v>
          </cell>
          <cell r="CX32">
            <v>102876</v>
          </cell>
          <cell r="CY32">
            <v>48227.22</v>
          </cell>
        </row>
        <row r="33">
          <cell r="A33" t="str">
            <v>Billed Sentinel Lighting Distribution Revenue</v>
          </cell>
          <cell r="B33" t="str">
            <v>RSL</v>
          </cell>
          <cell r="C33">
            <v>2002</v>
          </cell>
          <cell r="D33">
            <v>126.39</v>
          </cell>
          <cell r="E33">
            <v>0</v>
          </cell>
          <cell r="F33">
            <v>11975</v>
          </cell>
          <cell r="G33">
            <v>7887</v>
          </cell>
          <cell r="H33">
            <v>2150</v>
          </cell>
          <cell r="I33">
            <v>0</v>
          </cell>
          <cell r="J33">
            <v>0</v>
          </cell>
          <cell r="K33">
            <v>327.8</v>
          </cell>
          <cell r="L33">
            <v>1032.68</v>
          </cell>
          <cell r="M33">
            <v>52140</v>
          </cell>
          <cell r="N33">
            <v>2539.3000000000002</v>
          </cell>
          <cell r="O33">
            <v>0</v>
          </cell>
          <cell r="P33">
            <v>0</v>
          </cell>
          <cell r="Q33">
            <v>55.9</v>
          </cell>
          <cell r="R33">
            <v>1178.8800000000001</v>
          </cell>
          <cell r="S33">
            <v>0</v>
          </cell>
          <cell r="T33">
            <v>27778</v>
          </cell>
          <cell r="U33">
            <v>6598.67</v>
          </cell>
          <cell r="V33">
            <v>0</v>
          </cell>
          <cell r="W33">
            <v>10839.18</v>
          </cell>
          <cell r="X33">
            <v>3842.97</v>
          </cell>
          <cell r="Y33">
            <v>61310</v>
          </cell>
          <cell r="Z33">
            <v>0</v>
          </cell>
          <cell r="AA33">
            <v>0</v>
          </cell>
          <cell r="AB33">
            <v>0</v>
          </cell>
          <cell r="AC33">
            <v>9335.59</v>
          </cell>
          <cell r="AD33">
            <v>5286.5</v>
          </cell>
          <cell r="AE33">
            <v>4049.09</v>
          </cell>
          <cell r="AF33">
            <v>0</v>
          </cell>
          <cell r="AG33">
            <v>0</v>
          </cell>
          <cell r="AH33">
            <v>0</v>
          </cell>
          <cell r="AI33">
            <v>0</v>
          </cell>
          <cell r="AJ33">
            <v>16744.650000000001</v>
          </cell>
          <cell r="AK33">
            <v>34024</v>
          </cell>
          <cell r="AL33">
            <v>43.26</v>
          </cell>
          <cell r="AM33">
            <v>14384.81</v>
          </cell>
          <cell r="AN33">
            <v>1392</v>
          </cell>
          <cell r="AO33">
            <v>12992.81</v>
          </cell>
          <cell r="AP33">
            <v>0</v>
          </cell>
          <cell r="AQ33">
            <v>1025.02</v>
          </cell>
          <cell r="AR33">
            <v>917.04</v>
          </cell>
          <cell r="AS33">
            <v>340000</v>
          </cell>
          <cell r="AT33">
            <v>340000</v>
          </cell>
          <cell r="AU33">
            <v>0</v>
          </cell>
          <cell r="AV33">
            <v>0</v>
          </cell>
          <cell r="AW33">
            <v>3926.62</v>
          </cell>
          <cell r="AX33">
            <v>0</v>
          </cell>
          <cell r="AY33">
            <v>0</v>
          </cell>
          <cell r="AZ33">
            <v>0</v>
          </cell>
          <cell r="BA33">
            <v>1200</v>
          </cell>
          <cell r="BB33">
            <v>1266.97</v>
          </cell>
          <cell r="BC33">
            <v>7460</v>
          </cell>
          <cell r="BD33">
            <v>3756.59</v>
          </cell>
          <cell r="BE33">
            <v>3317.69</v>
          </cell>
          <cell r="BF33">
            <v>3755</v>
          </cell>
          <cell r="BG33">
            <v>10611.21</v>
          </cell>
          <cell r="BH33">
            <v>10165.73</v>
          </cell>
          <cell r="BI33">
            <v>445.48</v>
          </cell>
          <cell r="BJ33">
            <v>3015</v>
          </cell>
          <cell r="BK33">
            <v>3015</v>
          </cell>
          <cell r="BL33">
            <v>0</v>
          </cell>
          <cell r="BM33">
            <v>5436.59</v>
          </cell>
          <cell r="BN33">
            <v>5819.08</v>
          </cell>
          <cell r="BO33">
            <v>18281.09</v>
          </cell>
          <cell r="BP33">
            <v>199</v>
          </cell>
          <cell r="BQ33">
            <v>9058</v>
          </cell>
          <cell r="BR33">
            <v>797.87</v>
          </cell>
          <cell r="BS33">
            <v>13662</v>
          </cell>
          <cell r="BT33">
            <v>1602</v>
          </cell>
          <cell r="BU33">
            <v>7190.41</v>
          </cell>
          <cell r="BV33">
            <v>189.38</v>
          </cell>
          <cell r="BW33">
            <v>17640</v>
          </cell>
          <cell r="BX33">
            <v>17029</v>
          </cell>
          <cell r="BY33">
            <v>611</v>
          </cell>
          <cell r="BZ33">
            <v>0</v>
          </cell>
          <cell r="CA33">
            <v>5993.97</v>
          </cell>
          <cell r="CB33">
            <v>15140</v>
          </cell>
          <cell r="CC33">
            <v>3777</v>
          </cell>
          <cell r="CD33">
            <v>11363</v>
          </cell>
          <cell r="CE33">
            <v>7704</v>
          </cell>
          <cell r="CF33">
            <v>0</v>
          </cell>
          <cell r="CG33">
            <v>132</v>
          </cell>
          <cell r="CH33">
            <v>0</v>
          </cell>
          <cell r="CI33">
            <v>246.41</v>
          </cell>
          <cell r="CJ33">
            <v>0</v>
          </cell>
          <cell r="CK33">
            <v>3816.11</v>
          </cell>
          <cell r="CL33">
            <v>0</v>
          </cell>
          <cell r="CM33">
            <v>192426.75</v>
          </cell>
          <cell r="CN33">
            <v>191430</v>
          </cell>
          <cell r="CO33">
            <v>492</v>
          </cell>
          <cell r="CP33">
            <v>504.75</v>
          </cell>
          <cell r="CQ33">
            <v>28.13</v>
          </cell>
          <cell r="CR33">
            <v>0</v>
          </cell>
          <cell r="CS33">
            <v>3437</v>
          </cell>
          <cell r="CT33">
            <v>627.59</v>
          </cell>
          <cell r="CU33">
            <v>905.85</v>
          </cell>
          <cell r="CV33">
            <v>7.96</v>
          </cell>
          <cell r="CW33">
            <v>324</v>
          </cell>
          <cell r="CX33">
            <v>2138</v>
          </cell>
          <cell r="CY33">
            <v>6525.57</v>
          </cell>
        </row>
        <row r="34">
          <cell r="A34" t="str">
            <v>Total service area</v>
          </cell>
          <cell r="B34" t="str">
            <v>AREA</v>
          </cell>
          <cell r="C34">
            <v>2002</v>
          </cell>
          <cell r="D34">
            <v>380.25</v>
          </cell>
          <cell r="E34">
            <v>374</v>
          </cell>
          <cell r="F34">
            <v>201.3</v>
          </cell>
          <cell r="G34">
            <v>257.5</v>
          </cell>
          <cell r="H34">
            <v>74</v>
          </cell>
          <cell r="I34">
            <v>188.16</v>
          </cell>
          <cell r="J34">
            <v>303</v>
          </cell>
          <cell r="K34">
            <v>10.77</v>
          </cell>
          <cell r="L34">
            <v>2</v>
          </cell>
          <cell r="M34">
            <v>70</v>
          </cell>
          <cell r="N34">
            <v>4.78</v>
          </cell>
          <cell r="O34">
            <v>57.8</v>
          </cell>
          <cell r="P34">
            <v>5</v>
          </cell>
          <cell r="Q34">
            <v>2</v>
          </cell>
          <cell r="R34">
            <v>21.26</v>
          </cell>
          <cell r="S34">
            <v>287</v>
          </cell>
          <cell r="T34">
            <v>120</v>
          </cell>
          <cell r="U34">
            <v>46.96</v>
          </cell>
          <cell r="V34">
            <v>99</v>
          </cell>
          <cell r="W34">
            <v>104.56</v>
          </cell>
          <cell r="X34">
            <v>44.66</v>
          </cell>
          <cell r="Y34">
            <v>168</v>
          </cell>
          <cell r="Z34">
            <v>26.5</v>
          </cell>
          <cell r="AA34">
            <v>1.5</v>
          </cell>
          <cell r="AB34">
            <v>13600</v>
          </cell>
          <cell r="AC34">
            <v>411.5</v>
          </cell>
          <cell r="AD34">
            <v>0</v>
          </cell>
          <cell r="AE34">
            <v>0</v>
          </cell>
          <cell r="AF34">
            <v>68.12</v>
          </cell>
          <cell r="AG34">
            <v>93</v>
          </cell>
          <cell r="AH34">
            <v>0</v>
          </cell>
          <cell r="AI34">
            <v>0</v>
          </cell>
          <cell r="AJ34">
            <v>1275</v>
          </cell>
          <cell r="AK34">
            <v>354.5</v>
          </cell>
          <cell r="AL34">
            <v>93.48</v>
          </cell>
          <cell r="AM34">
            <v>426</v>
          </cell>
          <cell r="AN34">
            <v>331</v>
          </cell>
          <cell r="AO34">
            <v>95</v>
          </cell>
          <cell r="AP34">
            <v>9.76</v>
          </cell>
          <cell r="AQ34">
            <v>8.6</v>
          </cell>
          <cell r="AR34">
            <v>295</v>
          </cell>
          <cell r="AS34">
            <v>650006.19999999995</v>
          </cell>
          <cell r="AT34">
            <v>0</v>
          </cell>
          <cell r="AU34">
            <v>0</v>
          </cell>
          <cell r="AV34">
            <v>1054</v>
          </cell>
          <cell r="AW34">
            <v>292</v>
          </cell>
          <cell r="AX34">
            <v>24.8</v>
          </cell>
          <cell r="AY34">
            <v>31.62</v>
          </cell>
          <cell r="AZ34">
            <v>404</v>
          </cell>
          <cell r="BA34">
            <v>27.33</v>
          </cell>
          <cell r="BB34">
            <v>77.400000000000006</v>
          </cell>
          <cell r="BC34">
            <v>421.5</v>
          </cell>
          <cell r="BD34">
            <v>21.86</v>
          </cell>
          <cell r="BE34">
            <v>20</v>
          </cell>
          <cell r="BF34">
            <v>381</v>
          </cell>
          <cell r="BG34">
            <v>88</v>
          </cell>
          <cell r="BH34">
            <v>41</v>
          </cell>
          <cell r="BI34">
            <v>47</v>
          </cell>
          <cell r="BJ34">
            <v>787.07</v>
          </cell>
          <cell r="BK34">
            <v>207</v>
          </cell>
          <cell r="BL34">
            <v>580.07000000000005</v>
          </cell>
          <cell r="BM34">
            <v>125</v>
          </cell>
          <cell r="BN34">
            <v>693</v>
          </cell>
          <cell r="BO34">
            <v>330</v>
          </cell>
          <cell r="BP34">
            <v>28</v>
          </cell>
          <cell r="BQ34">
            <v>143</v>
          </cell>
          <cell r="BR34">
            <v>15.5</v>
          </cell>
          <cell r="BS34">
            <v>27</v>
          </cell>
          <cell r="BT34">
            <v>143</v>
          </cell>
          <cell r="BU34">
            <v>35.6</v>
          </cell>
          <cell r="BV34">
            <v>15</v>
          </cell>
          <cell r="BW34">
            <v>66.33</v>
          </cell>
          <cell r="BX34">
            <v>61.38</v>
          </cell>
          <cell r="BY34">
            <v>2.85</v>
          </cell>
          <cell r="BZ34">
            <v>2.1</v>
          </cell>
          <cell r="CA34">
            <v>123.37</v>
          </cell>
          <cell r="CB34">
            <v>624.4</v>
          </cell>
          <cell r="CC34">
            <v>575</v>
          </cell>
          <cell r="CD34">
            <v>49.4</v>
          </cell>
          <cell r="CE34">
            <v>342</v>
          </cell>
          <cell r="CF34">
            <v>13</v>
          </cell>
          <cell r="CG34">
            <v>18.7</v>
          </cell>
          <cell r="CH34">
            <v>536</v>
          </cell>
          <cell r="CI34">
            <v>31</v>
          </cell>
          <cell r="CJ34">
            <v>381</v>
          </cell>
          <cell r="CK34">
            <v>9</v>
          </cell>
          <cell r="CL34">
            <v>650</v>
          </cell>
          <cell r="CM34">
            <v>635.05999999999995</v>
          </cell>
          <cell r="CN34">
            <v>0</v>
          </cell>
          <cell r="CO34">
            <v>0</v>
          </cell>
          <cell r="CP34">
            <v>0</v>
          </cell>
          <cell r="CQ34">
            <v>61</v>
          </cell>
          <cell r="CR34">
            <v>656</v>
          </cell>
          <cell r="CS34">
            <v>81.23</v>
          </cell>
          <cell r="CT34">
            <v>14</v>
          </cell>
          <cell r="CU34">
            <v>11.5</v>
          </cell>
          <cell r="CV34">
            <v>685</v>
          </cell>
          <cell r="CW34">
            <v>49.16</v>
          </cell>
          <cell r="CX34">
            <v>147.24</v>
          </cell>
          <cell r="CY34">
            <v>29.91</v>
          </cell>
        </row>
        <row r="35">
          <cell r="A35" t="str">
            <v>Urban service area</v>
          </cell>
          <cell r="B35" t="str">
            <v>AREAURB</v>
          </cell>
          <cell r="C35">
            <v>2002</v>
          </cell>
          <cell r="D35">
            <v>0</v>
          </cell>
          <cell r="E35">
            <v>11</v>
          </cell>
          <cell r="F35">
            <v>147.30000000000001</v>
          </cell>
          <cell r="G35">
            <v>240</v>
          </cell>
          <cell r="H35">
            <v>0</v>
          </cell>
          <cell r="I35">
            <v>90.39</v>
          </cell>
          <cell r="J35">
            <v>213</v>
          </cell>
          <cell r="K35">
            <v>0</v>
          </cell>
          <cell r="L35">
            <v>0</v>
          </cell>
          <cell r="M35">
            <v>0</v>
          </cell>
          <cell r="N35">
            <v>0</v>
          </cell>
          <cell r="O35">
            <v>0</v>
          </cell>
          <cell r="P35">
            <v>0</v>
          </cell>
          <cell r="Q35">
            <v>0</v>
          </cell>
          <cell r="R35">
            <v>0</v>
          </cell>
          <cell r="S35">
            <v>0</v>
          </cell>
          <cell r="T35">
            <v>0</v>
          </cell>
          <cell r="U35">
            <v>0</v>
          </cell>
          <cell r="V35">
            <v>73</v>
          </cell>
          <cell r="W35">
            <v>38</v>
          </cell>
          <cell r="X35">
            <v>0</v>
          </cell>
          <cell r="Y35">
            <v>133</v>
          </cell>
          <cell r="Z35">
            <v>0</v>
          </cell>
          <cell r="AA35">
            <v>0</v>
          </cell>
          <cell r="AB35">
            <v>12987</v>
          </cell>
          <cell r="AC35">
            <v>120.75</v>
          </cell>
          <cell r="AD35">
            <v>0</v>
          </cell>
          <cell r="AE35">
            <v>0</v>
          </cell>
          <cell r="AF35">
            <v>45.42</v>
          </cell>
          <cell r="AG35">
            <v>0</v>
          </cell>
          <cell r="AH35">
            <v>0</v>
          </cell>
          <cell r="AI35">
            <v>0</v>
          </cell>
          <cell r="AJ35">
            <v>1225</v>
          </cell>
          <cell r="AK35">
            <v>331.8</v>
          </cell>
          <cell r="AL35">
            <v>5.15</v>
          </cell>
          <cell r="AM35">
            <v>115</v>
          </cell>
          <cell r="AN35">
            <v>88</v>
          </cell>
          <cell r="AO35">
            <v>27</v>
          </cell>
          <cell r="AP35">
            <v>0</v>
          </cell>
          <cell r="AQ35">
            <v>0</v>
          </cell>
          <cell r="AR35">
            <v>0</v>
          </cell>
          <cell r="AS35">
            <v>650000</v>
          </cell>
          <cell r="AT35">
            <v>0</v>
          </cell>
          <cell r="AU35">
            <v>0</v>
          </cell>
          <cell r="AV35">
            <v>600</v>
          </cell>
          <cell r="AW35">
            <v>234</v>
          </cell>
          <cell r="AX35">
            <v>0</v>
          </cell>
          <cell r="AY35">
            <v>0</v>
          </cell>
          <cell r="AZ35">
            <v>280</v>
          </cell>
          <cell r="BA35">
            <v>0</v>
          </cell>
          <cell r="BB35">
            <v>57</v>
          </cell>
          <cell r="BC35">
            <v>258.5</v>
          </cell>
          <cell r="BD35">
            <v>0</v>
          </cell>
          <cell r="BE35">
            <v>0</v>
          </cell>
          <cell r="BF35">
            <v>372.4</v>
          </cell>
          <cell r="BG35">
            <v>22</v>
          </cell>
          <cell r="BH35">
            <v>0</v>
          </cell>
          <cell r="BI35">
            <v>22</v>
          </cell>
          <cell r="BJ35">
            <v>567.79999999999995</v>
          </cell>
          <cell r="BK35">
            <v>0</v>
          </cell>
          <cell r="BL35">
            <v>567.79999999999995</v>
          </cell>
          <cell r="BM35">
            <v>111</v>
          </cell>
          <cell r="BN35">
            <v>549</v>
          </cell>
          <cell r="BO35">
            <v>279</v>
          </cell>
          <cell r="BP35">
            <v>0</v>
          </cell>
          <cell r="BQ35">
            <v>41</v>
          </cell>
          <cell r="BR35">
            <v>0</v>
          </cell>
          <cell r="BS35">
            <v>0</v>
          </cell>
          <cell r="BT35">
            <v>74.36</v>
          </cell>
          <cell r="BU35">
            <v>0</v>
          </cell>
          <cell r="BV35">
            <v>0</v>
          </cell>
          <cell r="BW35">
            <v>0</v>
          </cell>
          <cell r="BX35">
            <v>0</v>
          </cell>
          <cell r="BY35">
            <v>0</v>
          </cell>
          <cell r="BZ35">
            <v>0</v>
          </cell>
          <cell r="CA35">
            <v>102.94</v>
          </cell>
          <cell r="CB35">
            <v>189.1</v>
          </cell>
          <cell r="CC35">
            <v>165</v>
          </cell>
          <cell r="CD35">
            <v>24.1</v>
          </cell>
          <cell r="CE35">
            <v>284</v>
          </cell>
          <cell r="CF35">
            <v>0</v>
          </cell>
          <cell r="CG35">
            <v>7.2</v>
          </cell>
          <cell r="CH35">
            <v>530</v>
          </cell>
          <cell r="CI35">
            <v>0</v>
          </cell>
          <cell r="CJ35">
            <v>326</v>
          </cell>
          <cell r="CK35">
            <v>1</v>
          </cell>
          <cell r="CL35">
            <v>0</v>
          </cell>
          <cell r="CM35">
            <v>382</v>
          </cell>
          <cell r="CN35">
            <v>0</v>
          </cell>
          <cell r="CO35">
            <v>0</v>
          </cell>
          <cell r="CP35">
            <v>0</v>
          </cell>
          <cell r="CQ35">
            <v>8</v>
          </cell>
          <cell r="CR35">
            <v>590</v>
          </cell>
          <cell r="CS35">
            <v>0</v>
          </cell>
          <cell r="CT35">
            <v>0</v>
          </cell>
          <cell r="CU35">
            <v>0</v>
          </cell>
          <cell r="CV35">
            <v>677.5</v>
          </cell>
          <cell r="CW35">
            <v>0</v>
          </cell>
          <cell r="CX35">
            <v>76.03</v>
          </cell>
          <cell r="CY35">
            <v>0</v>
          </cell>
        </row>
        <row r="36">
          <cell r="A36" t="str">
            <v>Rural service area</v>
          </cell>
          <cell r="B36" t="str">
            <v>AREARUR</v>
          </cell>
          <cell r="C36">
            <v>2002</v>
          </cell>
          <cell r="D36">
            <v>380.25</v>
          </cell>
          <cell r="E36">
            <v>363</v>
          </cell>
          <cell r="F36">
            <v>54</v>
          </cell>
          <cell r="G36">
            <v>17.5</v>
          </cell>
          <cell r="H36">
            <v>74</v>
          </cell>
          <cell r="I36">
            <v>97.77</v>
          </cell>
          <cell r="J36">
            <v>90</v>
          </cell>
          <cell r="K36">
            <v>10.77</v>
          </cell>
          <cell r="L36">
            <v>2</v>
          </cell>
          <cell r="M36">
            <v>70</v>
          </cell>
          <cell r="N36">
            <v>4.78</v>
          </cell>
          <cell r="O36">
            <v>57.8</v>
          </cell>
          <cell r="P36">
            <v>5</v>
          </cell>
          <cell r="Q36">
            <v>2</v>
          </cell>
          <cell r="R36">
            <v>21.26</v>
          </cell>
          <cell r="S36">
            <v>287</v>
          </cell>
          <cell r="T36">
            <v>120</v>
          </cell>
          <cell r="U36">
            <v>46.96</v>
          </cell>
          <cell r="V36">
            <v>26</v>
          </cell>
          <cell r="W36">
            <v>66.56</v>
          </cell>
          <cell r="X36">
            <v>44.66</v>
          </cell>
          <cell r="Y36">
            <v>35</v>
          </cell>
          <cell r="Z36">
            <v>26.5</v>
          </cell>
          <cell r="AA36">
            <v>1.5</v>
          </cell>
          <cell r="AB36">
            <v>613</v>
          </cell>
          <cell r="AC36">
            <v>290.75</v>
          </cell>
          <cell r="AD36">
            <v>0</v>
          </cell>
          <cell r="AE36">
            <v>0</v>
          </cell>
          <cell r="AF36">
            <v>22.7</v>
          </cell>
          <cell r="AG36">
            <v>93</v>
          </cell>
          <cell r="AH36">
            <v>0</v>
          </cell>
          <cell r="AI36">
            <v>0</v>
          </cell>
          <cell r="AJ36">
            <v>50</v>
          </cell>
          <cell r="AK36">
            <v>22.7</v>
          </cell>
          <cell r="AL36">
            <v>88.33</v>
          </cell>
          <cell r="AM36">
            <v>311</v>
          </cell>
          <cell r="AN36">
            <v>243</v>
          </cell>
          <cell r="AO36">
            <v>68</v>
          </cell>
          <cell r="AP36">
            <v>9.76</v>
          </cell>
          <cell r="AQ36">
            <v>8.6</v>
          </cell>
          <cell r="AR36">
            <v>295</v>
          </cell>
          <cell r="AS36">
            <v>6.2</v>
          </cell>
          <cell r="AT36">
            <v>0</v>
          </cell>
          <cell r="AU36">
            <v>0</v>
          </cell>
          <cell r="AV36">
            <v>454</v>
          </cell>
          <cell r="AW36">
            <v>58</v>
          </cell>
          <cell r="AX36">
            <v>24.8</v>
          </cell>
          <cell r="AY36">
            <v>31.62</v>
          </cell>
          <cell r="AZ36">
            <v>124</v>
          </cell>
          <cell r="BA36">
            <v>27.33</v>
          </cell>
          <cell r="BB36">
            <v>20.399999999999999</v>
          </cell>
          <cell r="BC36">
            <v>163</v>
          </cell>
          <cell r="BD36">
            <v>21.86</v>
          </cell>
          <cell r="BE36">
            <v>20</v>
          </cell>
          <cell r="BF36">
            <v>8.6</v>
          </cell>
          <cell r="BG36">
            <v>66</v>
          </cell>
          <cell r="BH36">
            <v>41</v>
          </cell>
          <cell r="BI36">
            <v>25</v>
          </cell>
          <cell r="BJ36">
            <v>219.27</v>
          </cell>
          <cell r="BK36">
            <v>207</v>
          </cell>
          <cell r="BL36">
            <v>12.27</v>
          </cell>
          <cell r="BM36">
            <v>14</v>
          </cell>
          <cell r="BN36">
            <v>144</v>
          </cell>
          <cell r="BO36">
            <v>51</v>
          </cell>
          <cell r="BP36">
            <v>28</v>
          </cell>
          <cell r="BQ36">
            <v>102</v>
          </cell>
          <cell r="BR36">
            <v>15.5</v>
          </cell>
          <cell r="BS36">
            <v>27</v>
          </cell>
          <cell r="BT36">
            <v>68.64</v>
          </cell>
          <cell r="BU36">
            <v>35.6</v>
          </cell>
          <cell r="BV36">
            <v>15</v>
          </cell>
          <cell r="BW36">
            <v>66.33</v>
          </cell>
          <cell r="BX36">
            <v>61.38</v>
          </cell>
          <cell r="BY36">
            <v>2.85</v>
          </cell>
          <cell r="BZ36">
            <v>2.1</v>
          </cell>
          <cell r="CA36">
            <v>20.43</v>
          </cell>
          <cell r="CB36">
            <v>435.3</v>
          </cell>
          <cell r="CC36">
            <v>410</v>
          </cell>
          <cell r="CD36">
            <v>25.3</v>
          </cell>
          <cell r="CE36">
            <v>58</v>
          </cell>
          <cell r="CF36">
            <v>13</v>
          </cell>
          <cell r="CG36">
            <v>11.5</v>
          </cell>
          <cell r="CH36">
            <v>6</v>
          </cell>
          <cell r="CI36">
            <v>31</v>
          </cell>
          <cell r="CJ36">
            <v>55</v>
          </cell>
          <cell r="CK36">
            <v>8</v>
          </cell>
          <cell r="CL36">
            <v>650</v>
          </cell>
          <cell r="CM36">
            <v>253.06</v>
          </cell>
          <cell r="CN36">
            <v>0</v>
          </cell>
          <cell r="CO36">
            <v>0</v>
          </cell>
          <cell r="CP36">
            <v>0</v>
          </cell>
          <cell r="CQ36">
            <v>53</v>
          </cell>
          <cell r="CR36">
            <v>66</v>
          </cell>
          <cell r="CS36">
            <v>81.23</v>
          </cell>
          <cell r="CT36">
            <v>14</v>
          </cell>
          <cell r="CU36">
            <v>11.5</v>
          </cell>
          <cell r="CV36">
            <v>7.5</v>
          </cell>
          <cell r="CW36">
            <v>49.16</v>
          </cell>
          <cell r="CX36">
            <v>71.209999999999994</v>
          </cell>
          <cell r="CY36">
            <v>29.91</v>
          </cell>
        </row>
        <row r="37">
          <cell r="A37" t="str">
            <v>Service area population</v>
          </cell>
          <cell r="B37" t="str">
            <v>POP</v>
          </cell>
          <cell r="C37">
            <v>2002</v>
          </cell>
          <cell r="D37">
            <v>3000</v>
          </cell>
          <cell r="E37">
            <v>168549</v>
          </cell>
          <cell r="F37">
            <v>83178</v>
          </cell>
          <cell r="G37">
            <v>23600</v>
          </cell>
          <cell r="H37">
            <v>88300</v>
          </cell>
          <cell r="I37">
            <v>152936</v>
          </cell>
          <cell r="J37">
            <v>124000</v>
          </cell>
          <cell r="K37">
            <v>17500</v>
          </cell>
          <cell r="L37">
            <v>3000</v>
          </cell>
          <cell r="M37">
            <v>94769</v>
          </cell>
          <cell r="N37">
            <v>3100</v>
          </cell>
          <cell r="O37">
            <v>21100</v>
          </cell>
          <cell r="P37">
            <v>3800</v>
          </cell>
          <cell r="Q37">
            <v>1315</v>
          </cell>
          <cell r="R37">
            <v>23009</v>
          </cell>
          <cell r="S37">
            <v>630000</v>
          </cell>
          <cell r="T37">
            <v>208402</v>
          </cell>
          <cell r="U37">
            <v>32542</v>
          </cell>
          <cell r="V37">
            <v>7138</v>
          </cell>
          <cell r="W37">
            <v>45649</v>
          </cell>
          <cell r="X37">
            <v>41942</v>
          </cell>
          <cell r="Y37">
            <v>27750</v>
          </cell>
          <cell r="Z37">
            <v>8790</v>
          </cell>
          <cell r="AA37">
            <v>1600</v>
          </cell>
          <cell r="AB37">
            <v>18347</v>
          </cell>
          <cell r="AC37">
            <v>103891</v>
          </cell>
          <cell r="AD37">
            <v>0</v>
          </cell>
          <cell r="AE37">
            <v>0</v>
          </cell>
          <cell r="AF37">
            <v>21500</v>
          </cell>
          <cell r="AG37">
            <v>109255</v>
          </cell>
          <cell r="AH37">
            <v>0</v>
          </cell>
          <cell r="AI37">
            <v>0</v>
          </cell>
          <cell r="AJ37">
            <v>43728</v>
          </cell>
          <cell r="AK37">
            <v>45000</v>
          </cell>
          <cell r="AL37">
            <v>5825</v>
          </cell>
          <cell r="AM37">
            <v>565918</v>
          </cell>
          <cell r="AN37">
            <v>430818</v>
          </cell>
          <cell r="AO37">
            <v>135100</v>
          </cell>
          <cell r="AP37">
            <v>2433</v>
          </cell>
          <cell r="AQ37">
            <v>10300</v>
          </cell>
          <cell r="AR37">
            <v>353000</v>
          </cell>
          <cell r="AS37">
            <v>2995200</v>
          </cell>
          <cell r="AT37">
            <v>0</v>
          </cell>
          <cell r="AU37">
            <v>0</v>
          </cell>
          <cell r="AV37">
            <v>731100</v>
          </cell>
          <cell r="AW37">
            <v>28000</v>
          </cell>
          <cell r="AX37">
            <v>12000</v>
          </cell>
          <cell r="AY37">
            <v>57800</v>
          </cell>
          <cell r="AZ37">
            <v>211700</v>
          </cell>
          <cell r="BA37">
            <v>21800</v>
          </cell>
          <cell r="BB37">
            <v>19969</v>
          </cell>
          <cell r="BC37">
            <v>334000</v>
          </cell>
          <cell r="BD37">
            <v>19756</v>
          </cell>
          <cell r="BE37">
            <v>15200</v>
          </cell>
          <cell r="BF37">
            <v>43000</v>
          </cell>
          <cell r="BG37">
            <v>74967</v>
          </cell>
          <cell r="BH37">
            <v>70622</v>
          </cell>
          <cell r="BI37">
            <v>4345</v>
          </cell>
          <cell r="BJ37">
            <v>116617</v>
          </cell>
          <cell r="BK37">
            <v>76917</v>
          </cell>
          <cell r="BL37">
            <v>39700</v>
          </cell>
          <cell r="BM37">
            <v>13839</v>
          </cell>
          <cell r="BN37">
            <v>31000</v>
          </cell>
          <cell r="BO37">
            <v>53000</v>
          </cell>
          <cell r="BP37">
            <v>14000</v>
          </cell>
          <cell r="BQ37">
            <v>147633</v>
          </cell>
          <cell r="BR37">
            <v>26200</v>
          </cell>
          <cell r="BS37">
            <v>30000</v>
          </cell>
          <cell r="BT37">
            <v>143835</v>
          </cell>
          <cell r="BU37">
            <v>20200</v>
          </cell>
          <cell r="BV37">
            <v>6500</v>
          </cell>
          <cell r="BW37">
            <v>77794</v>
          </cell>
          <cell r="BX37">
            <v>74000</v>
          </cell>
          <cell r="BY37">
            <v>2445</v>
          </cell>
          <cell r="BZ37">
            <v>1349</v>
          </cell>
          <cell r="CA37">
            <v>18450</v>
          </cell>
          <cell r="CB37">
            <v>634985</v>
          </cell>
          <cell r="CC37">
            <v>591985</v>
          </cell>
          <cell r="CD37">
            <v>43000</v>
          </cell>
          <cell r="CE37">
            <v>78000</v>
          </cell>
          <cell r="CF37">
            <v>8125</v>
          </cell>
          <cell r="CG37">
            <v>9821</v>
          </cell>
          <cell r="CH37">
            <v>5336</v>
          </cell>
          <cell r="CI37">
            <v>32000</v>
          </cell>
          <cell r="CJ37">
            <v>109615</v>
          </cell>
          <cell r="CK37">
            <v>15140</v>
          </cell>
          <cell r="CL37">
            <v>2500000</v>
          </cell>
          <cell r="CM37">
            <v>282968</v>
          </cell>
          <cell r="CN37">
            <v>0</v>
          </cell>
          <cell r="CO37">
            <v>0</v>
          </cell>
          <cell r="CP37">
            <v>0</v>
          </cell>
          <cell r="CQ37">
            <v>15000</v>
          </cell>
          <cell r="CR37">
            <v>132360</v>
          </cell>
          <cell r="CS37">
            <v>48411</v>
          </cell>
          <cell r="CT37">
            <v>6400</v>
          </cell>
          <cell r="CU37">
            <v>7500</v>
          </cell>
          <cell r="CV37">
            <v>3950</v>
          </cell>
          <cell r="CW37">
            <v>40672</v>
          </cell>
          <cell r="CX37">
            <v>92000</v>
          </cell>
          <cell r="CY37">
            <v>33061</v>
          </cell>
        </row>
        <row r="38">
          <cell r="A38" t="str">
            <v>Municipal population</v>
          </cell>
          <cell r="B38" t="str">
            <v>POPCITY</v>
          </cell>
          <cell r="C38">
            <v>2002</v>
          </cell>
          <cell r="D38">
            <v>3000</v>
          </cell>
          <cell r="E38">
            <v>183150</v>
          </cell>
          <cell r="F38">
            <v>85488</v>
          </cell>
          <cell r="G38">
            <v>30000</v>
          </cell>
          <cell r="H38">
            <v>88300</v>
          </cell>
          <cell r="I38">
            <v>152936</v>
          </cell>
          <cell r="J38">
            <v>124000</v>
          </cell>
          <cell r="K38">
            <v>25000</v>
          </cell>
          <cell r="L38">
            <v>3000</v>
          </cell>
          <cell r="M38">
            <v>107341</v>
          </cell>
          <cell r="N38">
            <v>3100</v>
          </cell>
          <cell r="O38">
            <v>21100</v>
          </cell>
          <cell r="P38">
            <v>12500</v>
          </cell>
          <cell r="Q38">
            <v>4210</v>
          </cell>
          <cell r="R38">
            <v>65299</v>
          </cell>
          <cell r="S38">
            <v>630000</v>
          </cell>
          <cell r="T38">
            <v>208402</v>
          </cell>
          <cell r="U38">
            <v>62569</v>
          </cell>
          <cell r="V38">
            <v>8700</v>
          </cell>
          <cell r="W38">
            <v>97125</v>
          </cell>
          <cell r="X38">
            <v>41942</v>
          </cell>
          <cell r="Y38">
            <v>27750</v>
          </cell>
          <cell r="Z38">
            <v>8790</v>
          </cell>
          <cell r="AA38">
            <v>1600</v>
          </cell>
          <cell r="AB38">
            <v>4090</v>
          </cell>
          <cell r="AC38">
            <v>175009</v>
          </cell>
          <cell r="AD38">
            <v>0</v>
          </cell>
          <cell r="AE38">
            <v>0</v>
          </cell>
          <cell r="AF38">
            <v>21500</v>
          </cell>
          <cell r="AG38">
            <v>109255</v>
          </cell>
          <cell r="AH38">
            <v>0</v>
          </cell>
          <cell r="AI38">
            <v>0</v>
          </cell>
          <cell r="AJ38">
            <v>43728</v>
          </cell>
          <cell r="AK38">
            <v>45000</v>
          </cell>
          <cell r="AL38">
            <v>5825</v>
          </cell>
          <cell r="AM38">
            <v>624016</v>
          </cell>
          <cell r="AN38">
            <v>488916</v>
          </cell>
          <cell r="AO38">
            <v>135100</v>
          </cell>
          <cell r="AP38">
            <v>2433</v>
          </cell>
          <cell r="AQ38">
            <v>10300</v>
          </cell>
          <cell r="AR38">
            <v>353000</v>
          </cell>
          <cell r="AS38">
            <v>2995200</v>
          </cell>
          <cell r="AT38">
            <v>0</v>
          </cell>
          <cell r="AU38">
            <v>0</v>
          </cell>
          <cell r="AV38">
            <v>795000</v>
          </cell>
          <cell r="AW38">
            <v>28000</v>
          </cell>
          <cell r="AX38">
            <v>16500</v>
          </cell>
          <cell r="AY38">
            <v>118000</v>
          </cell>
          <cell r="AZ38">
            <v>211700</v>
          </cell>
          <cell r="BA38">
            <v>21800</v>
          </cell>
          <cell r="BB38">
            <v>32350</v>
          </cell>
          <cell r="BC38">
            <v>334000</v>
          </cell>
          <cell r="BD38">
            <v>24756</v>
          </cell>
          <cell r="BE38">
            <v>16200</v>
          </cell>
          <cell r="BF38">
            <v>43000</v>
          </cell>
          <cell r="BG38">
            <v>80757</v>
          </cell>
          <cell r="BH38">
            <v>70622</v>
          </cell>
          <cell r="BI38">
            <v>10135</v>
          </cell>
          <cell r="BJ38">
            <v>124317</v>
          </cell>
          <cell r="BK38">
            <v>76917</v>
          </cell>
          <cell r="BL38">
            <v>47400</v>
          </cell>
          <cell r="BM38">
            <v>13839</v>
          </cell>
          <cell r="BN38">
            <v>61447</v>
          </cell>
          <cell r="BO38">
            <v>53000</v>
          </cell>
          <cell r="BP38">
            <v>18977</v>
          </cell>
          <cell r="BQ38">
            <v>147633</v>
          </cell>
          <cell r="BR38">
            <v>26200</v>
          </cell>
          <cell r="BS38">
            <v>30000</v>
          </cell>
          <cell r="BT38">
            <v>143835</v>
          </cell>
          <cell r="BU38">
            <v>20200</v>
          </cell>
          <cell r="BV38">
            <v>6500</v>
          </cell>
          <cell r="BW38">
            <v>77794</v>
          </cell>
          <cell r="BX38">
            <v>74000</v>
          </cell>
          <cell r="BY38">
            <v>2445</v>
          </cell>
          <cell r="BZ38">
            <v>1349</v>
          </cell>
          <cell r="CA38">
            <v>18450</v>
          </cell>
          <cell r="CB38">
            <v>634985</v>
          </cell>
          <cell r="CC38">
            <v>591985</v>
          </cell>
          <cell r="CD38">
            <v>43000</v>
          </cell>
          <cell r="CE38">
            <v>75000</v>
          </cell>
          <cell r="CF38">
            <v>8125</v>
          </cell>
          <cell r="CG38">
            <v>16603</v>
          </cell>
          <cell r="CH38">
            <v>5336</v>
          </cell>
          <cell r="CI38">
            <v>32000</v>
          </cell>
          <cell r="CJ38">
            <v>109016</v>
          </cell>
          <cell r="CK38">
            <v>15000</v>
          </cell>
          <cell r="CL38">
            <v>2500000</v>
          </cell>
          <cell r="CM38">
            <v>370964</v>
          </cell>
          <cell r="CN38">
            <v>0</v>
          </cell>
          <cell r="CO38">
            <v>0</v>
          </cell>
          <cell r="CP38">
            <v>0</v>
          </cell>
          <cell r="CQ38">
            <v>15000</v>
          </cell>
          <cell r="CR38">
            <v>132360</v>
          </cell>
          <cell r="CS38">
            <v>48411</v>
          </cell>
          <cell r="CT38">
            <v>11000</v>
          </cell>
          <cell r="CU38">
            <v>7500</v>
          </cell>
          <cell r="CV38">
            <v>8903</v>
          </cell>
          <cell r="CW38">
            <v>65500</v>
          </cell>
          <cell r="CX38">
            <v>92000</v>
          </cell>
          <cell r="CY38">
            <v>33061</v>
          </cell>
        </row>
        <row r="39">
          <cell r="A39" t="str">
            <v>No seasonal occupacy customers</v>
          </cell>
          <cell r="B39" t="str">
            <v>YNSUM</v>
          </cell>
          <cell r="C39">
            <v>2002</v>
          </cell>
          <cell r="D39">
            <v>0</v>
          </cell>
          <cell r="E39">
            <v>187</v>
          </cell>
          <cell r="F39">
            <v>0</v>
          </cell>
          <cell r="G39">
            <v>0</v>
          </cell>
          <cell r="H39">
            <v>0</v>
          </cell>
          <cell r="I39">
            <v>0</v>
          </cell>
          <cell r="J39">
            <v>0</v>
          </cell>
          <cell r="K39">
            <v>0</v>
          </cell>
          <cell r="L39">
            <v>3</v>
          </cell>
          <cell r="M39">
            <v>0</v>
          </cell>
          <cell r="N39">
            <v>0</v>
          </cell>
          <cell r="O39">
            <v>0</v>
          </cell>
          <cell r="P39">
            <v>0</v>
          </cell>
          <cell r="Q39">
            <v>0</v>
          </cell>
          <cell r="R39">
            <v>0</v>
          </cell>
          <cell r="S39">
            <v>0</v>
          </cell>
          <cell r="T39">
            <v>0</v>
          </cell>
          <cell r="U39">
            <v>235</v>
          </cell>
          <cell r="V39">
            <v>65</v>
          </cell>
          <cell r="W39">
            <v>0</v>
          </cell>
          <cell r="X39">
            <v>0</v>
          </cell>
          <cell r="Y39">
            <v>1220</v>
          </cell>
          <cell r="Z39">
            <v>9</v>
          </cell>
          <cell r="AA39">
            <v>0</v>
          </cell>
          <cell r="AB39">
            <v>3603</v>
          </cell>
          <cell r="AC39">
            <v>176</v>
          </cell>
          <cell r="AD39">
            <v>0</v>
          </cell>
          <cell r="AE39">
            <v>0</v>
          </cell>
          <cell r="AF39">
            <v>0</v>
          </cell>
          <cell r="AG39">
            <v>0</v>
          </cell>
          <cell r="AH39">
            <v>0</v>
          </cell>
          <cell r="AI39">
            <v>0</v>
          </cell>
          <cell r="AJ39">
            <v>5000</v>
          </cell>
          <cell r="AK39">
            <v>0</v>
          </cell>
          <cell r="AL39">
            <v>0</v>
          </cell>
          <cell r="AM39">
            <v>58</v>
          </cell>
          <cell r="AN39">
            <v>0</v>
          </cell>
          <cell r="AO39">
            <v>58</v>
          </cell>
          <cell r="AP39">
            <v>0</v>
          </cell>
          <cell r="AQ39">
            <v>0</v>
          </cell>
          <cell r="AR39">
            <v>0</v>
          </cell>
          <cell r="AS39">
            <v>155836</v>
          </cell>
          <cell r="AT39">
            <v>0</v>
          </cell>
          <cell r="AU39">
            <v>0</v>
          </cell>
          <cell r="AV39">
            <v>0</v>
          </cell>
          <cell r="AW39">
            <v>902</v>
          </cell>
          <cell r="AX39">
            <v>200</v>
          </cell>
          <cell r="AY39">
            <v>0</v>
          </cell>
          <cell r="AZ39">
            <v>0</v>
          </cell>
          <cell r="BA39">
            <v>0</v>
          </cell>
          <cell r="BB39">
            <v>50</v>
          </cell>
          <cell r="BC39">
            <v>0</v>
          </cell>
          <cell r="BD39">
            <v>0</v>
          </cell>
          <cell r="BE39">
            <v>0</v>
          </cell>
          <cell r="BF39">
            <v>0</v>
          </cell>
          <cell r="BG39">
            <v>521</v>
          </cell>
          <cell r="BH39">
            <v>0</v>
          </cell>
          <cell r="BI39">
            <v>521</v>
          </cell>
          <cell r="BJ39">
            <v>0</v>
          </cell>
          <cell r="BK39">
            <v>0</v>
          </cell>
          <cell r="BL39">
            <v>0</v>
          </cell>
          <cell r="BM39">
            <v>210</v>
          </cell>
          <cell r="BN39">
            <v>0</v>
          </cell>
          <cell r="BO39">
            <v>0</v>
          </cell>
          <cell r="BP39">
            <v>0</v>
          </cell>
          <cell r="BQ39">
            <v>0</v>
          </cell>
          <cell r="BR39">
            <v>0</v>
          </cell>
          <cell r="BS39">
            <v>0</v>
          </cell>
          <cell r="BT39">
            <v>0</v>
          </cell>
          <cell r="BU39">
            <v>0</v>
          </cell>
          <cell r="BV39">
            <v>14</v>
          </cell>
          <cell r="BW39">
            <v>0</v>
          </cell>
          <cell r="BX39">
            <v>0</v>
          </cell>
          <cell r="BY39">
            <v>0</v>
          </cell>
          <cell r="BZ39">
            <v>0</v>
          </cell>
          <cell r="CA39">
            <v>0</v>
          </cell>
          <cell r="CB39">
            <v>0</v>
          </cell>
          <cell r="CC39">
            <v>0</v>
          </cell>
          <cell r="CD39">
            <v>0</v>
          </cell>
          <cell r="CE39">
            <v>100</v>
          </cell>
          <cell r="CF39">
            <v>0</v>
          </cell>
          <cell r="CG39">
            <v>0</v>
          </cell>
          <cell r="CH39">
            <v>112</v>
          </cell>
          <cell r="CI39">
            <v>0</v>
          </cell>
          <cell r="CJ39">
            <v>0</v>
          </cell>
          <cell r="CK39">
            <v>0</v>
          </cell>
          <cell r="CL39">
            <v>0</v>
          </cell>
          <cell r="CM39">
            <v>1608</v>
          </cell>
          <cell r="CN39">
            <v>0</v>
          </cell>
          <cell r="CO39">
            <v>0</v>
          </cell>
          <cell r="CP39">
            <v>0</v>
          </cell>
          <cell r="CQ39">
            <v>2000</v>
          </cell>
          <cell r="CR39">
            <v>0</v>
          </cell>
          <cell r="CS39">
            <v>0</v>
          </cell>
          <cell r="CT39">
            <v>0</v>
          </cell>
          <cell r="CU39">
            <v>0</v>
          </cell>
          <cell r="CV39">
            <v>0</v>
          </cell>
          <cell r="CW39">
            <v>659</v>
          </cell>
          <cell r="CX39">
            <v>0</v>
          </cell>
          <cell r="CY39">
            <v>0</v>
          </cell>
        </row>
        <row r="40">
          <cell r="A40" t="str">
            <v>Utility winter max peak load</v>
          </cell>
          <cell r="B40" t="str">
            <v>PEAKW</v>
          </cell>
          <cell r="C40">
            <v>2002</v>
          </cell>
          <cell r="D40">
            <v>8622</v>
          </cell>
          <cell r="E40">
            <v>222560</v>
          </cell>
          <cell r="F40">
            <v>174559</v>
          </cell>
          <cell r="G40">
            <v>59893</v>
          </cell>
          <cell r="H40">
            <v>145652</v>
          </cell>
          <cell r="I40">
            <v>285277</v>
          </cell>
          <cell r="J40">
            <v>238272</v>
          </cell>
          <cell r="K40">
            <v>27558</v>
          </cell>
          <cell r="L40">
            <v>7172</v>
          </cell>
          <cell r="M40">
            <v>151782</v>
          </cell>
          <cell r="N40">
            <v>5798</v>
          </cell>
          <cell r="O40">
            <v>62919</v>
          </cell>
          <cell r="P40">
            <v>5731</v>
          </cell>
          <cell r="Q40">
            <v>8070</v>
          </cell>
          <cell r="R40">
            <v>29248</v>
          </cell>
          <cell r="S40">
            <v>1214606</v>
          </cell>
          <cell r="T40">
            <v>507</v>
          </cell>
          <cell r="U40">
            <v>64822</v>
          </cell>
          <cell r="V40">
            <v>13002</v>
          </cell>
          <cell r="W40">
            <v>101188</v>
          </cell>
          <cell r="X40">
            <v>94884</v>
          </cell>
          <cell r="Y40">
            <v>46610</v>
          </cell>
          <cell r="Z40">
            <v>15900</v>
          </cell>
          <cell r="AA40">
            <v>12276</v>
          </cell>
          <cell r="AB40">
            <v>47365</v>
          </cell>
          <cell r="AC40">
            <v>175607</v>
          </cell>
          <cell r="AD40">
            <v>0</v>
          </cell>
          <cell r="AE40">
            <v>0</v>
          </cell>
          <cell r="AF40">
            <v>27655</v>
          </cell>
          <cell r="AG40">
            <v>236957</v>
          </cell>
          <cell r="AH40">
            <v>0</v>
          </cell>
          <cell r="AI40">
            <v>0</v>
          </cell>
          <cell r="AJ40">
            <v>72096</v>
          </cell>
          <cell r="AK40">
            <v>85058</v>
          </cell>
          <cell r="AL40">
            <v>20777</v>
          </cell>
          <cell r="AM40">
            <v>1055744.1000000001</v>
          </cell>
          <cell r="AN40">
            <v>823469.1</v>
          </cell>
          <cell r="AO40">
            <v>232275</v>
          </cell>
          <cell r="AP40">
            <v>5905</v>
          </cell>
          <cell r="AQ40">
            <v>33790</v>
          </cell>
          <cell r="AR40">
            <v>540000</v>
          </cell>
          <cell r="AS40">
            <v>4294344</v>
          </cell>
          <cell r="AT40">
            <v>0</v>
          </cell>
          <cell r="AU40">
            <v>0</v>
          </cell>
          <cell r="AV40">
            <v>1269578</v>
          </cell>
          <cell r="AW40">
            <v>66369</v>
          </cell>
          <cell r="AX40">
            <v>20644</v>
          </cell>
          <cell r="AY40">
            <v>128652</v>
          </cell>
          <cell r="AZ40">
            <v>325546</v>
          </cell>
          <cell r="BA40">
            <v>43222</v>
          </cell>
          <cell r="BB40">
            <v>39788</v>
          </cell>
          <cell r="BC40">
            <v>523139</v>
          </cell>
          <cell r="BD40">
            <v>32690</v>
          </cell>
          <cell r="BE40">
            <v>37705</v>
          </cell>
          <cell r="BF40">
            <v>93069</v>
          </cell>
          <cell r="BG40">
            <v>116690</v>
          </cell>
          <cell r="BH40">
            <v>108003</v>
          </cell>
          <cell r="BI40">
            <v>8687</v>
          </cell>
          <cell r="BJ40">
            <v>178785</v>
          </cell>
          <cell r="BK40">
            <v>122200</v>
          </cell>
          <cell r="BL40">
            <v>56585</v>
          </cell>
          <cell r="BM40">
            <v>28098</v>
          </cell>
          <cell r="BN40">
            <v>60282</v>
          </cell>
          <cell r="BO40">
            <v>119700</v>
          </cell>
          <cell r="BP40">
            <v>24769</v>
          </cell>
          <cell r="BQ40">
            <v>290267</v>
          </cell>
          <cell r="BR40">
            <v>40771</v>
          </cell>
          <cell r="BS40">
            <v>58480</v>
          </cell>
          <cell r="BT40">
            <v>210000</v>
          </cell>
          <cell r="BU40">
            <v>37988</v>
          </cell>
          <cell r="BV40">
            <v>19182</v>
          </cell>
          <cell r="BW40">
            <v>137199</v>
          </cell>
          <cell r="BX40">
            <v>128685</v>
          </cell>
          <cell r="BY40">
            <v>5953</v>
          </cell>
          <cell r="BZ40">
            <v>2561</v>
          </cell>
          <cell r="CA40">
            <v>35000</v>
          </cell>
          <cell r="CB40">
            <v>1433988</v>
          </cell>
          <cell r="CC40">
            <v>1017956</v>
          </cell>
          <cell r="CD40">
            <v>416032</v>
          </cell>
          <cell r="CE40">
            <v>138</v>
          </cell>
          <cell r="CF40">
            <v>17140</v>
          </cell>
          <cell r="CG40">
            <v>23030</v>
          </cell>
          <cell r="CH40">
            <v>18850</v>
          </cell>
          <cell r="CI40">
            <v>58183</v>
          </cell>
          <cell r="CJ40">
            <v>189837</v>
          </cell>
          <cell r="CK40">
            <v>37004</v>
          </cell>
          <cell r="CL40">
            <v>4204000</v>
          </cell>
          <cell r="CM40">
            <v>399031</v>
          </cell>
          <cell r="CN40">
            <v>0</v>
          </cell>
          <cell r="CO40">
            <v>0</v>
          </cell>
          <cell r="CP40">
            <v>0</v>
          </cell>
          <cell r="CQ40">
            <v>19392</v>
          </cell>
          <cell r="CR40">
            <v>213093</v>
          </cell>
          <cell r="CS40">
            <v>93760</v>
          </cell>
          <cell r="CT40">
            <v>15528</v>
          </cell>
          <cell r="CU40">
            <v>24</v>
          </cell>
          <cell r="CV40">
            <v>11233</v>
          </cell>
          <cell r="CW40">
            <v>0</v>
          </cell>
          <cell r="CX40">
            <v>130557</v>
          </cell>
          <cell r="CY40">
            <v>70698</v>
          </cell>
        </row>
        <row r="41">
          <cell r="A41" t="str">
            <v>Utility summer max peak load</v>
          </cell>
          <cell r="B41" t="str">
            <v>PEAKS</v>
          </cell>
          <cell r="C41">
            <v>2002</v>
          </cell>
          <cell r="D41">
            <v>8358</v>
          </cell>
          <cell r="E41">
            <v>290733</v>
          </cell>
          <cell r="F41">
            <v>213493</v>
          </cell>
          <cell r="G41">
            <v>69987</v>
          </cell>
          <cell r="H41">
            <v>178399</v>
          </cell>
          <cell r="I41">
            <v>358237</v>
          </cell>
          <cell r="J41">
            <v>280311</v>
          </cell>
          <cell r="K41">
            <v>26150</v>
          </cell>
          <cell r="L41">
            <v>7234</v>
          </cell>
          <cell r="M41">
            <v>187436</v>
          </cell>
          <cell r="N41">
            <v>6006</v>
          </cell>
          <cell r="O41">
            <v>56946</v>
          </cell>
          <cell r="P41">
            <v>4333</v>
          </cell>
          <cell r="Q41">
            <v>8548</v>
          </cell>
          <cell r="R41">
            <v>355729</v>
          </cell>
          <cell r="S41">
            <v>1501741</v>
          </cell>
          <cell r="T41">
            <v>640</v>
          </cell>
          <cell r="U41">
            <v>65591</v>
          </cell>
          <cell r="V41">
            <v>11755</v>
          </cell>
          <cell r="W41">
            <v>136195</v>
          </cell>
          <cell r="X41">
            <v>108780</v>
          </cell>
          <cell r="Y41">
            <v>55790</v>
          </cell>
          <cell r="Z41">
            <v>13335</v>
          </cell>
          <cell r="AA41">
            <v>8863</v>
          </cell>
          <cell r="AB41">
            <v>35439</v>
          </cell>
          <cell r="AC41">
            <v>141910</v>
          </cell>
          <cell r="AD41">
            <v>0</v>
          </cell>
          <cell r="AE41">
            <v>0</v>
          </cell>
          <cell r="AF41">
            <v>36517</v>
          </cell>
          <cell r="AG41">
            <v>264088</v>
          </cell>
          <cell r="AH41">
            <v>0</v>
          </cell>
          <cell r="AI41">
            <v>0</v>
          </cell>
          <cell r="AJ41">
            <v>88607</v>
          </cell>
          <cell r="AK41">
            <v>73588</v>
          </cell>
          <cell r="AL41">
            <v>18647</v>
          </cell>
          <cell r="AM41">
            <v>1318006.26</v>
          </cell>
          <cell r="AN41">
            <v>1017089.26</v>
          </cell>
          <cell r="AO41">
            <v>300917</v>
          </cell>
          <cell r="AP41">
            <v>4029</v>
          </cell>
          <cell r="AQ41">
            <v>29000</v>
          </cell>
          <cell r="AR41">
            <v>656000</v>
          </cell>
          <cell r="AS41">
            <v>3548137</v>
          </cell>
          <cell r="AT41">
            <v>0</v>
          </cell>
          <cell r="AU41">
            <v>0</v>
          </cell>
          <cell r="AV41">
            <v>1433666</v>
          </cell>
          <cell r="AW41">
            <v>66861</v>
          </cell>
          <cell r="AX41">
            <v>18060</v>
          </cell>
          <cell r="AY41">
            <v>114519</v>
          </cell>
          <cell r="AZ41">
            <v>360765</v>
          </cell>
          <cell r="BA41">
            <v>41012</v>
          </cell>
          <cell r="BB41">
            <v>33945</v>
          </cell>
          <cell r="BC41">
            <v>670874</v>
          </cell>
          <cell r="BD41">
            <v>40990</v>
          </cell>
          <cell r="BE41">
            <v>38396</v>
          </cell>
          <cell r="BF41">
            <v>100389</v>
          </cell>
          <cell r="BG41">
            <v>143570</v>
          </cell>
          <cell r="BH41">
            <v>135510</v>
          </cell>
          <cell r="BI41">
            <v>8060</v>
          </cell>
          <cell r="BJ41">
            <v>240144</v>
          </cell>
          <cell r="BK41">
            <v>171700</v>
          </cell>
          <cell r="BL41">
            <v>68444</v>
          </cell>
          <cell r="BM41">
            <v>45154</v>
          </cell>
          <cell r="BN41">
            <v>72368</v>
          </cell>
          <cell r="BO41">
            <v>86200</v>
          </cell>
          <cell r="BP41">
            <v>21520</v>
          </cell>
          <cell r="BQ41">
            <v>341368</v>
          </cell>
          <cell r="BR41">
            <v>42316</v>
          </cell>
          <cell r="BS41">
            <v>63040</v>
          </cell>
          <cell r="BT41">
            <v>222000</v>
          </cell>
          <cell r="BU41">
            <v>32303</v>
          </cell>
          <cell r="BV41">
            <v>11497</v>
          </cell>
          <cell r="BW41">
            <v>138749</v>
          </cell>
          <cell r="BX41">
            <v>131716</v>
          </cell>
          <cell r="BY41">
            <v>5080</v>
          </cell>
          <cell r="BZ41">
            <v>1953</v>
          </cell>
          <cell r="CA41">
            <v>42630</v>
          </cell>
          <cell r="CB41">
            <v>1756741</v>
          </cell>
          <cell r="CC41">
            <v>1295278</v>
          </cell>
          <cell r="CD41">
            <v>461463</v>
          </cell>
          <cell r="CE41">
            <v>111</v>
          </cell>
          <cell r="CF41">
            <v>17566</v>
          </cell>
          <cell r="CG41">
            <v>21704</v>
          </cell>
          <cell r="CH41">
            <v>15228</v>
          </cell>
          <cell r="CI41">
            <v>70523</v>
          </cell>
          <cell r="CJ41">
            <v>169159</v>
          </cell>
          <cell r="CK41">
            <v>42560</v>
          </cell>
          <cell r="CL41">
            <v>4770509</v>
          </cell>
          <cell r="CM41">
            <v>443458</v>
          </cell>
          <cell r="CN41">
            <v>0</v>
          </cell>
          <cell r="CO41">
            <v>0</v>
          </cell>
          <cell r="CP41">
            <v>0</v>
          </cell>
          <cell r="CQ41">
            <v>21580</v>
          </cell>
          <cell r="CR41">
            <v>242930</v>
          </cell>
          <cell r="CS41">
            <v>104299</v>
          </cell>
          <cell r="CT41">
            <v>14258</v>
          </cell>
          <cell r="CU41">
            <v>25</v>
          </cell>
          <cell r="CV41">
            <v>11157</v>
          </cell>
          <cell r="CW41">
            <v>0</v>
          </cell>
          <cell r="CX41">
            <v>157757</v>
          </cell>
          <cell r="CY41">
            <v>76634</v>
          </cell>
        </row>
        <row r="42">
          <cell r="A42" t="str">
            <v>Utility Annual Peak load</v>
          </cell>
          <cell r="C42">
            <v>2002</v>
          </cell>
          <cell r="D42">
            <v>8622</v>
          </cell>
          <cell r="E42">
            <v>290733</v>
          </cell>
          <cell r="F42">
            <v>213493</v>
          </cell>
          <cell r="G42">
            <v>69987</v>
          </cell>
          <cell r="H42">
            <v>178399</v>
          </cell>
          <cell r="I42">
            <v>358237</v>
          </cell>
          <cell r="J42">
            <v>280311</v>
          </cell>
          <cell r="K42">
            <v>27558</v>
          </cell>
          <cell r="L42">
            <v>7234</v>
          </cell>
          <cell r="M42">
            <v>187436</v>
          </cell>
          <cell r="N42">
            <v>6006</v>
          </cell>
          <cell r="O42">
            <v>62919</v>
          </cell>
          <cell r="P42">
            <v>5731</v>
          </cell>
          <cell r="Q42">
            <v>8548</v>
          </cell>
          <cell r="R42">
            <v>355729</v>
          </cell>
          <cell r="S42">
            <v>1501741</v>
          </cell>
          <cell r="T42">
            <v>640</v>
          </cell>
          <cell r="U42">
            <v>65591</v>
          </cell>
          <cell r="V42">
            <v>13002</v>
          </cell>
          <cell r="W42">
            <v>136195</v>
          </cell>
          <cell r="X42">
            <v>108780</v>
          </cell>
          <cell r="Y42">
            <v>55790</v>
          </cell>
          <cell r="Z42">
            <v>15900</v>
          </cell>
          <cell r="AA42">
            <v>12276</v>
          </cell>
          <cell r="AB42">
            <v>47365</v>
          </cell>
          <cell r="AC42">
            <v>175607</v>
          </cell>
          <cell r="AD42">
            <v>0</v>
          </cell>
          <cell r="AE42">
            <v>0</v>
          </cell>
          <cell r="AF42">
            <v>36517</v>
          </cell>
          <cell r="AG42">
            <v>264088</v>
          </cell>
          <cell r="AH42">
            <v>0</v>
          </cell>
          <cell r="AI42">
            <v>0</v>
          </cell>
          <cell r="AJ42">
            <v>88607</v>
          </cell>
          <cell r="AK42">
            <v>85058</v>
          </cell>
          <cell r="AL42">
            <v>20777</v>
          </cell>
          <cell r="AM42">
            <v>1318006.26</v>
          </cell>
          <cell r="AN42">
            <v>1017089.26</v>
          </cell>
          <cell r="AO42">
            <v>300917</v>
          </cell>
          <cell r="AP42">
            <v>5905</v>
          </cell>
          <cell r="AQ42">
            <v>33790</v>
          </cell>
          <cell r="AR42">
            <v>656000</v>
          </cell>
          <cell r="AS42">
            <v>4294344</v>
          </cell>
          <cell r="AT42">
            <v>0</v>
          </cell>
          <cell r="AU42">
            <v>0</v>
          </cell>
          <cell r="AV42">
            <v>1433666</v>
          </cell>
          <cell r="AW42">
            <v>66861</v>
          </cell>
          <cell r="AX42">
            <v>20644</v>
          </cell>
          <cell r="AY42">
            <v>128652</v>
          </cell>
          <cell r="AZ42">
            <v>360765</v>
          </cell>
          <cell r="BA42">
            <v>43222</v>
          </cell>
          <cell r="BB42">
            <v>39788</v>
          </cell>
          <cell r="BC42">
            <v>670874</v>
          </cell>
          <cell r="BD42">
            <v>40990</v>
          </cell>
          <cell r="BE42">
            <v>38396</v>
          </cell>
          <cell r="BF42">
            <v>100389</v>
          </cell>
          <cell r="BG42">
            <v>143570</v>
          </cell>
          <cell r="BH42">
            <v>135510</v>
          </cell>
          <cell r="BI42">
            <v>8687</v>
          </cell>
          <cell r="BJ42">
            <v>240144</v>
          </cell>
          <cell r="BK42">
            <v>171700</v>
          </cell>
          <cell r="BL42">
            <v>68444</v>
          </cell>
          <cell r="BM42">
            <v>45154</v>
          </cell>
          <cell r="BN42">
            <v>72368</v>
          </cell>
          <cell r="BO42">
            <v>119700</v>
          </cell>
          <cell r="BP42">
            <v>24769</v>
          </cell>
          <cell r="BQ42">
            <v>341368</v>
          </cell>
          <cell r="BR42">
            <v>42316</v>
          </cell>
          <cell r="BS42">
            <v>63040</v>
          </cell>
          <cell r="BT42">
            <v>222000</v>
          </cell>
          <cell r="BU42">
            <v>37988</v>
          </cell>
          <cell r="BV42">
            <v>19182</v>
          </cell>
          <cell r="BW42">
            <v>138749</v>
          </cell>
          <cell r="BX42">
            <v>131716</v>
          </cell>
          <cell r="BY42">
            <v>5953</v>
          </cell>
          <cell r="BZ42">
            <v>2561</v>
          </cell>
          <cell r="CA42">
            <v>42630</v>
          </cell>
          <cell r="CB42">
            <v>1756741</v>
          </cell>
          <cell r="CC42">
            <v>1295278</v>
          </cell>
        </row>
        <row r="43">
          <cell r="A43" t="str">
            <v>Utility average peak load</v>
          </cell>
          <cell r="B43" t="str">
            <v>PEAKA</v>
          </cell>
          <cell r="C43">
            <v>2002</v>
          </cell>
          <cell r="D43">
            <v>7950</v>
          </cell>
          <cell r="E43">
            <v>245250</v>
          </cell>
          <cell r="F43">
            <v>177471</v>
          </cell>
          <cell r="G43">
            <v>50601</v>
          </cell>
          <cell r="H43">
            <v>144486</v>
          </cell>
          <cell r="I43">
            <v>287182</v>
          </cell>
          <cell r="J43">
            <v>243914</v>
          </cell>
          <cell r="K43">
            <v>25438</v>
          </cell>
          <cell r="L43">
            <v>5457</v>
          </cell>
          <cell r="M43">
            <v>151195</v>
          </cell>
          <cell r="N43">
            <v>5448</v>
          </cell>
          <cell r="O43">
            <v>56543</v>
          </cell>
          <cell r="P43">
            <v>4573</v>
          </cell>
          <cell r="Q43">
            <v>1454</v>
          </cell>
          <cell r="R43">
            <v>324109</v>
          </cell>
          <cell r="S43">
            <v>1239019</v>
          </cell>
          <cell r="T43">
            <v>526</v>
          </cell>
          <cell r="U43">
            <v>52716</v>
          </cell>
          <cell r="V43">
            <v>10822</v>
          </cell>
          <cell r="W43">
            <v>99338</v>
          </cell>
          <cell r="X43">
            <v>81964</v>
          </cell>
          <cell r="Y43">
            <v>46930</v>
          </cell>
          <cell r="Z43">
            <v>12900</v>
          </cell>
          <cell r="AA43">
            <v>1762</v>
          </cell>
          <cell r="AB43">
            <v>33115</v>
          </cell>
          <cell r="AC43">
            <v>145444</v>
          </cell>
          <cell r="AD43">
            <v>0</v>
          </cell>
          <cell r="AE43">
            <v>0</v>
          </cell>
          <cell r="AF43">
            <v>28340</v>
          </cell>
          <cell r="AG43">
            <v>238179</v>
          </cell>
          <cell r="AH43">
            <v>0</v>
          </cell>
          <cell r="AI43">
            <v>0</v>
          </cell>
          <cell r="AJ43">
            <v>70062</v>
          </cell>
          <cell r="AK43">
            <v>74000</v>
          </cell>
          <cell r="AL43">
            <v>18455</v>
          </cell>
          <cell r="AM43">
            <v>1137563.23</v>
          </cell>
          <cell r="AN43">
            <v>888350.23</v>
          </cell>
          <cell r="AO43">
            <v>249213</v>
          </cell>
          <cell r="AP43">
            <v>4264</v>
          </cell>
          <cell r="AQ43">
            <v>29148</v>
          </cell>
          <cell r="AR43">
            <v>551000</v>
          </cell>
          <cell r="AS43">
            <v>3635190</v>
          </cell>
          <cell r="AT43">
            <v>0</v>
          </cell>
          <cell r="AU43">
            <v>0</v>
          </cell>
          <cell r="AV43">
            <v>1223234</v>
          </cell>
          <cell r="AW43">
            <v>50254</v>
          </cell>
          <cell r="AX43">
            <v>17640</v>
          </cell>
          <cell r="AY43">
            <v>113884</v>
          </cell>
          <cell r="AZ43">
            <v>319892</v>
          </cell>
          <cell r="BA43">
            <v>40396</v>
          </cell>
          <cell r="BB43">
            <v>34332</v>
          </cell>
          <cell r="BC43">
            <v>550277</v>
          </cell>
          <cell r="BD43">
            <v>44410</v>
          </cell>
          <cell r="BE43">
            <v>30000</v>
          </cell>
          <cell r="BF43">
            <v>89375</v>
          </cell>
          <cell r="BG43">
            <v>121315</v>
          </cell>
          <cell r="BH43">
            <v>113769</v>
          </cell>
          <cell r="BI43">
            <v>7546</v>
          </cell>
          <cell r="BJ43">
            <v>189295</v>
          </cell>
          <cell r="BK43">
            <v>131500</v>
          </cell>
          <cell r="BL43">
            <v>57795</v>
          </cell>
          <cell r="BM43">
            <v>30149</v>
          </cell>
          <cell r="BN43">
            <v>60633</v>
          </cell>
          <cell r="BO43">
            <v>93700</v>
          </cell>
          <cell r="BP43">
            <v>22296</v>
          </cell>
          <cell r="BQ43">
            <v>288460</v>
          </cell>
          <cell r="BR43">
            <v>38549</v>
          </cell>
          <cell r="BS43">
            <v>54440</v>
          </cell>
          <cell r="BT43">
            <v>189000</v>
          </cell>
          <cell r="BU43">
            <v>31916</v>
          </cell>
          <cell r="BV43">
            <v>14483</v>
          </cell>
          <cell r="BW43">
            <v>125579</v>
          </cell>
          <cell r="BX43">
            <v>118196</v>
          </cell>
          <cell r="BY43">
            <v>5211</v>
          </cell>
          <cell r="BZ43">
            <v>2172</v>
          </cell>
          <cell r="CA43">
            <v>35560</v>
          </cell>
          <cell r="CB43">
            <v>1117973</v>
          </cell>
          <cell r="CC43">
            <v>1044849</v>
          </cell>
          <cell r="CD43">
            <v>73124</v>
          </cell>
          <cell r="CE43">
            <v>113</v>
          </cell>
          <cell r="CF43">
            <v>16110</v>
          </cell>
          <cell r="CG43">
            <v>21171</v>
          </cell>
          <cell r="CH43">
            <v>15136</v>
          </cell>
          <cell r="CI43">
            <v>58931</v>
          </cell>
          <cell r="CJ43">
            <v>165652</v>
          </cell>
          <cell r="CK43">
            <v>36470</v>
          </cell>
          <cell r="CL43">
            <v>4147288</v>
          </cell>
          <cell r="CM43">
            <v>388465</v>
          </cell>
          <cell r="CN43">
            <v>0</v>
          </cell>
          <cell r="CO43">
            <v>0</v>
          </cell>
          <cell r="CP43">
            <v>0</v>
          </cell>
          <cell r="CQ43">
            <v>18430</v>
          </cell>
          <cell r="CR43">
            <v>211444</v>
          </cell>
          <cell r="CS43">
            <v>89900</v>
          </cell>
          <cell r="CT43">
            <v>14074</v>
          </cell>
          <cell r="CU43">
            <v>22</v>
          </cell>
          <cell r="CV43">
            <v>10356</v>
          </cell>
          <cell r="CW43">
            <v>0</v>
          </cell>
          <cell r="CX43">
            <v>128786</v>
          </cell>
          <cell r="CY43">
            <v>67080</v>
          </cell>
        </row>
        <row r="44">
          <cell r="A44" t="str">
            <v>Total circuit kms of line</v>
          </cell>
          <cell r="B44" t="str">
            <v>KMC</v>
          </cell>
          <cell r="C44">
            <v>2002</v>
          </cell>
          <cell r="D44">
            <v>92.5</v>
          </cell>
          <cell r="E44">
            <v>1312</v>
          </cell>
          <cell r="F44">
            <v>766.9</v>
          </cell>
          <cell r="G44">
            <v>432</v>
          </cell>
          <cell r="H44">
            <v>444</v>
          </cell>
          <cell r="I44">
            <v>1392</v>
          </cell>
          <cell r="J44">
            <v>1049</v>
          </cell>
          <cell r="K44">
            <v>136.9</v>
          </cell>
          <cell r="L44">
            <v>27.5</v>
          </cell>
          <cell r="M44">
            <v>743.3</v>
          </cell>
          <cell r="N44">
            <v>21</v>
          </cell>
          <cell r="O44">
            <v>281</v>
          </cell>
          <cell r="P44">
            <v>27</v>
          </cell>
          <cell r="Q44">
            <v>7.6</v>
          </cell>
          <cell r="R44">
            <v>132.19999999999999</v>
          </cell>
          <cell r="S44">
            <v>4870</v>
          </cell>
          <cell r="T44">
            <v>1239.7</v>
          </cell>
          <cell r="U44">
            <v>251</v>
          </cell>
          <cell r="V44">
            <v>133.19999999999999</v>
          </cell>
          <cell r="W44">
            <v>408.1</v>
          </cell>
          <cell r="X44">
            <v>274.89999999999998</v>
          </cell>
          <cell r="Y44">
            <v>473.1</v>
          </cell>
          <cell r="Z44">
            <v>76.599999999999994</v>
          </cell>
          <cell r="AA44">
            <v>8.1</v>
          </cell>
          <cell r="AB44">
            <v>1828.7</v>
          </cell>
          <cell r="AC44">
            <v>870.6</v>
          </cell>
          <cell r="AD44">
            <v>0</v>
          </cell>
          <cell r="AE44">
            <v>0</v>
          </cell>
          <cell r="AF44">
            <v>215.6</v>
          </cell>
          <cell r="AG44">
            <v>893.1</v>
          </cell>
          <cell r="AH44">
            <v>0</v>
          </cell>
          <cell r="AI44">
            <v>0</v>
          </cell>
          <cell r="AJ44">
            <v>1616</v>
          </cell>
          <cell r="AK44">
            <v>746.5</v>
          </cell>
          <cell r="AL44">
            <v>68.400000000000006</v>
          </cell>
          <cell r="AM44">
            <v>3178</v>
          </cell>
          <cell r="AN44">
            <v>2450</v>
          </cell>
          <cell r="AO44">
            <v>728</v>
          </cell>
          <cell r="AP44">
            <v>22.6</v>
          </cell>
          <cell r="AQ44">
            <v>64.900000000000006</v>
          </cell>
          <cell r="AR44">
            <v>2189</v>
          </cell>
          <cell r="AS44">
            <v>118710.39999999999</v>
          </cell>
          <cell r="AT44">
            <v>0</v>
          </cell>
          <cell r="AU44">
            <v>0</v>
          </cell>
          <cell r="AV44">
            <v>4830</v>
          </cell>
          <cell r="AW44">
            <v>584</v>
          </cell>
          <cell r="AX44">
            <v>98</v>
          </cell>
          <cell r="AY44">
            <v>347.9</v>
          </cell>
          <cell r="AZ44">
            <v>1675</v>
          </cell>
          <cell r="BA44">
            <v>100</v>
          </cell>
          <cell r="BB44">
            <v>652</v>
          </cell>
          <cell r="BC44">
            <v>2459</v>
          </cell>
          <cell r="BD44">
            <v>106.6</v>
          </cell>
          <cell r="BE44">
            <v>105.6</v>
          </cell>
          <cell r="BF44">
            <v>700.5</v>
          </cell>
          <cell r="BG44">
            <v>956.7</v>
          </cell>
          <cell r="BH44">
            <v>614</v>
          </cell>
          <cell r="BI44">
            <v>342.7</v>
          </cell>
          <cell r="BJ44">
            <v>1960</v>
          </cell>
          <cell r="BK44">
            <v>760</v>
          </cell>
          <cell r="BL44">
            <v>1200</v>
          </cell>
          <cell r="BM44">
            <v>317.60000000000002</v>
          </cell>
          <cell r="BN44">
            <v>745</v>
          </cell>
          <cell r="BO44">
            <v>560</v>
          </cell>
          <cell r="BP44">
            <v>370</v>
          </cell>
          <cell r="BQ44">
            <v>1255</v>
          </cell>
          <cell r="BR44">
            <v>141.5</v>
          </cell>
          <cell r="BS44">
            <v>280.3</v>
          </cell>
          <cell r="BT44">
            <v>1455</v>
          </cell>
          <cell r="BU44">
            <v>147.4</v>
          </cell>
          <cell r="BV44">
            <v>128</v>
          </cell>
          <cell r="BW44">
            <v>523.1</v>
          </cell>
          <cell r="BX44">
            <v>489</v>
          </cell>
          <cell r="BY44">
            <v>23.3</v>
          </cell>
          <cell r="BZ44">
            <v>10.8</v>
          </cell>
          <cell r="CA44">
            <v>267</v>
          </cell>
          <cell r="CB44">
            <v>5429.3</v>
          </cell>
          <cell r="CC44">
            <v>5073</v>
          </cell>
          <cell r="CD44">
            <v>356.3</v>
          </cell>
          <cell r="CE44">
            <v>710</v>
          </cell>
          <cell r="CF44">
            <v>70</v>
          </cell>
          <cell r="CG44">
            <v>84.4</v>
          </cell>
          <cell r="CH44">
            <v>202.9</v>
          </cell>
          <cell r="CI44">
            <v>244</v>
          </cell>
          <cell r="CJ44">
            <v>135.1</v>
          </cell>
          <cell r="CK44">
            <v>134</v>
          </cell>
          <cell r="CL44">
            <v>16638</v>
          </cell>
          <cell r="CM44">
            <v>1584.7</v>
          </cell>
          <cell r="CN44">
            <v>0</v>
          </cell>
          <cell r="CO44">
            <v>0</v>
          </cell>
          <cell r="CP44">
            <v>0</v>
          </cell>
          <cell r="CQ44">
            <v>196.7</v>
          </cell>
          <cell r="CR44">
            <v>1292</v>
          </cell>
          <cell r="CS44">
            <v>411.4</v>
          </cell>
          <cell r="CT44">
            <v>122</v>
          </cell>
          <cell r="CU44">
            <v>65.099999999999994</v>
          </cell>
          <cell r="CV44">
            <v>22.1</v>
          </cell>
          <cell r="CW44">
            <v>375.8</v>
          </cell>
          <cell r="CX44">
            <v>898.8</v>
          </cell>
          <cell r="CY44">
            <v>245.8</v>
          </cell>
        </row>
        <row r="45">
          <cell r="A45" t="str">
            <v>Overhead circuit kms of line</v>
          </cell>
          <cell r="B45" t="str">
            <v>KMCO</v>
          </cell>
          <cell r="C45">
            <v>2002</v>
          </cell>
          <cell r="D45">
            <v>92</v>
          </cell>
          <cell r="E45">
            <v>644</v>
          </cell>
          <cell r="F45">
            <v>642.20000000000005</v>
          </cell>
          <cell r="G45">
            <v>405</v>
          </cell>
          <cell r="H45">
            <v>264</v>
          </cell>
          <cell r="I45">
            <v>883</v>
          </cell>
          <cell r="J45">
            <v>717</v>
          </cell>
          <cell r="K45">
            <v>77.2</v>
          </cell>
          <cell r="L45">
            <v>26</v>
          </cell>
          <cell r="M45">
            <v>525</v>
          </cell>
          <cell r="N45">
            <v>17</v>
          </cell>
          <cell r="O45">
            <v>209</v>
          </cell>
          <cell r="P45">
            <v>15.6</v>
          </cell>
          <cell r="Q45">
            <v>6.4</v>
          </cell>
          <cell r="R45">
            <v>86.6</v>
          </cell>
          <cell r="S45">
            <v>1661</v>
          </cell>
          <cell r="T45">
            <v>1060.7</v>
          </cell>
          <cell r="U45">
            <v>202.9</v>
          </cell>
          <cell r="V45">
            <v>122.6</v>
          </cell>
          <cell r="W45">
            <v>202.2</v>
          </cell>
          <cell r="X45">
            <v>184.8</v>
          </cell>
          <cell r="Y45">
            <v>18.399999999999999</v>
          </cell>
          <cell r="Z45">
            <v>68.599999999999994</v>
          </cell>
          <cell r="AA45">
            <v>6.3</v>
          </cell>
          <cell r="AB45">
            <v>1827.6</v>
          </cell>
          <cell r="AC45">
            <v>695.6</v>
          </cell>
          <cell r="AD45">
            <v>0</v>
          </cell>
          <cell r="AE45">
            <v>0</v>
          </cell>
          <cell r="AF45">
            <v>168.6</v>
          </cell>
          <cell r="AG45">
            <v>411.7</v>
          </cell>
          <cell r="AH45">
            <v>0</v>
          </cell>
          <cell r="AI45">
            <v>0</v>
          </cell>
          <cell r="AJ45">
            <v>1539</v>
          </cell>
          <cell r="AK45">
            <v>601.29999999999995</v>
          </cell>
          <cell r="AL45">
            <v>57.4</v>
          </cell>
          <cell r="AM45">
            <v>1625</v>
          </cell>
          <cell r="AN45">
            <v>1100</v>
          </cell>
          <cell r="AO45">
            <v>525</v>
          </cell>
          <cell r="AP45">
            <v>20.100000000000001</v>
          </cell>
          <cell r="AQ45">
            <v>56.6</v>
          </cell>
          <cell r="AR45">
            <v>731</v>
          </cell>
          <cell r="AS45">
            <v>114520</v>
          </cell>
          <cell r="AT45">
            <v>0</v>
          </cell>
          <cell r="AU45">
            <v>0</v>
          </cell>
          <cell r="AV45">
            <v>3040</v>
          </cell>
          <cell r="AW45">
            <v>494</v>
          </cell>
          <cell r="AX45">
            <v>88</v>
          </cell>
          <cell r="AY45">
            <v>241.6</v>
          </cell>
          <cell r="AZ45">
            <v>962</v>
          </cell>
          <cell r="BA45">
            <v>93</v>
          </cell>
          <cell r="BB45">
            <v>579</v>
          </cell>
          <cell r="BC45">
            <v>1261</v>
          </cell>
          <cell r="BD45">
            <v>84.3</v>
          </cell>
          <cell r="BE45">
            <v>75.5</v>
          </cell>
          <cell r="BF45">
            <v>523.79999999999995</v>
          </cell>
          <cell r="BG45">
            <v>563.1</v>
          </cell>
          <cell r="BH45">
            <v>235</v>
          </cell>
          <cell r="BI45">
            <v>328.1</v>
          </cell>
          <cell r="BJ45">
            <v>1559</v>
          </cell>
          <cell r="BK45">
            <v>459</v>
          </cell>
          <cell r="BL45">
            <v>1100</v>
          </cell>
          <cell r="BM45">
            <v>264</v>
          </cell>
          <cell r="BN45">
            <v>678</v>
          </cell>
          <cell r="BO45">
            <v>500</v>
          </cell>
          <cell r="BP45">
            <v>365</v>
          </cell>
          <cell r="BQ45">
            <v>520</v>
          </cell>
          <cell r="BR45">
            <v>83.5</v>
          </cell>
          <cell r="BS45">
            <v>237</v>
          </cell>
          <cell r="BT45">
            <v>798</v>
          </cell>
          <cell r="BU45">
            <v>127.5</v>
          </cell>
          <cell r="BV45">
            <v>117</v>
          </cell>
          <cell r="BW45">
            <v>377.7</v>
          </cell>
          <cell r="BX45">
            <v>349</v>
          </cell>
          <cell r="BY45">
            <v>17.899999999999999</v>
          </cell>
          <cell r="BZ45">
            <v>10.8</v>
          </cell>
          <cell r="CA45">
            <v>259.10000000000002</v>
          </cell>
          <cell r="CB45">
            <v>2369.4</v>
          </cell>
          <cell r="CC45">
            <v>2230</v>
          </cell>
          <cell r="CD45">
            <v>139.4</v>
          </cell>
          <cell r="CE45">
            <v>604</v>
          </cell>
          <cell r="CF45">
            <v>68</v>
          </cell>
          <cell r="CG45">
            <v>75.599999999999994</v>
          </cell>
          <cell r="CH45">
            <v>197.5</v>
          </cell>
          <cell r="CI45">
            <v>181.5</v>
          </cell>
          <cell r="CJ45">
            <v>95.9</v>
          </cell>
          <cell r="CK45">
            <v>95.5</v>
          </cell>
          <cell r="CL45">
            <v>9077</v>
          </cell>
          <cell r="CM45">
            <v>1157.3</v>
          </cell>
          <cell r="CN45">
            <v>0</v>
          </cell>
          <cell r="CO45">
            <v>0</v>
          </cell>
          <cell r="CP45">
            <v>0</v>
          </cell>
          <cell r="CQ45">
            <v>118.1</v>
          </cell>
          <cell r="CR45">
            <v>921</v>
          </cell>
          <cell r="CS45">
            <v>323.7</v>
          </cell>
          <cell r="CT45">
            <v>114</v>
          </cell>
          <cell r="CU45">
            <v>53.2</v>
          </cell>
          <cell r="CV45">
            <v>15.4</v>
          </cell>
          <cell r="CW45">
            <v>338.5</v>
          </cell>
          <cell r="CX45">
            <v>455.7</v>
          </cell>
          <cell r="CY45">
            <v>148.6</v>
          </cell>
        </row>
        <row r="46">
          <cell r="A46" t="str">
            <v>Underground circuit kms ofline</v>
          </cell>
          <cell r="B46" t="str">
            <v>KMCU</v>
          </cell>
          <cell r="C46">
            <v>2002</v>
          </cell>
          <cell r="D46">
            <v>0.5</v>
          </cell>
          <cell r="E46">
            <v>668</v>
          </cell>
          <cell r="F46">
            <v>124.7</v>
          </cell>
          <cell r="G46">
            <v>27</v>
          </cell>
          <cell r="H46">
            <v>180</v>
          </cell>
          <cell r="I46">
            <v>509</v>
          </cell>
          <cell r="J46">
            <v>332</v>
          </cell>
          <cell r="K46">
            <v>59.7</v>
          </cell>
          <cell r="L46">
            <v>1.5</v>
          </cell>
          <cell r="M46">
            <v>218.3</v>
          </cell>
          <cell r="N46">
            <v>4</v>
          </cell>
          <cell r="O46">
            <v>72</v>
          </cell>
          <cell r="P46">
            <v>11.4</v>
          </cell>
          <cell r="Q46">
            <v>1.2</v>
          </cell>
          <cell r="R46">
            <v>45.6</v>
          </cell>
          <cell r="S46">
            <v>3209</v>
          </cell>
          <cell r="T46">
            <v>179</v>
          </cell>
          <cell r="U46">
            <v>48.1</v>
          </cell>
          <cell r="V46">
            <v>10.6</v>
          </cell>
          <cell r="W46">
            <v>205.9</v>
          </cell>
          <cell r="X46">
            <v>90.1</v>
          </cell>
          <cell r="Y46">
            <v>454.7</v>
          </cell>
          <cell r="Z46">
            <v>8</v>
          </cell>
          <cell r="AA46">
            <v>1.8</v>
          </cell>
          <cell r="AB46">
            <v>1.1000000000000001</v>
          </cell>
          <cell r="AC46">
            <v>175</v>
          </cell>
          <cell r="AD46">
            <v>0</v>
          </cell>
          <cell r="AE46">
            <v>0</v>
          </cell>
          <cell r="AF46">
            <v>47</v>
          </cell>
          <cell r="AG46">
            <v>481.4</v>
          </cell>
          <cell r="AH46">
            <v>0</v>
          </cell>
          <cell r="AI46">
            <v>0</v>
          </cell>
          <cell r="AJ46">
            <v>77</v>
          </cell>
          <cell r="AK46">
            <v>145.19999999999999</v>
          </cell>
          <cell r="AL46">
            <v>11</v>
          </cell>
          <cell r="AM46">
            <v>1553</v>
          </cell>
          <cell r="AN46">
            <v>1350</v>
          </cell>
          <cell r="AO46">
            <v>203</v>
          </cell>
          <cell r="AP46">
            <v>2.5</v>
          </cell>
          <cell r="AQ46">
            <v>8.3000000000000007</v>
          </cell>
          <cell r="AR46">
            <v>1458</v>
          </cell>
          <cell r="AS46">
            <v>4190.3999999999996</v>
          </cell>
          <cell r="AT46">
            <v>0</v>
          </cell>
          <cell r="AU46">
            <v>0</v>
          </cell>
          <cell r="AV46">
            <v>1790</v>
          </cell>
          <cell r="AW46">
            <v>90</v>
          </cell>
          <cell r="AX46">
            <v>10</v>
          </cell>
          <cell r="AY46">
            <v>106.3</v>
          </cell>
          <cell r="AZ46">
            <v>713</v>
          </cell>
          <cell r="BA46">
            <v>7</v>
          </cell>
          <cell r="BB46">
            <v>73</v>
          </cell>
          <cell r="BC46">
            <v>1198</v>
          </cell>
          <cell r="BD46">
            <v>22.3</v>
          </cell>
          <cell r="BE46">
            <v>30.1</v>
          </cell>
          <cell r="BF46">
            <v>176.7</v>
          </cell>
          <cell r="BG46">
            <v>393.6</v>
          </cell>
          <cell r="BH46">
            <v>379</v>
          </cell>
          <cell r="BI46">
            <v>14.6</v>
          </cell>
          <cell r="BJ46">
            <v>401</v>
          </cell>
          <cell r="BK46">
            <v>301</v>
          </cell>
          <cell r="BL46">
            <v>100</v>
          </cell>
          <cell r="BM46">
            <v>53.6</v>
          </cell>
          <cell r="BN46">
            <v>67</v>
          </cell>
          <cell r="BO46">
            <v>60</v>
          </cell>
          <cell r="BP46">
            <v>5</v>
          </cell>
          <cell r="BQ46">
            <v>735</v>
          </cell>
          <cell r="BR46">
            <v>58</v>
          </cell>
          <cell r="BS46">
            <v>43.3</v>
          </cell>
          <cell r="BT46">
            <v>657</v>
          </cell>
          <cell r="BU46">
            <v>19.899999999999999</v>
          </cell>
          <cell r="BV46">
            <v>11</v>
          </cell>
          <cell r="BW46">
            <v>145.4</v>
          </cell>
          <cell r="BX46">
            <v>140</v>
          </cell>
          <cell r="BY46">
            <v>5.4</v>
          </cell>
          <cell r="BZ46">
            <v>0</v>
          </cell>
          <cell r="CA46">
            <v>7.9</v>
          </cell>
          <cell r="CB46">
            <v>3059.9</v>
          </cell>
          <cell r="CC46">
            <v>2843</v>
          </cell>
          <cell r="CD46">
            <v>216.9</v>
          </cell>
          <cell r="CE46">
            <v>106</v>
          </cell>
          <cell r="CF46">
            <v>2</v>
          </cell>
          <cell r="CG46">
            <v>8.8000000000000007</v>
          </cell>
          <cell r="CH46">
            <v>5.4</v>
          </cell>
          <cell r="CI46">
            <v>62.5</v>
          </cell>
          <cell r="CJ46">
            <v>39.200000000000003</v>
          </cell>
          <cell r="CK46">
            <v>38.5</v>
          </cell>
          <cell r="CL46">
            <v>7561</v>
          </cell>
          <cell r="CM46">
            <v>427.4</v>
          </cell>
          <cell r="CN46">
            <v>0</v>
          </cell>
          <cell r="CO46">
            <v>0</v>
          </cell>
          <cell r="CP46">
            <v>0</v>
          </cell>
          <cell r="CQ46">
            <v>78.599999999999994</v>
          </cell>
          <cell r="CR46">
            <v>371</v>
          </cell>
          <cell r="CS46">
            <v>87.7</v>
          </cell>
          <cell r="CT46">
            <v>8</v>
          </cell>
          <cell r="CU46">
            <v>11.9</v>
          </cell>
          <cell r="CV46">
            <v>6.7</v>
          </cell>
          <cell r="CW46">
            <v>37.299999999999997</v>
          </cell>
          <cell r="CX46">
            <v>443.1</v>
          </cell>
          <cell r="CY46">
            <v>97.2</v>
          </cell>
        </row>
        <row r="47">
          <cell r="A47" t="str">
            <v>Circuit kilometers 3 phase</v>
          </cell>
          <cell r="B47" t="str">
            <v>KMC3</v>
          </cell>
          <cell r="C47">
            <v>2002</v>
          </cell>
          <cell r="D47">
            <v>47</v>
          </cell>
          <cell r="E47">
            <v>655</v>
          </cell>
          <cell r="F47">
            <v>428.5</v>
          </cell>
          <cell r="G47">
            <v>202</v>
          </cell>
          <cell r="H47">
            <v>216</v>
          </cell>
          <cell r="I47">
            <v>693</v>
          </cell>
          <cell r="J47">
            <v>467</v>
          </cell>
          <cell r="K47">
            <v>67.2</v>
          </cell>
          <cell r="L47">
            <v>15.9</v>
          </cell>
          <cell r="M47">
            <v>467.3</v>
          </cell>
          <cell r="N47">
            <v>10</v>
          </cell>
          <cell r="O47">
            <v>90</v>
          </cell>
          <cell r="P47">
            <v>12.2</v>
          </cell>
          <cell r="Q47">
            <v>5.2</v>
          </cell>
          <cell r="R47">
            <v>64.3</v>
          </cell>
          <cell r="S47">
            <v>2941</v>
          </cell>
          <cell r="T47">
            <v>829.2</v>
          </cell>
          <cell r="U47">
            <v>142</v>
          </cell>
          <cell r="V47">
            <v>30.8</v>
          </cell>
          <cell r="W47">
            <v>143.80000000000001</v>
          </cell>
          <cell r="X47">
            <v>145.9</v>
          </cell>
          <cell r="Y47">
            <v>0</v>
          </cell>
          <cell r="Z47">
            <v>48.5</v>
          </cell>
          <cell r="AA47">
            <v>3.5</v>
          </cell>
          <cell r="AB47">
            <v>0</v>
          </cell>
          <cell r="AC47">
            <v>19.399999999999999</v>
          </cell>
          <cell r="AD47">
            <v>0</v>
          </cell>
          <cell r="AE47">
            <v>0</v>
          </cell>
          <cell r="AF47">
            <v>98</v>
          </cell>
          <cell r="AG47">
            <v>421.6</v>
          </cell>
          <cell r="AH47">
            <v>0</v>
          </cell>
          <cell r="AI47">
            <v>0</v>
          </cell>
          <cell r="AJ47">
            <v>587</v>
          </cell>
          <cell r="AK47">
            <v>358.1</v>
          </cell>
          <cell r="AL47">
            <v>27.3</v>
          </cell>
          <cell r="AM47">
            <v>1873.4</v>
          </cell>
          <cell r="AN47">
            <v>1507</v>
          </cell>
          <cell r="AO47">
            <v>366.4</v>
          </cell>
          <cell r="AP47">
            <v>8</v>
          </cell>
          <cell r="AQ47">
            <v>42.8</v>
          </cell>
          <cell r="AR47">
            <v>0</v>
          </cell>
          <cell r="AS47">
            <v>44799</v>
          </cell>
          <cell r="AT47">
            <v>0</v>
          </cell>
          <cell r="AU47">
            <v>0</v>
          </cell>
          <cell r="AV47">
            <v>2660</v>
          </cell>
          <cell r="AW47">
            <v>289</v>
          </cell>
          <cell r="AX47">
            <v>61</v>
          </cell>
          <cell r="AY47">
            <v>251.7</v>
          </cell>
          <cell r="AZ47">
            <v>723</v>
          </cell>
          <cell r="BA47">
            <v>58</v>
          </cell>
          <cell r="BB47">
            <v>149</v>
          </cell>
          <cell r="BC47">
            <v>1177</v>
          </cell>
          <cell r="BD47">
            <v>64.099999999999994</v>
          </cell>
          <cell r="BE47">
            <v>69</v>
          </cell>
          <cell r="BF47">
            <v>369.9</v>
          </cell>
          <cell r="BG47">
            <v>289.3</v>
          </cell>
          <cell r="BH47">
            <v>258</v>
          </cell>
          <cell r="BI47">
            <v>31.3</v>
          </cell>
          <cell r="BJ47">
            <v>844</v>
          </cell>
          <cell r="BK47">
            <v>394</v>
          </cell>
          <cell r="BL47">
            <v>450</v>
          </cell>
          <cell r="BM47">
            <v>168.8</v>
          </cell>
          <cell r="BN47">
            <v>369</v>
          </cell>
          <cell r="BO47">
            <v>373</v>
          </cell>
          <cell r="BP47">
            <v>230</v>
          </cell>
          <cell r="BQ47">
            <v>678</v>
          </cell>
          <cell r="BR47">
            <v>80</v>
          </cell>
          <cell r="BS47">
            <v>204</v>
          </cell>
          <cell r="BT47">
            <v>203</v>
          </cell>
          <cell r="BU47">
            <v>94.1</v>
          </cell>
          <cell r="BV47">
            <v>73</v>
          </cell>
          <cell r="BW47">
            <v>337.7</v>
          </cell>
          <cell r="BX47">
            <v>318</v>
          </cell>
          <cell r="BY47">
            <v>13.3</v>
          </cell>
          <cell r="BZ47">
            <v>6.4</v>
          </cell>
          <cell r="CA47">
            <v>174.1</v>
          </cell>
          <cell r="CB47">
            <v>2477.1</v>
          </cell>
          <cell r="CC47">
            <v>2333</v>
          </cell>
          <cell r="CD47">
            <v>144.1</v>
          </cell>
          <cell r="CE47">
            <v>446</v>
          </cell>
          <cell r="CF47">
            <v>49</v>
          </cell>
          <cell r="CG47">
            <v>41.2</v>
          </cell>
          <cell r="CH47">
            <v>69.2</v>
          </cell>
          <cell r="CI47">
            <v>174.2</v>
          </cell>
          <cell r="CJ47">
            <v>77.900000000000006</v>
          </cell>
          <cell r="CK47">
            <v>77.5</v>
          </cell>
          <cell r="CL47">
            <v>16638</v>
          </cell>
          <cell r="CM47">
            <v>860.4</v>
          </cell>
          <cell r="CN47">
            <v>0</v>
          </cell>
          <cell r="CO47">
            <v>0</v>
          </cell>
          <cell r="CP47">
            <v>0</v>
          </cell>
          <cell r="CQ47">
            <v>83.4</v>
          </cell>
          <cell r="CR47">
            <v>860</v>
          </cell>
          <cell r="CS47">
            <v>268.2</v>
          </cell>
          <cell r="CT47">
            <v>83</v>
          </cell>
          <cell r="CU47">
            <v>45.3</v>
          </cell>
          <cell r="CV47">
            <v>5.7</v>
          </cell>
          <cell r="CW47">
            <v>212.8</v>
          </cell>
          <cell r="CX47">
            <v>408</v>
          </cell>
          <cell r="CY47">
            <v>139.5</v>
          </cell>
        </row>
        <row r="48">
          <cell r="A48" t="str">
            <v>Circuit kilometers 2 phase</v>
          </cell>
          <cell r="B48" t="str">
            <v>KMC2</v>
          </cell>
          <cell r="C48">
            <v>2002</v>
          </cell>
          <cell r="D48">
            <v>0</v>
          </cell>
          <cell r="E48">
            <v>0</v>
          </cell>
          <cell r="F48">
            <v>0</v>
          </cell>
          <cell r="G48">
            <v>19</v>
          </cell>
          <cell r="H48">
            <v>0</v>
          </cell>
          <cell r="I48">
            <v>0</v>
          </cell>
          <cell r="J48">
            <v>0</v>
          </cell>
          <cell r="K48">
            <v>0</v>
          </cell>
          <cell r="L48">
            <v>2.2000000000000002</v>
          </cell>
          <cell r="M48">
            <v>2.5</v>
          </cell>
          <cell r="N48">
            <v>1</v>
          </cell>
          <cell r="O48">
            <v>0</v>
          </cell>
          <cell r="P48">
            <v>1.4</v>
          </cell>
          <cell r="Q48">
            <v>0</v>
          </cell>
          <cell r="R48">
            <v>1.3</v>
          </cell>
          <cell r="S48">
            <v>90</v>
          </cell>
          <cell r="T48">
            <v>12.7</v>
          </cell>
          <cell r="U48">
            <v>4</v>
          </cell>
          <cell r="V48">
            <v>0.7</v>
          </cell>
          <cell r="W48">
            <v>0</v>
          </cell>
          <cell r="X48">
            <v>5.7</v>
          </cell>
          <cell r="Y48">
            <v>0</v>
          </cell>
          <cell r="Z48">
            <v>0.8</v>
          </cell>
          <cell r="AA48">
            <v>0.2</v>
          </cell>
          <cell r="AB48">
            <v>0</v>
          </cell>
          <cell r="AC48">
            <v>0</v>
          </cell>
          <cell r="AD48">
            <v>0</v>
          </cell>
          <cell r="AE48">
            <v>0</v>
          </cell>
          <cell r="AF48">
            <v>0.3</v>
          </cell>
          <cell r="AG48">
            <v>0</v>
          </cell>
          <cell r="AH48">
            <v>0</v>
          </cell>
          <cell r="AI48">
            <v>0</v>
          </cell>
          <cell r="AJ48">
            <v>59</v>
          </cell>
          <cell r="AK48">
            <v>0</v>
          </cell>
          <cell r="AL48">
            <v>0</v>
          </cell>
          <cell r="AM48">
            <v>79.5</v>
          </cell>
          <cell r="AN48">
            <v>79</v>
          </cell>
          <cell r="AO48">
            <v>0.5</v>
          </cell>
          <cell r="AP48">
            <v>4</v>
          </cell>
          <cell r="AQ48">
            <v>0</v>
          </cell>
          <cell r="AR48">
            <v>0</v>
          </cell>
          <cell r="AS48">
            <v>3550</v>
          </cell>
          <cell r="AT48">
            <v>0</v>
          </cell>
          <cell r="AU48">
            <v>0</v>
          </cell>
          <cell r="AV48">
            <v>200</v>
          </cell>
          <cell r="AW48">
            <v>4</v>
          </cell>
          <cell r="AX48">
            <v>0</v>
          </cell>
          <cell r="AY48">
            <v>0</v>
          </cell>
          <cell r="AZ48">
            <v>0</v>
          </cell>
          <cell r="BA48">
            <v>1</v>
          </cell>
          <cell r="BB48">
            <v>49</v>
          </cell>
          <cell r="BC48">
            <v>0</v>
          </cell>
          <cell r="BD48">
            <v>0</v>
          </cell>
          <cell r="BE48">
            <v>12</v>
          </cell>
          <cell r="BF48">
            <v>24.9</v>
          </cell>
          <cell r="BG48">
            <v>7.1</v>
          </cell>
          <cell r="BH48">
            <v>0</v>
          </cell>
          <cell r="BI48">
            <v>7.1</v>
          </cell>
          <cell r="BJ48">
            <v>2</v>
          </cell>
          <cell r="BK48">
            <v>2</v>
          </cell>
          <cell r="BL48">
            <v>0</v>
          </cell>
          <cell r="BM48">
            <v>3.2</v>
          </cell>
          <cell r="BN48">
            <v>0</v>
          </cell>
          <cell r="BO48">
            <v>7</v>
          </cell>
          <cell r="BP48">
            <v>0</v>
          </cell>
          <cell r="BQ48">
            <v>0</v>
          </cell>
          <cell r="BR48">
            <v>0</v>
          </cell>
          <cell r="BS48">
            <v>5.7</v>
          </cell>
          <cell r="BT48">
            <v>0</v>
          </cell>
          <cell r="BU48">
            <v>1.5</v>
          </cell>
          <cell r="BV48">
            <v>0</v>
          </cell>
          <cell r="BW48">
            <v>8.1999999999999993</v>
          </cell>
          <cell r="BX48">
            <v>7</v>
          </cell>
          <cell r="BY48">
            <v>1.2</v>
          </cell>
          <cell r="BZ48">
            <v>0</v>
          </cell>
          <cell r="CA48">
            <v>0</v>
          </cell>
          <cell r="CB48">
            <v>48</v>
          </cell>
          <cell r="CC48">
            <v>48</v>
          </cell>
          <cell r="CD48">
            <v>0</v>
          </cell>
          <cell r="CE48">
            <v>10</v>
          </cell>
          <cell r="CF48">
            <v>1</v>
          </cell>
          <cell r="CG48">
            <v>0</v>
          </cell>
          <cell r="CH48">
            <v>0</v>
          </cell>
          <cell r="CI48">
            <v>17.600000000000001</v>
          </cell>
          <cell r="CJ48">
            <v>0</v>
          </cell>
          <cell r="CK48">
            <v>0</v>
          </cell>
          <cell r="CL48">
            <v>0</v>
          </cell>
          <cell r="CM48">
            <v>22.8</v>
          </cell>
          <cell r="CN48">
            <v>0</v>
          </cell>
          <cell r="CO48">
            <v>0</v>
          </cell>
          <cell r="CP48">
            <v>0</v>
          </cell>
          <cell r="CQ48">
            <v>5.8</v>
          </cell>
          <cell r="CR48">
            <v>3</v>
          </cell>
          <cell r="CS48">
            <v>0</v>
          </cell>
          <cell r="CT48">
            <v>1</v>
          </cell>
          <cell r="CU48">
            <v>0</v>
          </cell>
          <cell r="CV48">
            <v>0</v>
          </cell>
          <cell r="CW48">
            <v>53.2</v>
          </cell>
          <cell r="CX48">
            <v>6</v>
          </cell>
          <cell r="CY48">
            <v>0</v>
          </cell>
        </row>
        <row r="49">
          <cell r="A49" t="str">
            <v>Circuit kms single phase</v>
          </cell>
          <cell r="B49" t="str">
            <v>KMC1</v>
          </cell>
          <cell r="C49">
            <v>2002</v>
          </cell>
          <cell r="D49">
            <v>45.5</v>
          </cell>
          <cell r="E49">
            <v>657</v>
          </cell>
          <cell r="F49">
            <v>338.3</v>
          </cell>
          <cell r="G49">
            <v>211</v>
          </cell>
          <cell r="H49">
            <v>228</v>
          </cell>
          <cell r="I49">
            <v>699</v>
          </cell>
          <cell r="J49">
            <v>582</v>
          </cell>
          <cell r="K49">
            <v>69.7</v>
          </cell>
          <cell r="L49">
            <v>9.4</v>
          </cell>
          <cell r="M49">
            <v>273.5</v>
          </cell>
          <cell r="N49">
            <v>10</v>
          </cell>
          <cell r="O49">
            <v>191</v>
          </cell>
          <cell r="P49">
            <v>13.4</v>
          </cell>
          <cell r="Q49">
            <v>2.4</v>
          </cell>
          <cell r="R49">
            <v>66.599999999999994</v>
          </cell>
          <cell r="S49">
            <v>1839</v>
          </cell>
          <cell r="T49">
            <v>397.8</v>
          </cell>
          <cell r="U49">
            <v>105</v>
          </cell>
          <cell r="V49">
            <v>101.7</v>
          </cell>
          <cell r="W49">
            <v>264.3</v>
          </cell>
          <cell r="X49">
            <v>123.2</v>
          </cell>
          <cell r="Y49">
            <v>0</v>
          </cell>
          <cell r="Z49">
            <v>27.3</v>
          </cell>
          <cell r="AA49">
            <v>2.5</v>
          </cell>
          <cell r="AB49">
            <v>0</v>
          </cell>
          <cell r="AC49">
            <v>15.5</v>
          </cell>
          <cell r="AD49">
            <v>0</v>
          </cell>
          <cell r="AE49">
            <v>0</v>
          </cell>
          <cell r="AF49">
            <v>117.3</v>
          </cell>
          <cell r="AG49">
            <v>471.5</v>
          </cell>
          <cell r="AH49">
            <v>0</v>
          </cell>
          <cell r="AI49">
            <v>0</v>
          </cell>
          <cell r="AJ49">
            <v>970</v>
          </cell>
          <cell r="AK49">
            <v>388.4</v>
          </cell>
          <cell r="AL49">
            <v>41.1</v>
          </cell>
          <cell r="AM49">
            <v>1224.9000000000001</v>
          </cell>
          <cell r="AN49">
            <v>864</v>
          </cell>
          <cell r="AO49">
            <v>360.9</v>
          </cell>
          <cell r="AP49">
            <v>10.6</v>
          </cell>
          <cell r="AQ49">
            <v>22.1</v>
          </cell>
          <cell r="AR49">
            <v>0</v>
          </cell>
          <cell r="AS49">
            <v>70361.399999999994</v>
          </cell>
          <cell r="AT49">
            <v>0</v>
          </cell>
          <cell r="AU49">
            <v>0</v>
          </cell>
          <cell r="AV49">
            <v>1970</v>
          </cell>
          <cell r="AW49">
            <v>291</v>
          </cell>
          <cell r="AX49">
            <v>37</v>
          </cell>
          <cell r="AY49">
            <v>337.8</v>
          </cell>
          <cell r="AZ49">
            <v>952</v>
          </cell>
          <cell r="BA49">
            <v>41</v>
          </cell>
          <cell r="BB49">
            <v>84</v>
          </cell>
          <cell r="BC49">
            <v>1282</v>
          </cell>
          <cell r="BD49">
            <v>42.5</v>
          </cell>
          <cell r="BE49">
            <v>24.6</v>
          </cell>
          <cell r="BF49">
            <v>305.60000000000002</v>
          </cell>
          <cell r="BG49">
            <v>660.3</v>
          </cell>
          <cell r="BH49">
            <v>356</v>
          </cell>
          <cell r="BI49">
            <v>304.3</v>
          </cell>
          <cell r="BJ49">
            <v>1114</v>
          </cell>
          <cell r="BK49">
            <v>364</v>
          </cell>
          <cell r="BL49">
            <v>750</v>
          </cell>
          <cell r="BM49">
            <v>150.1</v>
          </cell>
          <cell r="BN49">
            <v>376</v>
          </cell>
          <cell r="BO49">
            <v>180</v>
          </cell>
          <cell r="BP49">
            <v>140</v>
          </cell>
          <cell r="BQ49">
            <v>577</v>
          </cell>
          <cell r="BR49">
            <v>61.5</v>
          </cell>
          <cell r="BS49">
            <v>70.599999999999994</v>
          </cell>
          <cell r="BT49">
            <v>403</v>
          </cell>
          <cell r="BU49">
            <v>51.8</v>
          </cell>
          <cell r="BV49">
            <v>44</v>
          </cell>
          <cell r="BW49">
            <v>177.2</v>
          </cell>
          <cell r="BX49">
            <v>164</v>
          </cell>
          <cell r="BY49">
            <v>8.8000000000000007</v>
          </cell>
          <cell r="BZ49">
            <v>4.4000000000000004</v>
          </cell>
          <cell r="CA49">
            <v>92.9</v>
          </cell>
          <cell r="CB49">
            <v>2904.2</v>
          </cell>
          <cell r="CC49">
            <v>2692</v>
          </cell>
          <cell r="CD49">
            <v>212.2</v>
          </cell>
          <cell r="CE49">
            <v>254</v>
          </cell>
          <cell r="CF49">
            <v>20</v>
          </cell>
          <cell r="CG49">
            <v>43.2</v>
          </cell>
          <cell r="CH49">
            <v>133.69999999999999</v>
          </cell>
          <cell r="CI49">
            <v>52.2</v>
          </cell>
          <cell r="CJ49">
            <v>57.2</v>
          </cell>
          <cell r="CK49">
            <v>56.5</v>
          </cell>
          <cell r="CL49">
            <v>0</v>
          </cell>
          <cell r="CM49">
            <v>313.5</v>
          </cell>
          <cell r="CN49">
            <v>0</v>
          </cell>
          <cell r="CO49">
            <v>0</v>
          </cell>
          <cell r="CP49">
            <v>0</v>
          </cell>
          <cell r="CQ49">
            <v>107.5</v>
          </cell>
          <cell r="CR49">
            <v>67</v>
          </cell>
          <cell r="CS49">
            <v>143.19999999999999</v>
          </cell>
          <cell r="CT49">
            <v>38</v>
          </cell>
          <cell r="CU49">
            <v>19.8</v>
          </cell>
          <cell r="CV49">
            <v>16.399999999999999</v>
          </cell>
          <cell r="CW49">
            <v>109.8</v>
          </cell>
          <cell r="CX49">
            <v>484.8</v>
          </cell>
          <cell r="CY49">
            <v>106.3</v>
          </cell>
        </row>
        <row r="50">
          <cell r="A50" t="str">
            <v>No transmission transformers</v>
          </cell>
          <cell r="B50" t="str">
            <v>NTRST</v>
          </cell>
          <cell r="C50">
            <v>2002</v>
          </cell>
          <cell r="D50">
            <v>0</v>
          </cell>
          <cell r="E50">
            <v>0</v>
          </cell>
          <cell r="F50">
            <v>0</v>
          </cell>
          <cell r="G50">
            <v>0</v>
          </cell>
          <cell r="H50">
            <v>0</v>
          </cell>
          <cell r="I50">
            <v>0</v>
          </cell>
          <cell r="J50">
            <v>2</v>
          </cell>
          <cell r="K50">
            <v>0</v>
          </cell>
          <cell r="L50">
            <v>0</v>
          </cell>
          <cell r="M50">
            <v>0</v>
          </cell>
          <cell r="N50">
            <v>0</v>
          </cell>
          <cell r="O50">
            <v>0</v>
          </cell>
          <cell r="P50">
            <v>0</v>
          </cell>
          <cell r="Q50">
            <v>0</v>
          </cell>
          <cell r="R50">
            <v>0</v>
          </cell>
          <cell r="S50">
            <v>0</v>
          </cell>
          <cell r="T50">
            <v>10</v>
          </cell>
          <cell r="U50">
            <v>0</v>
          </cell>
          <cell r="V50">
            <v>0</v>
          </cell>
          <cell r="W50">
            <v>0</v>
          </cell>
          <cell r="X50">
            <v>0</v>
          </cell>
          <cell r="Y50">
            <v>2</v>
          </cell>
          <cell r="Z50">
            <v>0</v>
          </cell>
          <cell r="AA50">
            <v>0</v>
          </cell>
          <cell r="AB50">
            <v>0</v>
          </cell>
          <cell r="AC50">
            <v>0</v>
          </cell>
          <cell r="AD50">
            <v>0</v>
          </cell>
          <cell r="AE50">
            <v>0</v>
          </cell>
          <cell r="AF50">
            <v>0</v>
          </cell>
          <cell r="AG50">
            <v>0</v>
          </cell>
          <cell r="AH50">
            <v>0</v>
          </cell>
          <cell r="AI50">
            <v>0</v>
          </cell>
          <cell r="AJ50">
            <v>0</v>
          </cell>
          <cell r="AK50">
            <v>0</v>
          </cell>
          <cell r="AL50">
            <v>0</v>
          </cell>
          <cell r="AM50">
            <v>0</v>
          </cell>
          <cell r="AN50">
            <v>0</v>
          </cell>
          <cell r="AO50">
            <v>0</v>
          </cell>
          <cell r="AP50">
            <v>0</v>
          </cell>
          <cell r="AQ50">
            <v>0</v>
          </cell>
          <cell r="AR50">
            <v>2</v>
          </cell>
          <cell r="AS50">
            <v>263</v>
          </cell>
          <cell r="AT50">
            <v>0</v>
          </cell>
          <cell r="AU50">
            <v>0</v>
          </cell>
          <cell r="AV50">
            <v>23</v>
          </cell>
          <cell r="AW50">
            <v>0</v>
          </cell>
          <cell r="AX50">
            <v>3</v>
          </cell>
          <cell r="AY50">
            <v>0</v>
          </cell>
          <cell r="AZ50">
            <v>14</v>
          </cell>
          <cell r="BA50">
            <v>0</v>
          </cell>
          <cell r="BB50">
            <v>0</v>
          </cell>
          <cell r="BC50">
            <v>0</v>
          </cell>
          <cell r="BD50">
            <v>0</v>
          </cell>
          <cell r="BE50">
            <v>0</v>
          </cell>
          <cell r="BF50">
            <v>0</v>
          </cell>
          <cell r="BG50">
            <v>0</v>
          </cell>
          <cell r="BH50">
            <v>0</v>
          </cell>
          <cell r="BI50">
            <v>0</v>
          </cell>
          <cell r="BJ50">
            <v>0</v>
          </cell>
          <cell r="BK50">
            <v>0</v>
          </cell>
          <cell r="BL50">
            <v>0</v>
          </cell>
          <cell r="BM50">
            <v>0</v>
          </cell>
          <cell r="BN50">
            <v>0</v>
          </cell>
          <cell r="BO50">
            <v>0</v>
          </cell>
          <cell r="BP50">
            <v>0</v>
          </cell>
          <cell r="BQ50">
            <v>0</v>
          </cell>
          <cell r="BR50">
            <v>0</v>
          </cell>
          <cell r="BS50">
            <v>0</v>
          </cell>
          <cell r="BT50">
            <v>0</v>
          </cell>
          <cell r="BU50">
            <v>0</v>
          </cell>
          <cell r="BV50">
            <v>0</v>
          </cell>
          <cell r="BW50">
            <v>0</v>
          </cell>
          <cell r="BX50">
            <v>0</v>
          </cell>
          <cell r="BY50">
            <v>0</v>
          </cell>
          <cell r="BZ50">
            <v>0</v>
          </cell>
          <cell r="CA50">
            <v>0</v>
          </cell>
          <cell r="CB50">
            <v>14</v>
          </cell>
          <cell r="CC50">
            <v>14</v>
          </cell>
          <cell r="CD50">
            <v>0</v>
          </cell>
          <cell r="CE50">
            <v>8</v>
          </cell>
          <cell r="CF50">
            <v>0</v>
          </cell>
          <cell r="CG50">
            <v>0</v>
          </cell>
          <cell r="CH50">
            <v>0</v>
          </cell>
          <cell r="CI50">
            <v>0</v>
          </cell>
          <cell r="CJ50">
            <v>0</v>
          </cell>
          <cell r="CK50">
            <v>0</v>
          </cell>
          <cell r="CL50">
            <v>2</v>
          </cell>
          <cell r="CM50">
            <v>0</v>
          </cell>
          <cell r="CN50">
            <v>0</v>
          </cell>
          <cell r="CO50">
            <v>0</v>
          </cell>
          <cell r="CP50">
            <v>0</v>
          </cell>
          <cell r="CQ50">
            <v>0</v>
          </cell>
          <cell r="CR50">
            <v>8</v>
          </cell>
          <cell r="CS50">
            <v>0</v>
          </cell>
          <cell r="CT50">
            <v>0</v>
          </cell>
          <cell r="CU50">
            <v>0</v>
          </cell>
          <cell r="CV50">
            <v>0</v>
          </cell>
          <cell r="CW50">
            <v>0</v>
          </cell>
          <cell r="CX50">
            <v>0</v>
          </cell>
          <cell r="CY50">
            <v>0</v>
          </cell>
        </row>
        <row r="51">
          <cell r="A51" t="str">
            <v>No subtransmission transformer</v>
          </cell>
          <cell r="B51" t="str">
            <v>NTRFST</v>
          </cell>
          <cell r="C51">
            <v>2002</v>
          </cell>
          <cell r="D51">
            <v>4</v>
          </cell>
          <cell r="E51">
            <v>39</v>
          </cell>
          <cell r="F51">
            <v>23</v>
          </cell>
          <cell r="G51">
            <v>0</v>
          </cell>
          <cell r="H51">
            <v>4</v>
          </cell>
          <cell r="I51">
            <v>44</v>
          </cell>
          <cell r="J51">
            <v>11</v>
          </cell>
          <cell r="K51">
            <v>6</v>
          </cell>
          <cell r="L51">
            <v>0</v>
          </cell>
          <cell r="M51">
            <v>27</v>
          </cell>
          <cell r="N51">
            <v>4</v>
          </cell>
          <cell r="O51">
            <v>11</v>
          </cell>
          <cell r="P51">
            <v>1</v>
          </cell>
          <cell r="Q51">
            <v>0</v>
          </cell>
          <cell r="R51">
            <v>0</v>
          </cell>
          <cell r="S51">
            <v>104</v>
          </cell>
          <cell r="T51">
            <v>32</v>
          </cell>
          <cell r="U51">
            <v>10</v>
          </cell>
          <cell r="V51">
            <v>0</v>
          </cell>
          <cell r="W51">
            <v>8</v>
          </cell>
          <cell r="X51">
            <v>11</v>
          </cell>
          <cell r="Y51">
            <v>70</v>
          </cell>
          <cell r="Z51">
            <v>0</v>
          </cell>
          <cell r="AA51">
            <v>0</v>
          </cell>
          <cell r="AB51">
            <v>0</v>
          </cell>
          <cell r="AC51">
            <v>37</v>
          </cell>
          <cell r="AD51">
            <v>0</v>
          </cell>
          <cell r="AE51">
            <v>0</v>
          </cell>
          <cell r="AF51">
            <v>0</v>
          </cell>
          <cell r="AG51">
            <v>1</v>
          </cell>
          <cell r="AH51">
            <v>0</v>
          </cell>
          <cell r="AI51">
            <v>0</v>
          </cell>
          <cell r="AJ51">
            <v>18</v>
          </cell>
          <cell r="AK51">
            <v>72</v>
          </cell>
          <cell r="AL51">
            <v>0</v>
          </cell>
          <cell r="AM51">
            <v>68</v>
          </cell>
          <cell r="AN51">
            <v>68</v>
          </cell>
          <cell r="AO51">
            <v>0</v>
          </cell>
          <cell r="AP51">
            <v>0</v>
          </cell>
          <cell r="AQ51">
            <v>3</v>
          </cell>
          <cell r="AR51">
            <v>26</v>
          </cell>
          <cell r="AS51">
            <v>1680</v>
          </cell>
          <cell r="AT51">
            <v>0</v>
          </cell>
          <cell r="AU51">
            <v>0</v>
          </cell>
          <cell r="AV51">
            <v>137</v>
          </cell>
          <cell r="AW51">
            <v>15</v>
          </cell>
          <cell r="AX51">
            <v>0</v>
          </cell>
          <cell r="AY51">
            <v>34</v>
          </cell>
          <cell r="AZ51">
            <v>7</v>
          </cell>
          <cell r="BA51">
            <v>0</v>
          </cell>
          <cell r="BB51">
            <v>7</v>
          </cell>
          <cell r="BC51">
            <v>45</v>
          </cell>
          <cell r="BD51">
            <v>0</v>
          </cell>
          <cell r="BE51">
            <v>6</v>
          </cell>
          <cell r="BF51">
            <v>0</v>
          </cell>
          <cell r="BG51">
            <v>99</v>
          </cell>
          <cell r="BH51">
            <v>99</v>
          </cell>
          <cell r="BI51">
            <v>0</v>
          </cell>
          <cell r="BJ51">
            <v>9</v>
          </cell>
          <cell r="BK51">
            <v>0</v>
          </cell>
          <cell r="BL51">
            <v>9</v>
          </cell>
          <cell r="BM51">
            <v>32</v>
          </cell>
          <cell r="BN51">
            <v>14</v>
          </cell>
          <cell r="BO51">
            <v>20</v>
          </cell>
          <cell r="BP51">
            <v>0</v>
          </cell>
          <cell r="BQ51">
            <v>38</v>
          </cell>
          <cell r="BR51">
            <v>0</v>
          </cell>
          <cell r="BS51">
            <v>0</v>
          </cell>
          <cell r="BT51">
            <v>16</v>
          </cell>
          <cell r="BU51">
            <v>11</v>
          </cell>
          <cell r="BV51">
            <v>5</v>
          </cell>
          <cell r="BW51">
            <v>39</v>
          </cell>
          <cell r="BX51">
            <v>37</v>
          </cell>
          <cell r="BY51">
            <v>2</v>
          </cell>
          <cell r="BZ51">
            <v>0</v>
          </cell>
          <cell r="CA51">
            <v>7</v>
          </cell>
          <cell r="CB51">
            <v>24</v>
          </cell>
          <cell r="CC51">
            <v>16</v>
          </cell>
          <cell r="CD51">
            <v>8</v>
          </cell>
          <cell r="CE51">
            <v>33</v>
          </cell>
          <cell r="CF51">
            <v>5</v>
          </cell>
          <cell r="CG51">
            <v>9</v>
          </cell>
          <cell r="CH51">
            <v>0</v>
          </cell>
          <cell r="CI51">
            <v>0</v>
          </cell>
          <cell r="CJ51">
            <v>33</v>
          </cell>
          <cell r="CK51">
            <v>5</v>
          </cell>
          <cell r="CL51">
            <v>0</v>
          </cell>
          <cell r="CM51">
            <v>63</v>
          </cell>
          <cell r="CN51">
            <v>0</v>
          </cell>
          <cell r="CO51">
            <v>0</v>
          </cell>
          <cell r="CP51">
            <v>0</v>
          </cell>
          <cell r="CQ51">
            <v>3</v>
          </cell>
          <cell r="CR51">
            <v>32</v>
          </cell>
          <cell r="CS51">
            <v>0</v>
          </cell>
          <cell r="CT51">
            <v>0</v>
          </cell>
          <cell r="CU51">
            <v>4</v>
          </cell>
          <cell r="CV51">
            <v>0</v>
          </cell>
          <cell r="CW51">
            <v>29</v>
          </cell>
          <cell r="CX51">
            <v>12</v>
          </cell>
          <cell r="CY51">
            <v>0</v>
          </cell>
        </row>
        <row r="52">
          <cell r="A52" t="str">
            <v>No distribution transformers</v>
          </cell>
          <cell r="B52" t="str">
            <v>NTRFD</v>
          </cell>
          <cell r="C52">
            <v>2002</v>
          </cell>
          <cell r="D52">
            <v>324</v>
          </cell>
          <cell r="E52">
            <v>8602</v>
          </cell>
          <cell r="F52">
            <v>4524</v>
          </cell>
          <cell r="G52">
            <v>2631</v>
          </cell>
          <cell r="H52">
            <v>3034</v>
          </cell>
          <cell r="I52">
            <v>8332</v>
          </cell>
          <cell r="J52">
            <v>6540</v>
          </cell>
          <cell r="K52">
            <v>751</v>
          </cell>
          <cell r="L52">
            <v>1</v>
          </cell>
          <cell r="M52">
            <v>3446</v>
          </cell>
          <cell r="N52">
            <v>239</v>
          </cell>
          <cell r="O52">
            <v>1958</v>
          </cell>
          <cell r="P52">
            <v>257</v>
          </cell>
          <cell r="Q52">
            <v>66</v>
          </cell>
          <cell r="R52">
            <v>1471</v>
          </cell>
          <cell r="S52">
            <v>24406</v>
          </cell>
          <cell r="T52">
            <v>6383</v>
          </cell>
          <cell r="U52">
            <v>1563</v>
          </cell>
          <cell r="V52">
            <v>605</v>
          </cell>
          <cell r="W52">
            <v>2959</v>
          </cell>
          <cell r="X52">
            <v>2418</v>
          </cell>
          <cell r="Y52">
            <v>2390</v>
          </cell>
          <cell r="Z52">
            <v>788</v>
          </cell>
          <cell r="AA52">
            <v>113</v>
          </cell>
          <cell r="AB52">
            <v>4559</v>
          </cell>
          <cell r="AC52">
            <v>5484</v>
          </cell>
          <cell r="AD52">
            <v>0</v>
          </cell>
          <cell r="AE52">
            <v>0</v>
          </cell>
          <cell r="AF52">
            <v>1485</v>
          </cell>
          <cell r="AG52">
            <v>5003</v>
          </cell>
          <cell r="AH52">
            <v>0</v>
          </cell>
          <cell r="AI52">
            <v>0</v>
          </cell>
          <cell r="AJ52">
            <v>6279</v>
          </cell>
          <cell r="AK52">
            <v>3424</v>
          </cell>
          <cell r="AL52">
            <v>593</v>
          </cell>
          <cell r="AM52">
            <v>23063</v>
          </cell>
          <cell r="AN52">
            <v>17238</v>
          </cell>
          <cell r="AO52">
            <v>5825</v>
          </cell>
          <cell r="AP52">
            <v>172</v>
          </cell>
          <cell r="AQ52">
            <v>730</v>
          </cell>
          <cell r="AR52">
            <v>12422</v>
          </cell>
          <cell r="AS52">
            <v>516371</v>
          </cell>
          <cell r="AT52">
            <v>0</v>
          </cell>
          <cell r="AU52">
            <v>0</v>
          </cell>
          <cell r="AV52">
            <v>38377</v>
          </cell>
          <cell r="AW52">
            <v>2997</v>
          </cell>
          <cell r="AX52">
            <v>688</v>
          </cell>
          <cell r="AY52">
            <v>2200</v>
          </cell>
          <cell r="AZ52">
            <v>9042</v>
          </cell>
          <cell r="BA52">
            <v>590</v>
          </cell>
          <cell r="BB52">
            <v>1105</v>
          </cell>
          <cell r="BC52">
            <v>13978</v>
          </cell>
          <cell r="BD52">
            <v>1102</v>
          </cell>
          <cell r="BE52">
            <v>1070</v>
          </cell>
          <cell r="BF52">
            <v>4040</v>
          </cell>
          <cell r="BG52">
            <v>3556</v>
          </cell>
          <cell r="BH52">
            <v>2909</v>
          </cell>
          <cell r="BI52">
            <v>647</v>
          </cell>
          <cell r="BJ52">
            <v>8051</v>
          </cell>
          <cell r="BK52">
            <v>4046</v>
          </cell>
          <cell r="BL52">
            <v>4005</v>
          </cell>
          <cell r="BM52">
            <v>1778</v>
          </cell>
          <cell r="BN52">
            <v>4904</v>
          </cell>
          <cell r="BO52">
            <v>3890</v>
          </cell>
          <cell r="BP52">
            <v>725</v>
          </cell>
          <cell r="BQ52">
            <v>7350</v>
          </cell>
          <cell r="BR52">
            <v>1195</v>
          </cell>
          <cell r="BS52">
            <v>1657</v>
          </cell>
          <cell r="BT52">
            <v>5687</v>
          </cell>
          <cell r="BU52">
            <v>1592</v>
          </cell>
          <cell r="BV52">
            <v>688</v>
          </cell>
          <cell r="BW52">
            <v>5305</v>
          </cell>
          <cell r="BX52">
            <v>4943</v>
          </cell>
          <cell r="BY52">
            <v>231</v>
          </cell>
          <cell r="BZ52">
            <v>131</v>
          </cell>
          <cell r="CA52">
            <v>1999</v>
          </cell>
          <cell r="CB52">
            <v>30596</v>
          </cell>
          <cell r="CC52">
            <v>28394</v>
          </cell>
          <cell r="CD52">
            <v>2202</v>
          </cell>
          <cell r="CE52">
            <v>5500</v>
          </cell>
          <cell r="CF52">
            <v>425</v>
          </cell>
          <cell r="CG52">
            <v>960</v>
          </cell>
          <cell r="CH52">
            <v>870</v>
          </cell>
          <cell r="CI52">
            <v>1214</v>
          </cell>
          <cell r="CJ52">
            <v>6709</v>
          </cell>
          <cell r="CK52">
            <v>850</v>
          </cell>
          <cell r="CL52">
            <v>58808</v>
          </cell>
          <cell r="CM52">
            <v>14096</v>
          </cell>
          <cell r="CN52">
            <v>0</v>
          </cell>
          <cell r="CO52">
            <v>0</v>
          </cell>
          <cell r="CP52">
            <v>0</v>
          </cell>
          <cell r="CQ52">
            <v>1194</v>
          </cell>
          <cell r="CR52">
            <v>8549</v>
          </cell>
          <cell r="CS52">
            <v>2366</v>
          </cell>
          <cell r="CT52">
            <v>657</v>
          </cell>
          <cell r="CU52">
            <v>406</v>
          </cell>
          <cell r="CV52">
            <v>271</v>
          </cell>
          <cell r="CW52">
            <v>3279</v>
          </cell>
          <cell r="CX52">
            <v>4565</v>
          </cell>
          <cell r="CY52">
            <v>1640</v>
          </cell>
        </row>
        <row r="53">
          <cell r="A53" t="str">
            <v>Utility average load factor</v>
          </cell>
          <cell r="B53" t="str">
            <v>LF</v>
          </cell>
          <cell r="C53">
            <v>2002</v>
          </cell>
          <cell r="D53">
            <v>0</v>
          </cell>
          <cell r="E53">
            <v>0.64</v>
          </cell>
          <cell r="F53">
            <v>77</v>
          </cell>
          <cell r="G53">
            <v>65</v>
          </cell>
          <cell r="H53">
            <v>41</v>
          </cell>
          <cell r="I53">
            <v>69.61</v>
          </cell>
          <cell r="J53">
            <v>71.55</v>
          </cell>
          <cell r="K53">
            <v>71.34</v>
          </cell>
          <cell r="L53">
            <v>0</v>
          </cell>
          <cell r="M53">
            <v>70.650000000000006</v>
          </cell>
          <cell r="N53">
            <v>69.819999999999993</v>
          </cell>
          <cell r="O53">
            <v>75</v>
          </cell>
          <cell r="P53">
            <v>0</v>
          </cell>
          <cell r="Q53">
            <v>0</v>
          </cell>
          <cell r="R53">
            <v>66.400000000000006</v>
          </cell>
          <cell r="S53">
            <v>0</v>
          </cell>
          <cell r="T53">
            <v>82.2</v>
          </cell>
          <cell r="U53">
            <v>0.68</v>
          </cell>
          <cell r="V53">
            <v>0</v>
          </cell>
          <cell r="W53">
            <v>67.3</v>
          </cell>
          <cell r="X53">
            <v>88.9</v>
          </cell>
          <cell r="Y53">
            <v>58.71</v>
          </cell>
          <cell r="Z53">
            <v>70.099999999999994</v>
          </cell>
          <cell r="AA53">
            <v>1</v>
          </cell>
          <cell r="AB53">
            <v>0</v>
          </cell>
          <cell r="AC53">
            <v>0</v>
          </cell>
          <cell r="AD53">
            <v>0</v>
          </cell>
          <cell r="AE53">
            <v>0</v>
          </cell>
          <cell r="AF53">
            <v>66.069999999999993</v>
          </cell>
          <cell r="AG53">
            <v>0</v>
          </cell>
          <cell r="AH53">
            <v>0</v>
          </cell>
          <cell r="AI53">
            <v>0</v>
          </cell>
          <cell r="AJ53">
            <v>70.47</v>
          </cell>
          <cell r="AK53">
            <v>0</v>
          </cell>
          <cell r="AL53">
            <v>0</v>
          </cell>
          <cell r="AM53">
            <v>0</v>
          </cell>
          <cell r="AN53">
            <v>76.34</v>
          </cell>
          <cell r="AO53">
            <v>0</v>
          </cell>
          <cell r="AP53">
            <v>0</v>
          </cell>
          <cell r="AQ53">
            <v>0</v>
          </cell>
          <cell r="AR53">
            <v>0</v>
          </cell>
          <cell r="AS53">
            <v>0</v>
          </cell>
          <cell r="AT53">
            <v>0</v>
          </cell>
          <cell r="AU53">
            <v>0</v>
          </cell>
          <cell r="AV53">
            <v>0.72</v>
          </cell>
          <cell r="AW53">
            <v>39.299999999999997</v>
          </cell>
          <cell r="AX53">
            <v>74.8</v>
          </cell>
          <cell r="AY53">
            <v>74</v>
          </cell>
          <cell r="AZ53">
            <v>72.5</v>
          </cell>
          <cell r="BA53" t="str">
            <v>0.72</v>
          </cell>
          <cell r="BB53">
            <v>0</v>
          </cell>
          <cell r="BC53">
            <v>70.900000000000006</v>
          </cell>
          <cell r="BD53">
            <v>67.92</v>
          </cell>
          <cell r="BE53">
            <v>87</v>
          </cell>
          <cell r="BF53">
            <v>0</v>
          </cell>
          <cell r="BG53">
            <v>0</v>
          </cell>
          <cell r="BH53">
            <v>0</v>
          </cell>
          <cell r="BI53">
            <v>69.5</v>
          </cell>
          <cell r="BJ53">
            <v>0</v>
          </cell>
          <cell r="BK53">
            <v>0</v>
          </cell>
          <cell r="BL53">
            <v>0.83</v>
          </cell>
          <cell r="BM53">
            <v>66.8</v>
          </cell>
          <cell r="BN53">
            <v>0.69</v>
          </cell>
          <cell r="BO53">
            <v>0.56999999999999995</v>
          </cell>
          <cell r="BP53">
            <v>0</v>
          </cell>
          <cell r="BQ53">
            <v>71.599999999999994</v>
          </cell>
          <cell r="BR53">
            <v>0</v>
          </cell>
          <cell r="BS53">
            <v>68.7</v>
          </cell>
          <cell r="BT53">
            <v>0</v>
          </cell>
          <cell r="BU53">
            <v>61.5</v>
          </cell>
          <cell r="BV53">
            <v>68.06</v>
          </cell>
          <cell r="BW53">
            <v>0</v>
          </cell>
          <cell r="BX53">
            <v>72.819999999999993</v>
          </cell>
          <cell r="BY53">
            <v>69.540000000000006</v>
          </cell>
          <cell r="BZ53">
            <v>67.989999999999995</v>
          </cell>
          <cell r="CA53">
            <v>52</v>
          </cell>
          <cell r="CB53">
            <v>66.81</v>
          </cell>
          <cell r="CC53">
            <v>66.81</v>
          </cell>
          <cell r="CD53">
            <v>67.069999999999993</v>
          </cell>
          <cell r="CE53">
            <v>75.099999999999994</v>
          </cell>
          <cell r="CF53">
            <v>69</v>
          </cell>
          <cell r="CG53">
            <v>0</v>
          </cell>
          <cell r="CH53">
            <v>8.66</v>
          </cell>
          <cell r="CI53">
            <v>0</v>
          </cell>
          <cell r="CJ53">
            <v>73.97</v>
          </cell>
          <cell r="CK53">
            <v>0</v>
          </cell>
          <cell r="CL53">
            <v>74.510000000000005</v>
          </cell>
          <cell r="CM53">
            <v>0</v>
          </cell>
          <cell r="CN53">
            <v>0</v>
          </cell>
          <cell r="CO53">
            <v>0</v>
          </cell>
          <cell r="CP53">
            <v>0</v>
          </cell>
          <cell r="CQ53">
            <v>0</v>
          </cell>
          <cell r="CR53">
            <v>0</v>
          </cell>
          <cell r="CS53">
            <v>0.81</v>
          </cell>
          <cell r="CT53">
            <v>77.06</v>
          </cell>
          <cell r="CU53">
            <v>75.650000000000006</v>
          </cell>
          <cell r="CV53">
            <v>0</v>
          </cell>
          <cell r="CW53">
            <v>0</v>
          </cell>
          <cell r="CX53">
            <v>69.7</v>
          </cell>
          <cell r="CY53">
            <v>0</v>
          </cell>
        </row>
      </sheetData>
      <sheetData sheetId="33"/>
      <sheetData sheetId="34"/>
      <sheetData sheetId="35"/>
      <sheetData sheetId="36"/>
      <sheetData sheetId="37"/>
      <sheetData sheetId="38"/>
      <sheetData sheetId="39"/>
      <sheetData sheetId="40"/>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hroughput Revenue Analysis"/>
      <sheetName val="Distribution Revenue by Source"/>
      <sheetName val="Unit Revenues"/>
      <sheetName val="Dx. Revenue - Norm. Forecasts"/>
      <sheetName val="Forecast Data 2006 - 2008"/>
      <sheetName val="Distribution Rates 2006 - 2008"/>
      <sheetName val="Macro1"/>
    </sheetNames>
    <sheetDataSet>
      <sheetData sheetId="0" refreshError="1"/>
      <sheetData sheetId="1"/>
      <sheetData sheetId="2" refreshError="1"/>
      <sheetData sheetId="3"/>
      <sheetData sheetId="4" refreshError="1"/>
      <sheetData sheetId="5" refreshError="1"/>
      <sheetData sheetId="6"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ELECT UTILITY"/>
      <sheetName val="Comprehensive Analysis"/>
      <sheetName val="Chart Info"/>
      <sheetName val="Charts"/>
      <sheetName val="2-3 Charts (2)"/>
      <sheetName val="2-4 Dashboard"/>
      <sheetName val="Dashboard (w performance)"/>
      <sheetName val="ScoreCard Summary Report - FINA"/>
      <sheetName val="1. Overview-Utility Scores"/>
      <sheetName val="3-1. Analysis of Under-Earners"/>
      <sheetName val="3-2. Analysis of Over-earners"/>
      <sheetName val="4. Peer &amp; Size Group"/>
      <sheetName val="5. 2013 ROE"/>
      <sheetName val="5-1. Prior Years' ROE"/>
      <sheetName val="Under Over 2 Years"/>
      <sheetName val="6. By Peer Group"/>
      <sheetName val="7. By Utility Size (# customer)"/>
      <sheetName val="By Utility Size (total cost)"/>
      <sheetName val="8. Profitability Ratio"/>
      <sheetName val="9. Group I Inv + cost"/>
      <sheetName val="10. Group II Inv + cost"/>
      <sheetName val="11. Group III Inv + cost"/>
      <sheetName val="12. Group IV Inv + cost"/>
      <sheetName val="13. Group V Inv + cost"/>
      <sheetName val="14. 2013 ROE Staff Calculation"/>
      <sheetName val="15. 2013 ROE (July 31, 2014)"/>
      <sheetName val="16. Distribution Rev"/>
      <sheetName val="17. PP&amp;E"/>
      <sheetName val="18. 2012 Total Cost"/>
      <sheetName val="18. 2013 Total Cost"/>
      <sheetName val="19. OM&amp;A"/>
      <sheetName val="20. 2013 TB"/>
      <sheetName val="21. 2013 TB (raw)"/>
      <sheetName val="22. 2013 Distribution asset"/>
      <sheetName val="23. 2012 Distribution asset"/>
      <sheetName val="24. 2011 Distribution Asset"/>
      <sheetName val="25. 2011 Investment + OM&amp;A"/>
      <sheetName val="26. 06-12 Profitability Ratio"/>
      <sheetName val="27. Total Customer Numbers Q4"/>
      <sheetName val="ROE Summary_Jun 17"/>
      <sheetName val="28. Info frm last COS"/>
      <sheetName val="29. next Rebasing"/>
      <sheetName val="30. EnWin PPE adjustment"/>
      <sheetName val="31. Enersource PPE adj"/>
      <sheetName val="32. PowerStream PPE adj"/>
      <sheetName val="33. Horizon PPE adj"/>
      <sheetName val="34. Guelph PPE adj"/>
      <sheetName val="35. OE - SR - SAIDI"/>
      <sheetName val="36. OE - SR - SAIFI"/>
      <sheetName val="37. AFS vs. TB overview"/>
      <sheetName val="Halton HIlls"/>
      <sheetName val="FP - FR - Leverage  - DE"/>
    </sheetNames>
    <sheetDataSet>
      <sheetData sheetId="0"/>
      <sheetData sheetId="1"/>
      <sheetData sheetId="2"/>
      <sheetData sheetId="3"/>
      <sheetData sheetId="4"/>
      <sheetData sheetId="5"/>
      <sheetData sheetId="6"/>
      <sheetData sheetId="7"/>
      <sheetData sheetId="8"/>
      <sheetData sheetId="9"/>
      <sheetData sheetId="10"/>
      <sheetData sheetId="11">
        <row r="2">
          <cell r="A2" t="str">
            <v>Algoma Power Inc.</v>
          </cell>
        </row>
        <row r="3">
          <cell r="A3" t="str">
            <v>Atikokan Hydro Inc.</v>
          </cell>
        </row>
        <row r="4">
          <cell r="A4" t="str">
            <v>Bluewater Power Distribution Corporation</v>
          </cell>
        </row>
        <row r="5">
          <cell r="A5" t="str">
            <v>Brant County Power Inc.</v>
          </cell>
        </row>
        <row r="6">
          <cell r="A6" t="str">
            <v>Brantford Power Inc.</v>
          </cell>
        </row>
        <row r="7">
          <cell r="A7" t="str">
            <v>Burlington Hydro Inc.</v>
          </cell>
        </row>
        <row r="8">
          <cell r="A8" t="str">
            <v>Cambridge and North Dumfries Hydro Inc.</v>
          </cell>
        </row>
        <row r="9">
          <cell r="A9" t="str">
            <v>Canadian Niagara Power Inc.</v>
          </cell>
        </row>
        <row r="10">
          <cell r="A10" t="str">
            <v>Centre Wellington Hydro Ltd.</v>
          </cell>
        </row>
        <row r="11">
          <cell r="A11" t="str">
            <v>Chapleau Public Utilities Corporation</v>
          </cell>
        </row>
        <row r="12">
          <cell r="A12" t="str">
            <v>COLLUS PowerStream Corp.</v>
          </cell>
        </row>
        <row r="13">
          <cell r="A13" t="str">
            <v>Cooperative Hydro Embrun Inc.</v>
          </cell>
        </row>
        <row r="14">
          <cell r="A14" t="str">
            <v>E.L.K. Energy Inc.</v>
          </cell>
        </row>
        <row r="15">
          <cell r="A15" t="str">
            <v>Enersource Hydro Mississauga Inc.</v>
          </cell>
        </row>
        <row r="16">
          <cell r="A16" t="str">
            <v>Entegrus Powerlines Inc.</v>
          </cell>
        </row>
        <row r="17">
          <cell r="A17" t="str">
            <v>ENWIN Utilities Ltd.</v>
          </cell>
        </row>
        <row r="18">
          <cell r="A18" t="str">
            <v>Erie Thames Powerlines Corporation</v>
          </cell>
        </row>
        <row r="19">
          <cell r="A19" t="str">
            <v>Espanola Regional Hydro Distribution Corporation</v>
          </cell>
        </row>
        <row r="20">
          <cell r="A20" t="str">
            <v>Essex Powerlines Corporation</v>
          </cell>
        </row>
        <row r="21">
          <cell r="A21" t="str">
            <v>Festival Hydro Inc.</v>
          </cell>
        </row>
        <row r="22">
          <cell r="A22" t="str">
            <v>Fort Frances Power Corporation</v>
          </cell>
        </row>
        <row r="23">
          <cell r="A23" t="str">
            <v>Greater Sudbury Hydro Inc.</v>
          </cell>
        </row>
        <row r="24">
          <cell r="A24" t="str">
            <v>Grimsby Power Incorporated</v>
          </cell>
        </row>
        <row r="25">
          <cell r="A25" t="str">
            <v>Guelph Hydro Electric Systems Inc.</v>
          </cell>
        </row>
        <row r="26">
          <cell r="A26" t="str">
            <v>Haldimand County Hydro Inc.</v>
          </cell>
        </row>
        <row r="27">
          <cell r="A27" t="str">
            <v>Halton Hills Hydro Inc.</v>
          </cell>
        </row>
        <row r="28">
          <cell r="A28" t="str">
            <v>Hearst Power Distribution Company Limited</v>
          </cell>
        </row>
        <row r="29">
          <cell r="A29" t="str">
            <v>Horizon Utilities Corporation</v>
          </cell>
        </row>
        <row r="30">
          <cell r="A30" t="str">
            <v>Hydro 2000 Inc.</v>
          </cell>
        </row>
        <row r="31">
          <cell r="A31" t="str">
            <v>Hydro Hawkesbury Inc.</v>
          </cell>
        </row>
        <row r="32">
          <cell r="A32" t="str">
            <v>Hydro One Brampton Networks Inc.</v>
          </cell>
        </row>
        <row r="33">
          <cell r="A33" t="str">
            <v>Hydro One Networks Inc.</v>
          </cell>
        </row>
        <row r="34">
          <cell r="A34" t="str">
            <v>Hydro Ottawa Limited</v>
          </cell>
        </row>
        <row r="35">
          <cell r="A35" t="str">
            <v>Innisfil Hydro Distribution Systems Limited</v>
          </cell>
        </row>
        <row r="36">
          <cell r="A36" t="str">
            <v>Kenora Hydro Electric Corporation Ltd.</v>
          </cell>
        </row>
        <row r="37">
          <cell r="A37" t="str">
            <v>Kingston Hydro Corporation</v>
          </cell>
        </row>
        <row r="38">
          <cell r="A38" t="str">
            <v>Kitchener-Wilmot Hydro Inc.</v>
          </cell>
        </row>
        <row r="39">
          <cell r="A39" t="str">
            <v>Lakefront Utilities Inc.</v>
          </cell>
        </row>
        <row r="40">
          <cell r="A40" t="str">
            <v>Lakeland Power Distribution Ltd.</v>
          </cell>
        </row>
        <row r="41">
          <cell r="A41" t="str">
            <v>London Hydro Inc.</v>
          </cell>
        </row>
        <row r="42">
          <cell r="A42" t="str">
            <v>Midland Power Utility Corporation</v>
          </cell>
        </row>
        <row r="43">
          <cell r="A43" t="str">
            <v>Milton Hydro Distribution Inc.</v>
          </cell>
        </row>
        <row r="44">
          <cell r="A44" t="str">
            <v>Newmarket-Tay Power Distribution Ltd.</v>
          </cell>
        </row>
        <row r="45">
          <cell r="A45" t="str">
            <v>Niagara Peninsula Energy Inc.</v>
          </cell>
        </row>
        <row r="46">
          <cell r="A46" t="str">
            <v>Niagara-On-The-Lake Hydro Inc.</v>
          </cell>
        </row>
        <row r="47">
          <cell r="A47" t="str">
            <v>Norfolk Power Distribution Inc.</v>
          </cell>
        </row>
        <row r="48">
          <cell r="A48" t="str">
            <v>North Bay Hydro Distribution Limited</v>
          </cell>
        </row>
        <row r="49">
          <cell r="A49" t="str">
            <v>Northern Ontario Wires Inc.</v>
          </cell>
        </row>
        <row r="50">
          <cell r="A50" t="str">
            <v>Oakville Hydro Electricity Distribution Inc.</v>
          </cell>
        </row>
        <row r="51">
          <cell r="A51" t="str">
            <v>Orangeville Hydro Limited</v>
          </cell>
        </row>
        <row r="52">
          <cell r="A52" t="str">
            <v>Orillia Power Distribution Corporation</v>
          </cell>
        </row>
        <row r="53">
          <cell r="A53" t="str">
            <v>Oshawa PUC Networks Inc.</v>
          </cell>
        </row>
        <row r="54">
          <cell r="A54" t="str">
            <v>Ottawa River Power Corporation</v>
          </cell>
        </row>
        <row r="55">
          <cell r="A55" t="str">
            <v>Parry Sound Power Corporation</v>
          </cell>
        </row>
        <row r="56">
          <cell r="A56" t="str">
            <v>Peterborough Distribution Incorporated</v>
          </cell>
        </row>
        <row r="57">
          <cell r="A57" t="str">
            <v>PowerStream Inc.</v>
          </cell>
        </row>
        <row r="58">
          <cell r="A58" t="str">
            <v>PUC Distribution Inc.</v>
          </cell>
        </row>
        <row r="59">
          <cell r="A59" t="str">
            <v>Renfrew Hydro Inc.</v>
          </cell>
        </row>
        <row r="60">
          <cell r="A60" t="str">
            <v>Rideau St. Lawrence Distribution Inc.</v>
          </cell>
        </row>
        <row r="61">
          <cell r="A61" t="str">
            <v>Sioux Lookout Hydro Inc.</v>
          </cell>
        </row>
        <row r="62">
          <cell r="A62" t="str">
            <v>St. Thomas Energy Inc.</v>
          </cell>
        </row>
        <row r="63">
          <cell r="A63" t="str">
            <v>Thunder Bay Hydro Electricity Distribution Inc.</v>
          </cell>
        </row>
        <row r="64">
          <cell r="A64" t="str">
            <v>Tillsonburg Hydro Inc.</v>
          </cell>
        </row>
        <row r="65">
          <cell r="A65" t="str">
            <v>Toronto Hydro-Electric System Limited</v>
          </cell>
        </row>
        <row r="66">
          <cell r="A66" t="str">
            <v>Veridian Connections Inc.</v>
          </cell>
        </row>
        <row r="67">
          <cell r="A67" t="str">
            <v>Wasaga Distribution Inc.</v>
          </cell>
        </row>
        <row r="68">
          <cell r="A68" t="str">
            <v>Waterloo North Hydro Inc.</v>
          </cell>
        </row>
        <row r="69">
          <cell r="A69" t="str">
            <v>Welland Hydro-Electric System Corp.</v>
          </cell>
        </row>
        <row r="70">
          <cell r="A70" t="str">
            <v>Wellington North Power Inc.</v>
          </cell>
        </row>
        <row r="71">
          <cell r="A71" t="str">
            <v>West Coast Huron Energy Inc.</v>
          </cell>
        </row>
        <row r="72">
          <cell r="A72" t="str">
            <v>Westario Power Inc.</v>
          </cell>
        </row>
        <row r="73">
          <cell r="A73" t="str">
            <v>Whitby Hydro Electric Corporation</v>
          </cell>
        </row>
        <row r="74">
          <cell r="A74" t="str">
            <v>Woodstock Hydro Services Inc.</v>
          </cell>
        </row>
      </sheetData>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efinition of Terms"/>
      <sheetName val="Lists"/>
      <sheetName val="Cost per Customer"/>
      <sheetName val="2005 data"/>
      <sheetName val="2004 data"/>
      <sheetName val="2003 data"/>
      <sheetName val="2002 data"/>
      <sheetName val="2006 data"/>
      <sheetName val="2007 data"/>
      <sheetName val="Distribution Rev 2008"/>
      <sheetName val="2008 data"/>
      <sheetName val="2009 data"/>
      <sheetName val="2010 data"/>
      <sheetName val="Gas Distributors"/>
      <sheetName val="Large Customers 2008"/>
      <sheetName val="Total Scoring "/>
      <sheetName val="NOTES "/>
      <sheetName val="Scoring of Regulatory Return"/>
      <sheetName val="Scoring of Current Ratio"/>
      <sheetName val="Total OM&amp;A Per Customer"/>
      <sheetName val="Chosen for Rebasing 2009"/>
      <sheetName val="Reg Return 3 ways"/>
      <sheetName val="Overearners for 2010"/>
    </sheetNames>
    <sheetDataSet>
      <sheetData sheetId="0"/>
      <sheetData sheetId="1" refreshError="1">
        <row r="4">
          <cell r="A4" t="str">
            <v>Wholesale MWh</v>
          </cell>
        </row>
        <row r="5">
          <cell r="A5" t="str">
            <v>Total Circuit Kms Of Line</v>
          </cell>
        </row>
        <row r="6">
          <cell r="A6" t="str">
            <v>Total Number of Customers</v>
          </cell>
        </row>
        <row r="7">
          <cell r="A7" t="str">
            <v>Total Service Area (km)</v>
          </cell>
        </row>
      </sheetData>
      <sheetData sheetId="2"/>
      <sheetData sheetId="3" refreshError="1"/>
      <sheetData sheetId="4"/>
      <sheetData sheetId="5"/>
      <sheetData sheetId="6"/>
      <sheetData sheetId="7" refreshError="1"/>
      <sheetData sheetId="8" refreshError="1"/>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rial Balance"/>
      <sheetName val="Macro1"/>
    </sheetNames>
    <sheetDataSet>
      <sheetData sheetId="0" refreshError="1"/>
      <sheetData sheetId="1">
        <row r="63">
          <cell r="A63" t="str">
            <v>Recover</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2010 Complaints - Summary (2)"/>
      <sheetName val="2010 Customers"/>
      <sheetName val="2010 Complaints - Raw Data"/>
      <sheetName val="Total Complaints 07-10"/>
      <sheetName val="2010 Complaints - Summary"/>
      <sheetName val="Scatter Plots"/>
      <sheetName val="Graphs - by category"/>
      <sheetName val="Large LDCs - Trending &amp; risk"/>
      <sheetName val="Large - Content + Graphs"/>
      <sheetName val="Medium LDCs -trending &amp; risk "/>
      <sheetName val="2010 Complaints - Large"/>
      <sheetName val="2010 Complaints - Med"/>
      <sheetName val="Med - Content + Graphs"/>
      <sheetName val="2010 Complaints - Small"/>
      <sheetName val="Small Utilities - trend &amp; risk "/>
      <sheetName val="Small - Content + Graphs"/>
      <sheetName val="Macro1"/>
      <sheetName val="Distribution Revenue by Source"/>
    </sheetNames>
    <sheetDataSet>
      <sheetData sheetId="0" refreshError="1"/>
      <sheetData sheetId="1"/>
      <sheetData sheetId="2">
        <row r="6">
          <cell r="B6" t="str">
            <v>Algoma Power Inc.</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ow r="1">
          <cell r="A1" t="str">
            <v>Macro1</v>
          </cell>
        </row>
        <row r="8">
          <cell r="A8" t="str">
            <v>Macro2</v>
          </cell>
        </row>
        <row r="15">
          <cell r="A15" t="str">
            <v>Macro3</v>
          </cell>
        </row>
        <row r="22">
          <cell r="A22" t="str">
            <v>Macro4</v>
          </cell>
        </row>
        <row r="29">
          <cell r="A29" t="str">
            <v>Macro5</v>
          </cell>
        </row>
        <row r="36">
          <cell r="A36" t="str">
            <v>Macro6</v>
          </cell>
        </row>
        <row r="43">
          <cell r="A43" t="str">
            <v>Macro7</v>
          </cell>
        </row>
      </sheetData>
      <sheetData sheetId="17"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rial Balance"/>
      <sheetName val="Macro1"/>
    </sheetNames>
    <sheetDataSet>
      <sheetData sheetId="0" refreshError="1"/>
      <sheetData sheetId="1">
        <row r="63">
          <cell r="A63" t="str">
            <v>Recover</v>
          </cell>
        </row>
      </sheetData>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AIN PAGE"/>
      <sheetName val="for UO min&amp;max"/>
      <sheetName val="Summary - Underearners"/>
      <sheetName val="Summary - Overearners"/>
      <sheetName val="UO Chart Info Entry"/>
      <sheetName val="Underearner ROE Profitability"/>
      <sheetName val="Overearner ROE Profitability"/>
      <sheetName val="UO Charts"/>
      <sheetName val="UO Scorecard Inv Dashboard"/>
      <sheetName val="customers"/>
      <sheetName val="MULTIPLE UTILITIES"/>
      <sheetName val="LEGENDS"/>
      <sheetName val="multi Chart Info"/>
      <sheetName val="regulatory &amp; Profitability"/>
      <sheetName val="multi Other charts"/>
      <sheetName val="multi chart plot - Size"/>
      <sheetName val="multi Scorecard Dashboard"/>
      <sheetName val="multi Size Inv &amp; Rel Dashboard"/>
      <sheetName val="Size - Chart1 Info"/>
      <sheetName val="Size - Chart2 Info"/>
      <sheetName val="Size - Chart3 Info"/>
      <sheetName val="Size - Chart4 Info"/>
      <sheetName val="Size - Chart5 Info"/>
      <sheetName val="Size - Chart6 Info"/>
      <sheetName val="ONE UTILITY"/>
      <sheetName val="One Chart Info"/>
      <sheetName val="Comprehensive Analysis"/>
      <sheetName val="One Charts - Size"/>
      <sheetName val="One Dashboard"/>
      <sheetName val="1. Overview-Utility Scores"/>
      <sheetName val="2. Peer &amp; Size Group"/>
      <sheetName val="3. 2012 - 2014 ROE"/>
      <sheetName val="4. By Peer Group"/>
      <sheetName val="5. By Utility Size (# customer)"/>
      <sheetName val="6. Profitability Ratio"/>
      <sheetName val="7. Group I Inv + cost"/>
      <sheetName val="8. Group II Inv + cost"/>
      <sheetName val="9. Group III Inv + cost"/>
      <sheetName val="10. Group IV Inv + cost"/>
      <sheetName val="11. Group V Inv + cost"/>
      <sheetName val="12. 2014 ROE Staff Calculation"/>
      <sheetName val="13. Distribution asset"/>
      <sheetName val="14. PP&amp;E"/>
      <sheetName val="15. 2014 Total Cost"/>
      <sheetName val="16. 2014 TB"/>
      <sheetName val="17. ROE"/>
      <sheetName val="18. scorecard info"/>
      <sheetName val="19. 2011 Investment + OM&amp;A"/>
      <sheetName val="20. Past Profitability Ratio"/>
      <sheetName val="21. Total Customer Numbers Q4"/>
      <sheetName val="22. Info frm last COS"/>
      <sheetName val="23. next Rebasing"/>
      <sheetName val="24. EnWin PPE adjustment"/>
      <sheetName val="25. Enersource PPE adj"/>
      <sheetName val="26. PowerStream PPE adj"/>
      <sheetName val="27. Horizon PPE adj"/>
      <sheetName val="28. Guelph PPE adj"/>
      <sheetName val="29. Halton Hills PPE adj"/>
      <sheetName val="30. OE - SR - SAIDI"/>
      <sheetName val="31. OE - SR - SAIFI"/>
      <sheetName val="34. net dist asset add size"/>
      <sheetName val="35. % accum depn size"/>
      <sheetName val="36. dist asset % size"/>
      <sheetName val="37. net dist PP&amp;E size"/>
      <sheetName val="38. total cost size"/>
      <sheetName val="39. OM&amp;A size"/>
      <sheetName val="40. net dist asset add peer"/>
      <sheetName val="41. % accum depn peer"/>
      <sheetName val="42. dist asset % peer"/>
      <sheetName val="43. net dist PP&amp;E peer"/>
      <sheetName val="44. total cost peer"/>
      <sheetName val="45. OM&amp;A peer"/>
    </sheetNames>
    <sheetDataSet>
      <sheetData sheetId="0">
        <row r="3">
          <cell r="I3">
            <v>2014</v>
          </cell>
        </row>
      </sheetData>
      <sheetData sheetId="1"/>
      <sheetData sheetId="2"/>
      <sheetData sheetId="3"/>
      <sheetData sheetId="4"/>
      <sheetData sheetId="5" refreshError="1"/>
      <sheetData sheetId="6" refreshError="1"/>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itle Page "/>
      <sheetName val="Spacer"/>
      <sheetName val="ToC "/>
      <sheetName val="Notes"/>
      <sheetName val="Snapshot"/>
      <sheetName val="Industry BS"/>
      <sheetName val="Industry IS"/>
      <sheetName val="Industry Gen"/>
      <sheetName val="Spacer 2"/>
      <sheetName val="BS"/>
      <sheetName val="IS"/>
      <sheetName val="Ratios"/>
      <sheetName val="General"/>
      <sheetName val="Unitized"/>
      <sheetName val="Stats by Class"/>
      <sheetName val="SQR"/>
      <sheetName val="System Reliability"/>
      <sheetName val="Glossary"/>
      <sheetName val="For Charts"/>
      <sheetName val="For Reliability Charts"/>
      <sheetName val="212 Cust"/>
      <sheetName val="214 SQR"/>
      <sheetName val="214 by Code"/>
      <sheetName val="214 ME by Code"/>
      <sheetName val="214 Reliability"/>
      <sheetName val="215 Labour"/>
      <sheetName val="215 Capital"/>
      <sheetName val="215 Supply"/>
      <sheetName val="215 Metered kWh"/>
      <sheetName val="215 Metered kW"/>
      <sheetName val="215 Distr Rev"/>
      <sheetName val="215 Utility"/>
      <sheetName val="217 TB "/>
      <sheetName val="Reg Assets"/>
      <sheetName val="TB Grouping"/>
      <sheetName val="2119 Bill Accuracy"/>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row r="42">
          <cell r="A42">
            <v>0</v>
          </cell>
          <cell r="B42">
            <v>2012</v>
          </cell>
          <cell r="C42">
            <v>2013</v>
          </cell>
          <cell r="D42">
            <v>2014</v>
          </cell>
          <cell r="E42">
            <v>2015</v>
          </cell>
          <cell r="F42">
            <v>2016</v>
          </cell>
          <cell r="H42">
            <v>0</v>
          </cell>
        </row>
        <row r="43">
          <cell r="A43" t="str">
            <v>SAIDI   (System Average Interruption Duration Index)</v>
          </cell>
          <cell r="B43">
            <v>4.0212434144379934</v>
          </cell>
          <cell r="C43">
            <v>13.727324153826045</v>
          </cell>
          <cell r="D43">
            <v>3.7419343856843805</v>
          </cell>
          <cell r="E43">
            <v>4.6432801100408172</v>
          </cell>
          <cell r="F43">
            <v>4.7456972729479228</v>
          </cell>
        </row>
        <row r="44">
          <cell r="A44" t="str">
            <v>SAIFI   (System Average Interruption Frequency Index)</v>
          </cell>
          <cell r="B44">
            <v>2.2482749097417245</v>
          </cell>
          <cell r="C44">
            <v>3.0444769125028639</v>
          </cell>
          <cell r="D44">
            <v>2.1391830125208773</v>
          </cell>
          <cell r="E44">
            <v>2.1467795424725908</v>
          </cell>
          <cell r="F44">
            <v>2.0349653173492044</v>
          </cell>
          <cell r="I44">
            <v>0</v>
          </cell>
          <cell r="J44">
            <v>0</v>
          </cell>
        </row>
        <row r="47">
          <cell r="A47">
            <v>0</v>
          </cell>
          <cell r="B47">
            <v>2012</v>
          </cell>
          <cell r="C47">
            <v>2013</v>
          </cell>
          <cell r="D47">
            <v>2014</v>
          </cell>
          <cell r="E47">
            <v>2015</v>
          </cell>
          <cell r="F47">
            <v>2016</v>
          </cell>
        </row>
        <row r="48">
          <cell r="A48" t="str">
            <v>SAIDI   (System Average Interruption Duration Index)</v>
          </cell>
          <cell r="B48">
            <v>1.5685633170439899</v>
          </cell>
          <cell r="C48">
            <v>9.0546545675217516</v>
          </cell>
          <cell r="D48">
            <v>1.6185569745373329</v>
          </cell>
          <cell r="E48">
            <v>1.7711382615164881</v>
          </cell>
          <cell r="F48">
            <v>1.7580074053177832</v>
          </cell>
        </row>
        <row r="49">
          <cell r="A49" t="str">
            <v>SAIFI   (System Average Interruption Frequency Index)</v>
          </cell>
          <cell r="B49">
            <v>1.7641607861579975</v>
          </cell>
          <cell r="C49">
            <v>2.50442228900092</v>
          </cell>
          <cell r="D49">
            <v>1.6552030353269327</v>
          </cell>
          <cell r="E49">
            <v>1.6519123530808102</v>
          </cell>
          <cell r="F49">
            <v>1.5477702314614079</v>
          </cell>
        </row>
      </sheetData>
      <sheetData sheetId="19"/>
      <sheetData sheetId="20"/>
      <sheetData sheetId="21"/>
      <sheetData sheetId="22"/>
      <sheetData sheetId="23"/>
      <sheetData sheetId="24">
        <row r="80">
          <cell r="O80">
            <v>2.7935911867904606</v>
          </cell>
          <cell r="P80">
            <v>1.4822052692015983</v>
          </cell>
        </row>
        <row r="82">
          <cell r="O82">
            <v>1.0098536850867341</v>
          </cell>
          <cell r="P82">
            <v>1.1313531038715379</v>
          </cell>
        </row>
      </sheetData>
      <sheetData sheetId="25"/>
      <sheetData sheetId="26"/>
      <sheetData sheetId="27"/>
      <sheetData sheetId="28"/>
      <sheetData sheetId="29"/>
      <sheetData sheetId="30"/>
      <sheetData sheetId="31"/>
      <sheetData sheetId="32"/>
      <sheetData sheetId="33"/>
      <sheetData sheetId="34"/>
      <sheetData sheetId="35"/>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xmlns:mc="http://schemas.openxmlformats.org/markup-compatibility/2006" xmlns:a14="http://schemas.microsoft.com/office/drawing/2010/main" val="090000" mc:Ignorable="a14" a14:legacySpreadsheetColorIndex="9"/>
        </a:solidFill>
        <a:ln w="9525" cap="flat" cmpd="sng" algn="ctr">
          <a:solidFill>
            <a:srgbClr xmlns:mc="http://schemas.openxmlformats.org/markup-compatibility/2006" xmlns:a14="http://schemas.microsoft.com/office/drawing/2010/main" val="4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spDef>
    <a:lnDef>
      <a:spPr bwMode="auto">
        <a:xfrm>
          <a:off x="0" y="0"/>
          <a:ext cx="1" cy="1"/>
        </a:xfrm>
        <a:custGeom>
          <a:avLst/>
          <a:gdLst/>
          <a:ahLst/>
          <a:cxnLst/>
          <a:rect l="0" t="0" r="0" b="0"/>
          <a:pathLst/>
        </a:custGeom>
        <a:solidFill>
          <a:srgbClr xmlns:mc="http://schemas.openxmlformats.org/markup-compatibility/2006" xmlns:a14="http://schemas.microsoft.com/office/drawing/2010/main" val="090000" mc:Ignorable="a14" a14:legacySpreadsheetColorIndex="9"/>
        </a:solidFill>
        <a:ln w="9525" cap="flat" cmpd="sng" algn="ctr">
          <a:solidFill>
            <a:srgbClr xmlns:mc="http://schemas.openxmlformats.org/markup-compatibility/2006" xmlns:a14="http://schemas.microsoft.com/office/drawing/2010/main" val="4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lnDef>
  </a:objectDefaults>
  <a:extraClrSchemeLst/>
</a:theme>
</file>

<file path=xl/theme/themeOverride1.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4.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5.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6.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7.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8.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9.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0.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1.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2.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3.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4.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5.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6.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7.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8.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19.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0.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1.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2.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3.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4.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5.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6.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7.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8.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29.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0.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1.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2.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3.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4.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5.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6.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7.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8.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39.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40.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41.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42.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43.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44.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45.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46.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47.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48.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49.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50.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51.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52.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53.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54.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55.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56.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57.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58.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59.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60.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61.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62.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63.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64.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65.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66.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67.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68.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69.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enableFormatConditionsCalculation="0">
    <tabColor indexed="35"/>
  </sheetPr>
  <dimension ref="A1:P35"/>
  <sheetViews>
    <sheetView tabSelected="1" view="pageBreakPreview" zoomScaleNormal="100" zoomScaleSheetLayoutView="100" workbookViewId="0"/>
  </sheetViews>
  <sheetFormatPr defaultColWidth="19.109375" defaultRowHeight="13.2"/>
  <cols>
    <col min="1" max="2" width="8.88671875" style="2"/>
    <col min="3" max="3" width="8.88671875" style="7"/>
    <col min="4" max="9" width="8.88671875" style="2"/>
    <col min="10" max="10" width="8.88671875" style="5"/>
    <col min="11" max="13" width="8.88671875" style="2"/>
    <col min="14" max="14" width="7.5546875" style="2" customWidth="1"/>
    <col min="15" max="15" width="8.88671875" style="2"/>
    <col min="16" max="16" width="8.88671875" style="87"/>
    <col min="17" max="17" width="5.88671875" style="2" customWidth="1"/>
    <col min="18" max="16384" width="19.109375" style="2"/>
  </cols>
  <sheetData>
    <row r="1" spans="1:16" ht="30.6" customHeight="1">
      <c r="J1" s="2"/>
      <c r="P1" s="86"/>
    </row>
    <row r="2" spans="1:16" ht="30.6" customHeight="1">
      <c r="J2" s="2"/>
    </row>
    <row r="3" spans="1:16" ht="12.75" customHeight="1">
      <c r="J3" s="2"/>
    </row>
    <row r="4" spans="1:16" ht="12.75" customHeight="1">
      <c r="J4" s="2"/>
    </row>
    <row r="5" spans="1:16" ht="12.75" customHeight="1"/>
    <row r="6" spans="1:16" ht="12.75" customHeight="1"/>
    <row r="9" spans="1:16" ht="13.5" customHeight="1"/>
    <row r="14" spans="1:16" ht="32.4">
      <c r="A14" s="335"/>
      <c r="B14" s="5"/>
      <c r="C14" s="5"/>
      <c r="D14" s="5"/>
      <c r="E14" s="5"/>
    </row>
    <row r="15" spans="1:16" ht="3" customHeight="1">
      <c r="A15" s="5"/>
      <c r="B15" s="5"/>
      <c r="C15" s="5"/>
      <c r="D15" s="5"/>
      <c r="E15" s="5"/>
    </row>
    <row r="16" spans="1:16" ht="24.6">
      <c r="A16" s="384"/>
      <c r="B16" s="5"/>
      <c r="C16" s="5"/>
      <c r="D16" s="5"/>
      <c r="E16" s="5"/>
    </row>
    <row r="17" spans="1:16" ht="6.75" customHeight="1">
      <c r="A17" s="4"/>
      <c r="B17" s="5"/>
      <c r="C17" s="5"/>
      <c r="D17" s="5"/>
      <c r="E17" s="5"/>
    </row>
    <row r="18" spans="1:16" ht="15">
      <c r="A18" s="385"/>
      <c r="B18" s="5"/>
      <c r="C18" s="5"/>
      <c r="D18" s="5"/>
      <c r="E18" s="5"/>
    </row>
    <row r="19" spans="1:16">
      <c r="A19" s="1"/>
    </row>
    <row r="20" spans="1:16">
      <c r="A20" s="40"/>
    </row>
    <row r="21" spans="1:16">
      <c r="A21" s="40"/>
    </row>
    <row r="27" spans="1:16" s="13" customFormat="1">
      <c r="C27" s="39"/>
      <c r="J27" s="104"/>
      <c r="P27" s="90"/>
    </row>
    <row r="35" ht="38.4" customHeight="1"/>
  </sheetData>
  <phoneticPr fontId="4" type="noConversion"/>
  <printOptions horizontalCentered="1" verticalCentered="1"/>
  <pageMargins left="0.70866141732283472" right="0.70866141732283472" top="0.74803149606299213" bottom="0.74803149606299213" header="0.31496062992125984" footer="0.31496062992125984"/>
  <pageSetup orientation="landscape" errors="NA" r:id="rId1"/>
  <headerFooter alignWithMargins="0">
    <oddHeader>&amp;R2016 Yearbook of
Electricity Distributors</oddHeader>
  </headerFooter>
  <drawing r:id="rId2"/>
  <legacyDrawing r:id="rId3"/>
  <oleObjects>
    <mc:AlternateContent xmlns:mc="http://schemas.openxmlformats.org/markup-compatibility/2006">
      <mc:Choice Requires="x14">
        <oleObject progId="Acrobat Document" shapeId="7172" r:id="rId4">
          <objectPr defaultSize="0" autoPict="0" r:id="rId5">
            <anchor moveWithCells="1">
              <from>
                <xdr:col>0</xdr:col>
                <xdr:colOff>518160</xdr:colOff>
                <xdr:row>0</xdr:row>
                <xdr:rowOff>22860</xdr:rowOff>
              </from>
              <to>
                <xdr:col>13</xdr:col>
                <xdr:colOff>312420</xdr:colOff>
                <xdr:row>32</xdr:row>
                <xdr:rowOff>7620</xdr:rowOff>
              </to>
            </anchor>
          </objectPr>
        </oleObject>
      </mc:Choice>
      <mc:Fallback>
        <oleObject progId="Acrobat Document" shapeId="7172" r:id="rId4"/>
      </mc:Fallback>
    </mc:AlternateContent>
  </oleObjec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enableFormatConditionsCalculation="0">
    <tabColor indexed="35"/>
  </sheetPr>
  <dimension ref="A1:CJ496"/>
  <sheetViews>
    <sheetView showGridLines="0" view="pageBreakPreview" zoomScaleNormal="100" zoomScaleSheetLayoutView="100" workbookViewId="0"/>
  </sheetViews>
  <sheetFormatPr defaultColWidth="19.109375" defaultRowHeight="13.2"/>
  <cols>
    <col min="1" max="2" width="19.109375" style="2" customWidth="1"/>
    <col min="3" max="3" width="19" style="2" customWidth="1"/>
    <col min="4" max="4" width="6.5546875" style="2" customWidth="1"/>
    <col min="5" max="5" width="56.5546875" style="2" customWidth="1"/>
    <col min="6" max="6" width="6.33203125" style="158" bestFit="1" customWidth="1"/>
    <col min="7" max="7" width="19.109375" style="2" customWidth="1"/>
    <col min="8" max="8" width="19.109375" style="5" customWidth="1"/>
    <col min="9" max="13" width="19.109375" style="2" customWidth="1"/>
    <col min="14" max="14" width="19.109375" style="87" customWidth="1"/>
    <col min="15" max="16384" width="19.109375" style="2"/>
  </cols>
  <sheetData>
    <row r="1" spans="1:88">
      <c r="H1" s="2"/>
      <c r="I1" s="2" t="s">
        <v>139</v>
      </c>
      <c r="N1" s="86"/>
    </row>
    <row r="2" spans="1:88" ht="12.75" customHeight="1">
      <c r="H2" s="2"/>
    </row>
    <row r="3" spans="1:88" ht="12.75" customHeight="1">
      <c r="B3" s="3"/>
      <c r="C3" s="3"/>
      <c r="H3" s="2"/>
    </row>
    <row r="4" spans="1:88" ht="12.75" customHeight="1">
      <c r="A4" s="3"/>
      <c r="B4" s="3"/>
      <c r="C4" s="3"/>
      <c r="H4" s="2"/>
    </row>
    <row r="5" spans="1:88" ht="15.75" customHeight="1">
      <c r="A5" s="3"/>
      <c r="B5" s="3"/>
      <c r="C5" s="3"/>
    </row>
    <row r="6" spans="1:88" ht="17.25" customHeight="1">
      <c r="A6" s="654" t="s">
        <v>247</v>
      </c>
      <c r="B6" s="654"/>
      <c r="C6" s="654"/>
      <c r="E6" s="306" t="s">
        <v>2</v>
      </c>
      <c r="F6" s="324" t="s">
        <v>3</v>
      </c>
    </row>
    <row r="7" spans="1:88" ht="21" customHeight="1">
      <c r="A7" s="654"/>
      <c r="B7" s="654"/>
      <c r="C7" s="654"/>
    </row>
    <row r="8" spans="1:88" ht="15">
      <c r="B8" s="93"/>
      <c r="C8" s="38"/>
      <c r="E8" s="96"/>
      <c r="F8" s="398"/>
    </row>
    <row r="9" spans="1:88" ht="15.6">
      <c r="A9" s="655" t="s">
        <v>332</v>
      </c>
      <c r="B9" s="656"/>
      <c r="C9" s="656"/>
      <c r="E9" s="493" t="s">
        <v>94</v>
      </c>
      <c r="F9" s="399">
        <v>3</v>
      </c>
    </row>
    <row r="10" spans="1:88" ht="15" customHeight="1">
      <c r="A10" s="657"/>
      <c r="B10" s="656"/>
      <c r="C10" s="656"/>
      <c r="D10" s="7"/>
      <c r="E10" s="313"/>
      <c r="F10" s="398"/>
    </row>
    <row r="11" spans="1:88" ht="15.6">
      <c r="A11" s="656"/>
      <c r="B11" s="656"/>
      <c r="C11" s="656"/>
      <c r="D11" s="7"/>
      <c r="E11" s="494" t="s">
        <v>95</v>
      </c>
      <c r="F11" s="400"/>
    </row>
    <row r="12" spans="1:88" ht="15">
      <c r="A12" s="656"/>
      <c r="B12" s="656"/>
      <c r="C12" s="656"/>
      <c r="E12" s="97"/>
      <c r="F12" s="400"/>
    </row>
    <row r="13" spans="1:88" ht="15">
      <c r="A13" s="656"/>
      <c r="B13" s="656"/>
      <c r="C13" s="656"/>
      <c r="E13" s="98" t="s">
        <v>60</v>
      </c>
      <c r="F13" s="400">
        <v>17</v>
      </c>
    </row>
    <row r="14" spans="1:88">
      <c r="A14" s="656"/>
      <c r="B14" s="656"/>
      <c r="C14" s="656"/>
      <c r="F14" s="483"/>
    </row>
    <row r="15" spans="1:88" ht="15" customHeight="1">
      <c r="A15" s="656"/>
      <c r="B15" s="656"/>
      <c r="C15" s="656"/>
      <c r="E15" s="397" t="s">
        <v>251</v>
      </c>
      <c r="F15" s="400">
        <v>29</v>
      </c>
      <c r="CJ15" s="7"/>
    </row>
    <row r="16" spans="1:88">
      <c r="A16" s="656"/>
      <c r="B16" s="656"/>
      <c r="C16" s="656"/>
      <c r="F16" s="483"/>
    </row>
    <row r="17" spans="1:8" ht="15" customHeight="1">
      <c r="A17" s="656"/>
      <c r="B17" s="656"/>
      <c r="C17" s="656"/>
      <c r="E17" s="98" t="s">
        <v>61</v>
      </c>
      <c r="F17" s="400">
        <v>41</v>
      </c>
    </row>
    <row r="18" spans="1:8" ht="15" customHeight="1">
      <c r="A18" s="656"/>
      <c r="B18" s="656"/>
      <c r="C18" s="656"/>
      <c r="F18" s="483"/>
    </row>
    <row r="19" spans="1:8" ht="15">
      <c r="A19" s="656"/>
      <c r="B19" s="656"/>
      <c r="C19" s="656"/>
      <c r="E19" s="99" t="s">
        <v>35</v>
      </c>
      <c r="F19" s="400">
        <v>53</v>
      </c>
    </row>
    <row r="20" spans="1:8" ht="15" customHeight="1">
      <c r="A20" s="655" t="s">
        <v>430</v>
      </c>
      <c r="B20" s="658"/>
      <c r="C20" s="658"/>
      <c r="D20" s="7"/>
      <c r="F20" s="483"/>
    </row>
    <row r="21" spans="1:8" ht="15">
      <c r="A21" s="658"/>
      <c r="B21" s="658"/>
      <c r="C21" s="658"/>
      <c r="E21" s="637" t="s">
        <v>364</v>
      </c>
      <c r="F21" s="400">
        <v>65</v>
      </c>
    </row>
    <row r="22" spans="1:8">
      <c r="A22" s="659"/>
      <c r="B22" s="658"/>
      <c r="C22" s="658"/>
      <c r="E22" s="530"/>
      <c r="F22" s="483"/>
    </row>
    <row r="23" spans="1:8" ht="15">
      <c r="A23" s="660"/>
      <c r="B23" s="658"/>
      <c r="C23" s="658"/>
      <c r="E23" s="637" t="s">
        <v>62</v>
      </c>
      <c r="F23" s="400">
        <v>77</v>
      </c>
    </row>
    <row r="24" spans="1:8">
      <c r="A24" s="660"/>
      <c r="B24" s="658"/>
      <c r="C24" s="658"/>
      <c r="E24" s="530"/>
      <c r="F24" s="483"/>
    </row>
    <row r="25" spans="1:8" ht="15">
      <c r="A25" s="660"/>
      <c r="B25" s="658"/>
      <c r="C25" s="658"/>
      <c r="E25" s="637" t="s">
        <v>363</v>
      </c>
      <c r="F25" s="400">
        <v>89</v>
      </c>
      <c r="H25" s="541"/>
    </row>
    <row r="26" spans="1:8">
      <c r="A26" s="660"/>
      <c r="B26" s="658"/>
      <c r="C26" s="658"/>
      <c r="F26" s="483"/>
      <c r="H26" s="541"/>
    </row>
    <row r="27" spans="1:8" ht="15">
      <c r="A27" s="658"/>
      <c r="B27" s="658"/>
      <c r="C27" s="658"/>
      <c r="E27" s="397" t="s">
        <v>352</v>
      </c>
      <c r="F27" s="400">
        <v>101</v>
      </c>
    </row>
    <row r="28" spans="1:8">
      <c r="A28" s="658"/>
      <c r="B28" s="658"/>
      <c r="C28" s="658"/>
      <c r="F28" s="159"/>
    </row>
    <row r="29" spans="1:8" ht="15.6">
      <c r="A29" s="658"/>
      <c r="B29" s="658"/>
      <c r="C29" s="658"/>
      <c r="E29" s="495" t="s">
        <v>1</v>
      </c>
      <c r="F29" s="400">
        <v>135</v>
      </c>
    </row>
    <row r="30" spans="1:8">
      <c r="A30" s="658"/>
      <c r="B30" s="658"/>
      <c r="C30" s="658"/>
    </row>
    <row r="31" spans="1:8">
      <c r="A31" s="128"/>
    </row>
    <row r="32" spans="1:8">
      <c r="A32" s="236" t="s">
        <v>256</v>
      </c>
      <c r="B32" s="45"/>
      <c r="C32" s="45"/>
      <c r="D32" s="45"/>
      <c r="E32" s="45"/>
      <c r="F32" s="159"/>
    </row>
    <row r="33" spans="1:6">
      <c r="A33" s="236"/>
      <c r="B33" s="45"/>
      <c r="C33" s="45"/>
      <c r="D33" s="45"/>
      <c r="E33" s="45"/>
      <c r="F33" s="159"/>
    </row>
    <row r="34" spans="1:6">
      <c r="A34" s="133"/>
    </row>
    <row r="35" spans="1:6">
      <c r="A35" s="133"/>
    </row>
    <row r="496" spans="1:1">
      <c r="A496" s="2" t="s">
        <v>72</v>
      </c>
    </row>
  </sheetData>
  <mergeCells count="3">
    <mergeCell ref="A6:C7"/>
    <mergeCell ref="A9:C19"/>
    <mergeCell ref="A20:C30"/>
  </mergeCells>
  <phoneticPr fontId="4" type="noConversion"/>
  <printOptions verticalCentered="1"/>
  <pageMargins left="0.86614173228346458" right="0.19685039370078741" top="0.74803149606299213" bottom="0.23622047244094491" header="0.27559055118110237" footer="0.35433070866141736"/>
  <pageSetup scale="89" orientation="landscape" useFirstPageNumber="1" errors="NA" r:id="rId1"/>
  <headerFooter alignWithMargins="0">
    <oddHeader>&amp;R2016 Yearbook of
Electricity Distributors</oddHeader>
    <oddFooter>&amp;C&amp;P</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indexed="35"/>
  </sheetPr>
  <dimension ref="A1:CL497"/>
  <sheetViews>
    <sheetView view="pageBreakPreview" zoomScaleNormal="90" zoomScaleSheetLayoutView="100" workbookViewId="0"/>
  </sheetViews>
  <sheetFormatPr defaultColWidth="14.109375" defaultRowHeight="13.8"/>
  <cols>
    <col min="1" max="1" width="145" style="25" customWidth="1"/>
    <col min="2" max="2" width="9.6640625" style="15" customWidth="1"/>
    <col min="3" max="3" width="50.5546875" style="116" customWidth="1"/>
    <col min="4" max="40" width="15.5546875" style="43" customWidth="1"/>
    <col min="41" max="41" width="15.5546875" style="43" hidden="1" customWidth="1"/>
    <col min="42" max="90" width="15.5546875" style="43" customWidth="1"/>
    <col min="91" max="16384" width="14.109375" style="15"/>
  </cols>
  <sheetData>
    <row r="1" spans="1:90" s="37" customFormat="1" ht="7.2" customHeight="1">
      <c r="A1" s="137"/>
      <c r="C1" s="121"/>
      <c r="D1" s="661"/>
      <c r="E1" s="661"/>
      <c r="F1" s="661"/>
      <c r="G1" s="661"/>
      <c r="H1" s="661"/>
      <c r="I1" s="661"/>
      <c r="J1" s="661"/>
      <c r="K1" s="661"/>
      <c r="L1" s="661"/>
      <c r="M1" s="661"/>
      <c r="N1" s="661"/>
      <c r="O1" s="661"/>
      <c r="P1" s="661"/>
      <c r="Q1" s="661"/>
      <c r="R1" s="661"/>
      <c r="S1" s="661"/>
      <c r="T1" s="661"/>
      <c r="U1" s="661"/>
      <c r="V1" s="661"/>
      <c r="W1" s="661"/>
      <c r="X1" s="661"/>
      <c r="Y1" s="661"/>
      <c r="Z1" s="661"/>
      <c r="AA1" s="661"/>
      <c r="AB1" s="661"/>
      <c r="AC1" s="661"/>
      <c r="AD1" s="661"/>
      <c r="AE1" s="661"/>
      <c r="AF1" s="661"/>
      <c r="AG1" s="661"/>
      <c r="AH1" s="661"/>
      <c r="AI1" s="661"/>
      <c r="AJ1" s="661"/>
      <c r="AK1" s="661"/>
      <c r="AL1" s="661"/>
      <c r="AM1" s="661"/>
      <c r="AN1" s="661"/>
      <c r="AO1" s="661"/>
      <c r="AP1" s="661"/>
      <c r="AQ1" s="661"/>
      <c r="AR1" s="661"/>
      <c r="AS1" s="661"/>
      <c r="AT1" s="661"/>
      <c r="AU1" s="661"/>
      <c r="AV1" s="661"/>
      <c r="AW1" s="661"/>
      <c r="AX1" s="661"/>
      <c r="AY1" s="661"/>
      <c r="AZ1" s="661"/>
      <c r="BA1" s="661"/>
      <c r="BB1" s="661"/>
      <c r="BC1" s="661"/>
      <c r="BD1" s="661"/>
      <c r="BE1" s="661"/>
      <c r="BF1" s="661"/>
      <c r="BG1" s="661"/>
      <c r="BH1" s="661"/>
      <c r="BI1" s="661"/>
      <c r="BJ1" s="661"/>
      <c r="BK1" s="661"/>
      <c r="BL1" s="661"/>
      <c r="BM1" s="661"/>
      <c r="BN1" s="661"/>
      <c r="BO1" s="661"/>
      <c r="BP1" s="661"/>
      <c r="BQ1" s="661"/>
      <c r="BR1" s="661"/>
      <c r="BS1" s="661"/>
      <c r="BT1" s="661"/>
      <c r="BU1" s="661"/>
      <c r="BV1" s="661"/>
      <c r="BW1" s="661"/>
      <c r="BX1" s="661"/>
      <c r="BY1" s="661"/>
      <c r="BZ1" s="661"/>
      <c r="CA1" s="661"/>
      <c r="CB1" s="661"/>
      <c r="CC1" s="661"/>
      <c r="CD1" s="661"/>
      <c r="CE1" s="661"/>
      <c r="CF1" s="661"/>
      <c r="CG1" s="661"/>
      <c r="CH1" s="661"/>
      <c r="CI1" s="661"/>
      <c r="CJ1" s="661"/>
      <c r="CK1" s="661"/>
      <c r="CL1" s="661"/>
    </row>
    <row r="2" spans="1:90" s="342" customFormat="1" ht="40.200000000000003" customHeight="1">
      <c r="A2" s="662" t="s">
        <v>342</v>
      </c>
      <c r="B2" s="662"/>
      <c r="C2" s="662"/>
      <c r="D2" s="661"/>
      <c r="E2" s="661"/>
      <c r="F2" s="661"/>
      <c r="G2" s="661"/>
      <c r="H2" s="661"/>
      <c r="I2" s="661"/>
      <c r="J2" s="661"/>
      <c r="K2" s="661"/>
      <c r="L2" s="661"/>
      <c r="M2" s="661"/>
      <c r="N2" s="661"/>
      <c r="O2" s="661"/>
      <c r="P2" s="661"/>
      <c r="Q2" s="661"/>
      <c r="R2" s="661"/>
      <c r="S2" s="661"/>
      <c r="T2" s="661"/>
      <c r="U2" s="661"/>
      <c r="V2" s="661"/>
      <c r="W2" s="661"/>
      <c r="X2" s="661"/>
      <c r="Y2" s="661"/>
      <c r="Z2" s="661"/>
      <c r="AA2" s="661"/>
      <c r="AB2" s="661"/>
      <c r="AC2" s="661"/>
      <c r="AD2" s="661"/>
      <c r="AE2" s="661"/>
      <c r="AF2" s="661"/>
      <c r="AG2" s="661"/>
      <c r="AH2" s="661"/>
      <c r="AI2" s="661"/>
      <c r="AJ2" s="661"/>
      <c r="AK2" s="661"/>
      <c r="AL2" s="661"/>
      <c r="AM2" s="661"/>
      <c r="AN2" s="661"/>
      <c r="AO2" s="661"/>
      <c r="AP2" s="661"/>
      <c r="AQ2" s="661"/>
      <c r="AR2" s="661"/>
      <c r="AS2" s="661"/>
      <c r="AT2" s="661"/>
      <c r="AU2" s="661"/>
      <c r="AV2" s="661"/>
      <c r="AW2" s="661"/>
      <c r="AX2" s="661"/>
      <c r="AY2" s="661"/>
      <c r="AZ2" s="661"/>
      <c r="BA2" s="661"/>
      <c r="BB2" s="661"/>
      <c r="BC2" s="661"/>
      <c r="BD2" s="661"/>
      <c r="BE2" s="661"/>
      <c r="BF2" s="661"/>
      <c r="BG2" s="661"/>
      <c r="BH2" s="661"/>
      <c r="BI2" s="661"/>
      <c r="BJ2" s="661"/>
      <c r="BK2" s="661"/>
      <c r="BL2" s="661"/>
      <c r="BM2" s="661"/>
      <c r="BN2" s="661"/>
      <c r="BO2" s="661"/>
      <c r="BP2" s="661"/>
      <c r="BQ2" s="661"/>
      <c r="BR2" s="661"/>
      <c r="BS2" s="661"/>
      <c r="BT2" s="661"/>
      <c r="BU2" s="661"/>
      <c r="BV2" s="661"/>
      <c r="BW2" s="661"/>
      <c r="BX2" s="661"/>
      <c r="BY2" s="661"/>
      <c r="BZ2" s="661"/>
      <c r="CA2" s="661"/>
      <c r="CB2" s="661"/>
      <c r="CC2" s="661"/>
      <c r="CD2" s="661"/>
      <c r="CE2" s="661"/>
      <c r="CF2" s="661"/>
      <c r="CG2" s="661"/>
      <c r="CH2" s="661"/>
      <c r="CI2" s="661"/>
      <c r="CJ2" s="661"/>
      <c r="CK2" s="661"/>
      <c r="CL2" s="661"/>
    </row>
    <row r="3" spans="1:90" s="338" customFormat="1" ht="273" customHeight="1">
      <c r="A3" s="395" t="s">
        <v>460</v>
      </c>
      <c r="B3" s="336"/>
      <c r="C3" s="116"/>
      <c r="D3" s="337"/>
      <c r="E3" s="337"/>
      <c r="F3" s="337"/>
      <c r="G3" s="337"/>
      <c r="H3" s="337"/>
      <c r="I3" s="337"/>
      <c r="J3" s="337"/>
      <c r="K3" s="337"/>
      <c r="L3" s="337"/>
      <c r="M3" s="337"/>
      <c r="N3" s="337"/>
      <c r="O3" s="337"/>
      <c r="P3" s="337"/>
      <c r="Q3" s="337"/>
      <c r="R3" s="337"/>
      <c r="S3" s="337"/>
      <c r="T3" s="337"/>
      <c r="U3" s="337"/>
      <c r="V3" s="337"/>
      <c r="W3" s="337"/>
      <c r="X3" s="337"/>
      <c r="Y3" s="337"/>
      <c r="Z3" s="337"/>
      <c r="AA3" s="337"/>
      <c r="AB3" s="337"/>
      <c r="AC3" s="337"/>
      <c r="AD3" s="337"/>
      <c r="AE3" s="337"/>
      <c r="AF3" s="337"/>
      <c r="AG3" s="337"/>
      <c r="AH3" s="337"/>
      <c r="AI3" s="337"/>
      <c r="AJ3" s="337"/>
      <c r="AK3" s="337"/>
      <c r="AL3" s="337"/>
      <c r="AM3" s="337"/>
      <c r="AN3" s="337"/>
      <c r="AO3" s="337"/>
      <c r="AP3" s="337"/>
      <c r="AQ3" s="337"/>
      <c r="AR3" s="337"/>
      <c r="AS3" s="337"/>
      <c r="AT3" s="337"/>
      <c r="AU3" s="337"/>
      <c r="AV3" s="337"/>
      <c r="AW3" s="337"/>
      <c r="AX3" s="337"/>
      <c r="AY3" s="337"/>
      <c r="AZ3" s="337"/>
      <c r="BA3" s="337"/>
      <c r="BB3" s="337"/>
      <c r="BC3" s="337"/>
      <c r="BD3" s="337"/>
      <c r="BE3" s="337"/>
      <c r="BF3" s="337"/>
      <c r="BG3" s="337"/>
      <c r="BH3" s="337"/>
      <c r="BI3" s="337"/>
      <c r="BJ3" s="337"/>
      <c r="BK3" s="337"/>
      <c r="BL3" s="337"/>
      <c r="BM3" s="337"/>
      <c r="BN3" s="337"/>
      <c r="BO3" s="337"/>
      <c r="BP3" s="337"/>
      <c r="BQ3" s="337"/>
      <c r="BR3" s="337"/>
      <c r="BS3" s="337"/>
      <c r="BT3" s="337"/>
      <c r="BU3" s="337"/>
      <c r="BV3" s="337"/>
      <c r="BW3" s="337"/>
      <c r="BX3" s="337"/>
      <c r="BY3" s="337"/>
      <c r="BZ3" s="337"/>
      <c r="CA3" s="337"/>
      <c r="CB3" s="337"/>
      <c r="CC3" s="337"/>
      <c r="CD3" s="337"/>
      <c r="CE3" s="337"/>
      <c r="CF3" s="337"/>
      <c r="CG3" s="337"/>
      <c r="CH3" s="337"/>
      <c r="CI3" s="351"/>
      <c r="CJ3" s="337"/>
      <c r="CK3" s="337"/>
      <c r="CL3" s="337"/>
    </row>
    <row r="4" spans="1:90" s="346" customFormat="1" ht="151.94999999999999" customHeight="1">
      <c r="A4" s="352" t="s">
        <v>459</v>
      </c>
      <c r="B4" s="343"/>
      <c r="C4" s="352"/>
      <c r="D4" s="345"/>
      <c r="E4" s="345"/>
      <c r="F4" s="345"/>
      <c r="G4" s="345"/>
      <c r="H4" s="345"/>
      <c r="I4" s="345"/>
      <c r="J4" s="345"/>
      <c r="K4" s="345"/>
      <c r="L4" s="345"/>
      <c r="M4" s="345"/>
      <c r="N4" s="345"/>
      <c r="O4" s="345"/>
      <c r="P4" s="345"/>
      <c r="Q4" s="345"/>
      <c r="R4" s="345"/>
      <c r="S4" s="345"/>
      <c r="T4" s="345"/>
      <c r="U4" s="345"/>
      <c r="V4" s="345"/>
      <c r="W4" s="345"/>
      <c r="X4" s="345"/>
      <c r="Y4" s="345"/>
      <c r="Z4" s="345"/>
      <c r="AA4" s="345"/>
      <c r="AB4" s="345"/>
      <c r="AC4" s="345"/>
      <c r="AD4" s="345"/>
      <c r="AE4" s="345"/>
      <c r="AF4" s="345"/>
      <c r="AG4" s="345"/>
      <c r="AH4" s="345"/>
      <c r="AI4" s="345"/>
      <c r="AJ4" s="345"/>
      <c r="AK4" s="345"/>
      <c r="AL4" s="345"/>
      <c r="AM4" s="345"/>
      <c r="AN4" s="345"/>
      <c r="AO4" s="345"/>
      <c r="AP4" s="345"/>
      <c r="AQ4" s="345"/>
      <c r="AR4" s="345"/>
      <c r="AS4" s="345"/>
      <c r="AT4" s="345"/>
      <c r="AU4" s="345"/>
      <c r="AV4" s="345"/>
      <c r="AW4" s="345"/>
      <c r="AX4" s="345"/>
      <c r="AY4" s="345"/>
      <c r="AZ4" s="345"/>
      <c r="BA4" s="345"/>
      <c r="BB4" s="345"/>
      <c r="BC4" s="345"/>
      <c r="BD4" s="345"/>
      <c r="BE4" s="345"/>
      <c r="BF4" s="345"/>
      <c r="BG4" s="345"/>
      <c r="BH4" s="345"/>
      <c r="BI4" s="345"/>
      <c r="BJ4" s="345"/>
      <c r="BK4" s="345"/>
      <c r="BL4" s="345"/>
      <c r="BM4" s="345"/>
      <c r="BN4" s="345"/>
      <c r="BO4" s="345"/>
      <c r="BP4" s="345"/>
      <c r="BQ4" s="345"/>
      <c r="BR4" s="345"/>
      <c r="BS4" s="345"/>
      <c r="BT4" s="345"/>
      <c r="BU4" s="345"/>
      <c r="BV4" s="345"/>
      <c r="BW4" s="345"/>
      <c r="BX4" s="345"/>
      <c r="BY4" s="345"/>
      <c r="BZ4" s="345"/>
      <c r="CA4" s="345"/>
      <c r="CB4" s="345"/>
      <c r="CC4" s="345"/>
      <c r="CD4" s="345"/>
      <c r="CE4" s="345"/>
      <c r="CF4" s="345"/>
      <c r="CG4" s="345"/>
      <c r="CH4" s="345"/>
      <c r="CI4" s="353"/>
      <c r="CJ4" s="345"/>
      <c r="CK4" s="345"/>
      <c r="CL4" s="345"/>
    </row>
    <row r="5" spans="1:90" s="346" customFormat="1" ht="15">
      <c r="A5" s="347"/>
      <c r="B5" s="347"/>
      <c r="C5" s="347"/>
      <c r="D5" s="348"/>
      <c r="E5" s="348"/>
      <c r="F5" s="348"/>
      <c r="G5" s="348"/>
      <c r="H5" s="348"/>
      <c r="I5" s="348"/>
      <c r="J5" s="348"/>
      <c r="K5" s="348"/>
      <c r="L5" s="348"/>
      <c r="M5" s="348"/>
      <c r="N5" s="348"/>
      <c r="O5" s="348"/>
      <c r="P5" s="348"/>
      <c r="Q5" s="348"/>
      <c r="R5" s="348"/>
      <c r="S5" s="348"/>
      <c r="T5" s="348"/>
      <c r="U5" s="348"/>
      <c r="V5" s="348"/>
      <c r="W5" s="348"/>
      <c r="X5" s="348"/>
      <c r="Y5" s="348"/>
      <c r="Z5" s="348"/>
      <c r="AA5" s="348"/>
      <c r="AB5" s="348"/>
      <c r="AC5" s="348"/>
      <c r="AD5" s="348"/>
      <c r="AE5" s="348"/>
      <c r="AF5" s="348"/>
      <c r="AG5" s="348"/>
      <c r="AH5" s="348"/>
      <c r="AI5" s="348"/>
      <c r="AJ5" s="348"/>
      <c r="AK5" s="348"/>
      <c r="AL5" s="348"/>
      <c r="AM5" s="348"/>
      <c r="AN5" s="348"/>
      <c r="AO5" s="348"/>
      <c r="AP5" s="348"/>
      <c r="AQ5" s="348"/>
      <c r="AR5" s="348"/>
      <c r="AS5" s="348"/>
      <c r="AT5" s="348"/>
      <c r="AU5" s="348"/>
      <c r="AV5" s="348"/>
      <c r="AW5" s="348"/>
      <c r="AX5" s="348"/>
      <c r="AY5" s="348"/>
      <c r="AZ5" s="348"/>
      <c r="BA5" s="348"/>
      <c r="BB5" s="348"/>
      <c r="BC5" s="348"/>
      <c r="BD5" s="348"/>
      <c r="BE5" s="348"/>
      <c r="BF5" s="348"/>
      <c r="BG5" s="348"/>
      <c r="BH5" s="348"/>
      <c r="BI5" s="348"/>
      <c r="BJ5" s="348"/>
      <c r="BK5" s="348"/>
      <c r="BL5" s="348"/>
      <c r="BM5" s="348"/>
      <c r="BN5" s="348"/>
      <c r="BO5" s="348"/>
      <c r="BP5" s="348"/>
      <c r="BQ5" s="348"/>
      <c r="BR5" s="348"/>
      <c r="BS5" s="348"/>
      <c r="BT5" s="348"/>
      <c r="BU5" s="348"/>
      <c r="BV5" s="348"/>
      <c r="BW5" s="348"/>
      <c r="BX5" s="348"/>
      <c r="BY5" s="348"/>
      <c r="BZ5" s="348"/>
      <c r="CA5" s="348"/>
      <c r="CB5" s="348"/>
      <c r="CC5" s="348"/>
      <c r="CD5" s="348"/>
      <c r="CE5" s="348"/>
      <c r="CF5" s="348"/>
      <c r="CG5" s="348"/>
      <c r="CH5" s="348"/>
      <c r="CI5" s="354"/>
      <c r="CJ5" s="348"/>
      <c r="CK5" s="348"/>
      <c r="CL5" s="348"/>
    </row>
    <row r="6" spans="1:90" s="346" customFormat="1" ht="15.75" customHeight="1">
      <c r="A6" s="347"/>
      <c r="B6" s="347"/>
      <c r="C6" s="347"/>
      <c r="D6" s="349"/>
      <c r="E6" s="349"/>
      <c r="F6" s="349"/>
      <c r="G6" s="349"/>
      <c r="H6" s="349"/>
      <c r="I6" s="349"/>
      <c r="J6" s="349"/>
      <c r="K6" s="349"/>
      <c r="L6" s="349"/>
      <c r="M6" s="349"/>
      <c r="N6" s="349"/>
      <c r="O6" s="349"/>
      <c r="P6" s="349"/>
      <c r="Q6" s="349"/>
      <c r="R6" s="349"/>
      <c r="S6" s="349"/>
      <c r="T6" s="349"/>
      <c r="U6" s="349"/>
      <c r="V6" s="349"/>
      <c r="W6" s="349"/>
      <c r="X6" s="349"/>
      <c r="Y6" s="349"/>
      <c r="Z6" s="349"/>
      <c r="AA6" s="349"/>
      <c r="AB6" s="349"/>
      <c r="AC6" s="349"/>
      <c r="AD6" s="349"/>
      <c r="AE6" s="349"/>
      <c r="AF6" s="349"/>
      <c r="AG6" s="349"/>
      <c r="AH6" s="349"/>
      <c r="AI6" s="349"/>
      <c r="AJ6" s="349"/>
      <c r="AK6" s="349"/>
      <c r="AL6" s="349"/>
      <c r="AM6" s="349"/>
      <c r="AN6" s="349"/>
      <c r="AO6" s="349"/>
      <c r="AP6" s="349"/>
      <c r="AQ6" s="349"/>
      <c r="AR6" s="349"/>
      <c r="AS6" s="349"/>
      <c r="AT6" s="349"/>
      <c r="AU6" s="349"/>
      <c r="AV6" s="349"/>
      <c r="AW6" s="349"/>
      <c r="AX6" s="349"/>
      <c r="AY6" s="349"/>
      <c r="AZ6" s="349"/>
      <c r="BA6" s="349"/>
      <c r="BB6" s="349"/>
      <c r="BC6" s="349"/>
      <c r="BD6" s="349"/>
      <c r="BE6" s="349"/>
      <c r="BF6" s="349"/>
      <c r="BG6" s="349"/>
      <c r="BH6" s="349"/>
      <c r="BI6" s="349"/>
      <c r="BJ6" s="349"/>
      <c r="BK6" s="349"/>
      <c r="BL6" s="349"/>
      <c r="BM6" s="349"/>
      <c r="BN6" s="349"/>
      <c r="BO6" s="349"/>
      <c r="BP6" s="349"/>
      <c r="BQ6" s="349"/>
      <c r="BR6" s="349"/>
      <c r="BS6" s="349"/>
      <c r="BT6" s="349"/>
      <c r="BU6" s="349"/>
      <c r="BV6" s="349"/>
      <c r="BW6" s="349"/>
      <c r="BX6" s="349"/>
      <c r="BY6" s="349"/>
      <c r="BZ6" s="349"/>
      <c r="CA6" s="349"/>
      <c r="CB6" s="349"/>
      <c r="CC6" s="349"/>
      <c r="CD6" s="349"/>
      <c r="CE6" s="349"/>
      <c r="CF6" s="349"/>
      <c r="CG6" s="349"/>
      <c r="CH6" s="349"/>
      <c r="CI6" s="355"/>
      <c r="CJ6" s="349"/>
      <c r="CK6" s="349"/>
      <c r="CL6" s="349"/>
    </row>
    <row r="7" spans="1:90" s="346" customFormat="1" ht="15">
      <c r="A7" s="347"/>
      <c r="B7" s="347"/>
      <c r="C7" s="347"/>
      <c r="D7" s="350"/>
      <c r="E7" s="350"/>
      <c r="F7" s="350"/>
      <c r="G7" s="350"/>
      <c r="H7" s="350"/>
      <c r="I7" s="350"/>
      <c r="J7" s="350"/>
      <c r="K7" s="350"/>
      <c r="L7" s="350"/>
      <c r="M7" s="350"/>
      <c r="N7" s="350"/>
      <c r="O7" s="350"/>
      <c r="P7" s="350"/>
      <c r="Q7" s="350"/>
      <c r="R7" s="350"/>
      <c r="S7" s="350"/>
      <c r="T7" s="350"/>
      <c r="U7" s="350"/>
      <c r="V7" s="350"/>
      <c r="W7" s="350"/>
      <c r="X7" s="350"/>
      <c r="Y7" s="350"/>
      <c r="Z7" s="350"/>
      <c r="AA7" s="350"/>
      <c r="AB7" s="350"/>
      <c r="AC7" s="350"/>
      <c r="AD7" s="350"/>
      <c r="AE7" s="350"/>
      <c r="AF7" s="350"/>
      <c r="AG7" s="350"/>
      <c r="AH7" s="350"/>
      <c r="AI7" s="350"/>
      <c r="AJ7" s="350"/>
      <c r="AK7" s="350"/>
      <c r="AL7" s="350"/>
      <c r="AM7" s="350"/>
      <c r="AN7" s="350"/>
      <c r="AO7" s="350"/>
      <c r="AP7" s="350"/>
      <c r="AQ7" s="350"/>
      <c r="AR7" s="350"/>
      <c r="AS7" s="350"/>
      <c r="AT7" s="350"/>
      <c r="AU7" s="350"/>
      <c r="AV7" s="350"/>
      <c r="AW7" s="350"/>
      <c r="AX7" s="350"/>
      <c r="AY7" s="350"/>
      <c r="AZ7" s="350"/>
      <c r="BA7" s="350"/>
      <c r="BB7" s="350"/>
      <c r="BC7" s="350"/>
      <c r="BD7" s="350"/>
      <c r="BE7" s="350"/>
      <c r="BF7" s="350"/>
      <c r="BG7" s="350"/>
      <c r="BH7" s="350"/>
      <c r="BI7" s="350"/>
      <c r="BJ7" s="350"/>
      <c r="BK7" s="350"/>
      <c r="BL7" s="350"/>
      <c r="BM7" s="350"/>
      <c r="BN7" s="350"/>
      <c r="BO7" s="350"/>
      <c r="BP7" s="350"/>
      <c r="BQ7" s="350"/>
      <c r="BR7" s="350"/>
      <c r="BS7" s="350"/>
      <c r="BT7" s="350"/>
      <c r="BU7" s="350"/>
      <c r="BV7" s="350"/>
      <c r="BW7" s="350"/>
      <c r="BX7" s="350"/>
      <c r="BY7" s="350"/>
      <c r="BZ7" s="350"/>
      <c r="CA7" s="350"/>
      <c r="CB7" s="350"/>
      <c r="CC7" s="350"/>
      <c r="CD7" s="350"/>
      <c r="CE7" s="350"/>
      <c r="CF7" s="350"/>
      <c r="CG7" s="350"/>
      <c r="CH7" s="350"/>
      <c r="CI7" s="350"/>
      <c r="CJ7" s="350"/>
      <c r="CK7" s="350"/>
      <c r="CL7" s="350"/>
    </row>
    <row r="8" spans="1:90" s="346" customFormat="1" ht="15.75" customHeight="1">
      <c r="A8" s="347"/>
      <c r="B8" s="347"/>
      <c r="C8" s="344"/>
      <c r="D8" s="349"/>
      <c r="E8" s="349"/>
      <c r="F8" s="349"/>
      <c r="G8" s="349"/>
      <c r="H8" s="349"/>
      <c r="I8" s="349"/>
      <c r="J8" s="349"/>
      <c r="K8" s="349"/>
      <c r="L8" s="349"/>
      <c r="M8" s="349"/>
      <c r="N8" s="349"/>
      <c r="O8" s="349"/>
      <c r="P8" s="349"/>
      <c r="Q8" s="349"/>
      <c r="R8" s="349"/>
      <c r="S8" s="349"/>
      <c r="T8" s="349"/>
      <c r="U8" s="349"/>
      <c r="V8" s="349"/>
      <c r="W8" s="349"/>
      <c r="X8" s="349"/>
      <c r="Y8" s="349"/>
      <c r="Z8" s="349"/>
      <c r="AA8" s="349"/>
      <c r="AB8" s="349"/>
      <c r="AC8" s="349"/>
      <c r="AD8" s="349"/>
      <c r="AE8" s="349"/>
      <c r="AF8" s="349"/>
      <c r="AG8" s="349"/>
      <c r="AH8" s="349"/>
      <c r="AI8" s="349"/>
      <c r="AJ8" s="349"/>
      <c r="AK8" s="349"/>
      <c r="AL8" s="349"/>
      <c r="AM8" s="349"/>
      <c r="AN8" s="349"/>
      <c r="AO8" s="349"/>
      <c r="AP8" s="349"/>
      <c r="AQ8" s="349"/>
      <c r="AR8" s="349"/>
      <c r="AS8" s="349"/>
      <c r="AT8" s="349"/>
      <c r="AU8" s="349"/>
      <c r="AV8" s="349"/>
      <c r="AW8" s="349"/>
      <c r="AX8" s="349"/>
      <c r="AY8" s="349"/>
      <c r="AZ8" s="349"/>
      <c r="BA8" s="349"/>
      <c r="BB8" s="349"/>
      <c r="BC8" s="349"/>
      <c r="BD8" s="349"/>
      <c r="BE8" s="349"/>
      <c r="BF8" s="349"/>
      <c r="BG8" s="349"/>
      <c r="BH8" s="349"/>
      <c r="BI8" s="349"/>
      <c r="BJ8" s="349"/>
      <c r="BK8" s="349"/>
      <c r="BL8" s="349"/>
      <c r="BM8" s="349"/>
      <c r="BN8" s="349"/>
      <c r="BO8" s="349"/>
      <c r="BP8" s="349"/>
      <c r="BQ8" s="349"/>
      <c r="BR8" s="349"/>
      <c r="BS8" s="349"/>
      <c r="BT8" s="349"/>
      <c r="BU8" s="349"/>
      <c r="BV8" s="349"/>
      <c r="BW8" s="349"/>
      <c r="BX8" s="349"/>
      <c r="BY8" s="349"/>
      <c r="BZ8" s="349"/>
      <c r="CA8" s="349"/>
      <c r="CB8" s="349"/>
      <c r="CC8" s="349"/>
      <c r="CD8" s="349"/>
      <c r="CE8" s="349"/>
      <c r="CF8" s="349"/>
      <c r="CG8" s="349"/>
      <c r="CH8" s="349"/>
      <c r="CI8" s="355"/>
      <c r="CJ8" s="349"/>
      <c r="CK8" s="349"/>
      <c r="CL8" s="349"/>
    </row>
    <row r="9" spans="1:90" s="346" customFormat="1" ht="15">
      <c r="A9" s="347"/>
      <c r="B9" s="347"/>
      <c r="C9" s="344"/>
      <c r="D9" s="350"/>
      <c r="E9" s="350"/>
      <c r="F9" s="350"/>
      <c r="G9" s="350"/>
      <c r="H9" s="350"/>
      <c r="I9" s="350"/>
      <c r="J9" s="350"/>
      <c r="K9" s="350"/>
      <c r="L9" s="350"/>
      <c r="M9" s="350"/>
      <c r="N9" s="350"/>
      <c r="O9" s="350"/>
      <c r="P9" s="350"/>
      <c r="Q9" s="350"/>
      <c r="R9" s="350"/>
      <c r="S9" s="350"/>
      <c r="T9" s="350"/>
      <c r="U9" s="350"/>
      <c r="V9" s="350"/>
      <c r="W9" s="350"/>
      <c r="X9" s="350"/>
      <c r="Y9" s="350"/>
      <c r="Z9" s="350"/>
      <c r="AA9" s="350"/>
      <c r="AB9" s="350"/>
      <c r="AC9" s="350"/>
      <c r="AD9" s="350"/>
      <c r="AE9" s="350"/>
      <c r="AF9" s="350"/>
      <c r="AG9" s="350"/>
      <c r="AH9" s="350"/>
      <c r="AI9" s="350"/>
      <c r="AJ9" s="350"/>
      <c r="AK9" s="350"/>
      <c r="AL9" s="350"/>
      <c r="AM9" s="350"/>
      <c r="AN9" s="350"/>
      <c r="AO9" s="350"/>
      <c r="AP9" s="350"/>
      <c r="AQ9" s="350"/>
      <c r="AR9" s="350"/>
      <c r="AS9" s="350"/>
      <c r="AT9" s="350"/>
      <c r="AU9" s="350"/>
      <c r="AV9" s="350"/>
      <c r="AW9" s="350"/>
      <c r="AX9" s="350"/>
      <c r="AY9" s="350"/>
      <c r="AZ9" s="350"/>
      <c r="BA9" s="350"/>
      <c r="BB9" s="350"/>
      <c r="BC9" s="350"/>
      <c r="BD9" s="350"/>
      <c r="BE9" s="350"/>
      <c r="BF9" s="350"/>
      <c r="BG9" s="350"/>
      <c r="BH9" s="350"/>
      <c r="BI9" s="350"/>
      <c r="BJ9" s="350"/>
      <c r="BK9" s="350"/>
      <c r="BL9" s="350"/>
      <c r="BM9" s="350"/>
      <c r="BN9" s="350"/>
      <c r="BO9" s="350"/>
      <c r="BP9" s="350"/>
      <c r="BQ9" s="350"/>
      <c r="BR9" s="350"/>
      <c r="BS9" s="350"/>
      <c r="BT9" s="350"/>
      <c r="BU9" s="350"/>
      <c r="BV9" s="350"/>
      <c r="BW9" s="350"/>
      <c r="BX9" s="350"/>
      <c r="BY9" s="350"/>
      <c r="BZ9" s="350"/>
      <c r="CA9" s="350"/>
      <c r="CB9" s="350"/>
      <c r="CC9" s="350"/>
      <c r="CD9" s="350"/>
      <c r="CE9" s="350"/>
      <c r="CF9" s="350"/>
      <c r="CG9" s="350"/>
      <c r="CH9" s="350"/>
      <c r="CI9" s="350"/>
      <c r="CJ9" s="350"/>
      <c r="CK9" s="350"/>
      <c r="CL9" s="350"/>
    </row>
    <row r="10" spans="1:90" s="346" customFormat="1" ht="15.75" customHeight="1">
      <c r="A10" s="347"/>
      <c r="B10" s="347"/>
      <c r="C10" s="344"/>
      <c r="D10" s="349"/>
      <c r="E10" s="349"/>
      <c r="F10" s="349"/>
      <c r="G10" s="349"/>
      <c r="H10" s="349"/>
      <c r="I10" s="349"/>
      <c r="J10" s="349"/>
      <c r="K10" s="349"/>
      <c r="L10" s="349"/>
      <c r="M10" s="349"/>
      <c r="N10" s="349"/>
      <c r="O10" s="349"/>
      <c r="P10" s="349"/>
      <c r="Q10" s="349"/>
      <c r="R10" s="349"/>
      <c r="S10" s="349"/>
      <c r="T10" s="349"/>
      <c r="U10" s="349"/>
      <c r="V10" s="349"/>
      <c r="W10" s="349"/>
      <c r="X10" s="349"/>
      <c r="Y10" s="349"/>
      <c r="Z10" s="349"/>
      <c r="AA10" s="349"/>
      <c r="AB10" s="349"/>
      <c r="AC10" s="349"/>
      <c r="AD10" s="349"/>
      <c r="AE10" s="349"/>
      <c r="AF10" s="349"/>
      <c r="AG10" s="349"/>
      <c r="AH10" s="349"/>
      <c r="AI10" s="349"/>
      <c r="AJ10" s="349"/>
      <c r="AK10" s="349"/>
      <c r="AL10" s="349"/>
      <c r="AM10" s="349"/>
      <c r="AN10" s="349"/>
      <c r="AO10" s="349"/>
      <c r="AP10" s="349"/>
      <c r="AQ10" s="349"/>
      <c r="AR10" s="349"/>
      <c r="AS10" s="349"/>
      <c r="AT10" s="349"/>
      <c r="AU10" s="349"/>
      <c r="AV10" s="349"/>
      <c r="AW10" s="349"/>
      <c r="AX10" s="349"/>
      <c r="AY10" s="349"/>
      <c r="AZ10" s="349"/>
      <c r="BA10" s="349"/>
      <c r="BB10" s="349"/>
      <c r="BC10" s="349"/>
      <c r="BD10" s="349"/>
      <c r="BE10" s="349"/>
      <c r="BF10" s="349"/>
      <c r="BG10" s="349"/>
      <c r="BH10" s="349"/>
      <c r="BI10" s="349"/>
      <c r="BJ10" s="349"/>
      <c r="BK10" s="349"/>
      <c r="BL10" s="349"/>
      <c r="BM10" s="349"/>
      <c r="BN10" s="349"/>
      <c r="BO10" s="349"/>
      <c r="BP10" s="349"/>
      <c r="BQ10" s="349"/>
      <c r="BR10" s="349"/>
      <c r="BS10" s="349"/>
      <c r="BT10" s="349"/>
      <c r="BU10" s="349"/>
      <c r="BV10" s="349"/>
      <c r="BW10" s="349"/>
      <c r="BX10" s="349"/>
      <c r="BY10" s="349"/>
      <c r="BZ10" s="349"/>
      <c r="CA10" s="349"/>
      <c r="CB10" s="349"/>
      <c r="CC10" s="349"/>
      <c r="CD10" s="349"/>
      <c r="CE10" s="349"/>
      <c r="CF10" s="349"/>
      <c r="CG10" s="349"/>
      <c r="CH10" s="349"/>
      <c r="CI10" s="355"/>
      <c r="CJ10" s="349"/>
      <c r="CK10" s="349"/>
      <c r="CL10" s="349"/>
    </row>
    <row r="11" spans="1:90" s="346" customFormat="1" ht="15">
      <c r="A11" s="347"/>
      <c r="B11" s="347"/>
      <c r="D11" s="349"/>
      <c r="E11" s="349"/>
      <c r="F11" s="349"/>
      <c r="G11" s="349"/>
      <c r="H11" s="349"/>
      <c r="I11" s="349"/>
      <c r="J11" s="349"/>
      <c r="K11" s="349"/>
      <c r="L11" s="349"/>
      <c r="M11" s="349"/>
      <c r="N11" s="349"/>
      <c r="O11" s="349"/>
      <c r="P11" s="349"/>
      <c r="Q11" s="349"/>
      <c r="R11" s="349"/>
      <c r="S11" s="349"/>
      <c r="T11" s="349"/>
      <c r="U11" s="349"/>
      <c r="V11" s="349"/>
      <c r="W11" s="349"/>
      <c r="X11" s="349"/>
      <c r="Y11" s="349"/>
      <c r="Z11" s="349"/>
      <c r="AA11" s="349"/>
      <c r="AB11" s="349"/>
      <c r="AC11" s="349"/>
      <c r="AD11" s="349"/>
      <c r="AE11" s="349"/>
      <c r="AF11" s="349"/>
      <c r="AG11" s="349"/>
      <c r="AH11" s="349"/>
      <c r="AI11" s="349"/>
      <c r="AJ11" s="349"/>
      <c r="AK11" s="349"/>
      <c r="AL11" s="349"/>
      <c r="AM11" s="349"/>
      <c r="AN11" s="349"/>
      <c r="AO11" s="349"/>
      <c r="AP11" s="349"/>
      <c r="AQ11" s="349"/>
      <c r="AR11" s="349"/>
      <c r="AS11" s="349"/>
      <c r="AT11" s="349"/>
      <c r="AU11" s="349"/>
      <c r="AV11" s="349"/>
      <c r="AW11" s="349"/>
      <c r="AX11" s="349"/>
      <c r="AY11" s="349"/>
      <c r="AZ11" s="349"/>
      <c r="BA11" s="349"/>
      <c r="BB11" s="349"/>
      <c r="BC11" s="349"/>
      <c r="BD11" s="349"/>
      <c r="BE11" s="349"/>
      <c r="BF11" s="349"/>
      <c r="BG11" s="349"/>
      <c r="BH11" s="349"/>
      <c r="BI11" s="349"/>
      <c r="BJ11" s="349"/>
      <c r="BK11" s="349"/>
      <c r="BL11" s="349"/>
      <c r="BM11" s="349"/>
      <c r="BN11" s="349"/>
      <c r="BO11" s="349"/>
      <c r="BP11" s="349"/>
      <c r="BQ11" s="349"/>
      <c r="BR11" s="349"/>
      <c r="BS11" s="349"/>
      <c r="BT11" s="349"/>
      <c r="BU11" s="349"/>
      <c r="BV11" s="349"/>
      <c r="BW11" s="349"/>
      <c r="BX11" s="349"/>
      <c r="BY11" s="349"/>
      <c r="BZ11" s="349"/>
      <c r="CA11" s="349"/>
      <c r="CB11" s="349"/>
      <c r="CC11" s="349"/>
      <c r="CD11" s="349"/>
      <c r="CE11" s="349"/>
      <c r="CF11" s="349"/>
      <c r="CG11" s="349"/>
      <c r="CH11" s="349"/>
      <c r="CI11" s="355"/>
      <c r="CJ11" s="349"/>
      <c r="CK11" s="349"/>
      <c r="CL11" s="349"/>
    </row>
    <row r="12" spans="1:90" s="338" customFormat="1" ht="15" customHeight="1">
      <c r="A12" s="336"/>
      <c r="B12" s="336"/>
      <c r="C12" s="116"/>
      <c r="D12" s="337"/>
      <c r="E12" s="337"/>
      <c r="F12" s="337"/>
      <c r="G12" s="337"/>
      <c r="H12" s="337"/>
      <c r="I12" s="337"/>
      <c r="J12" s="337"/>
      <c r="K12" s="337"/>
      <c r="L12" s="337"/>
      <c r="M12" s="337"/>
      <c r="N12" s="337"/>
      <c r="O12" s="337"/>
      <c r="P12" s="337"/>
      <c r="Q12" s="337"/>
      <c r="R12" s="337"/>
      <c r="S12" s="337"/>
      <c r="T12" s="337"/>
      <c r="U12" s="337"/>
      <c r="V12" s="337"/>
      <c r="W12" s="337"/>
      <c r="X12" s="337"/>
      <c r="Y12" s="337"/>
      <c r="Z12" s="337"/>
      <c r="AA12" s="337"/>
      <c r="AB12" s="337"/>
      <c r="AC12" s="337"/>
      <c r="AD12" s="337"/>
      <c r="AE12" s="337"/>
      <c r="AF12" s="337"/>
      <c r="AG12" s="337"/>
      <c r="AH12" s="337"/>
      <c r="AI12" s="337"/>
      <c r="AJ12" s="337"/>
      <c r="AK12" s="337"/>
      <c r="AL12" s="337"/>
      <c r="AM12" s="337"/>
      <c r="AN12" s="337"/>
      <c r="AO12" s="337"/>
      <c r="AP12" s="337"/>
      <c r="AQ12" s="337"/>
      <c r="AR12" s="337"/>
      <c r="AS12" s="337"/>
      <c r="AT12" s="337"/>
      <c r="AU12" s="337"/>
      <c r="AV12" s="337"/>
      <c r="AW12" s="337"/>
      <c r="AX12" s="337"/>
      <c r="AY12" s="337"/>
      <c r="AZ12" s="337"/>
      <c r="BA12" s="337"/>
      <c r="BB12" s="337"/>
      <c r="BC12" s="337"/>
      <c r="BD12" s="337"/>
      <c r="BE12" s="337"/>
      <c r="BF12" s="337"/>
      <c r="BG12" s="337"/>
      <c r="BH12" s="337"/>
      <c r="BI12" s="337"/>
      <c r="BJ12" s="337"/>
      <c r="BK12" s="337"/>
      <c r="BL12" s="337"/>
      <c r="BM12" s="337"/>
      <c r="BN12" s="337"/>
      <c r="BO12" s="337"/>
      <c r="BP12" s="337"/>
      <c r="BQ12" s="337"/>
      <c r="BR12" s="337"/>
      <c r="BS12" s="337"/>
      <c r="BT12" s="337"/>
      <c r="BU12" s="337"/>
      <c r="BV12" s="337"/>
      <c r="BW12" s="337"/>
      <c r="BX12" s="337"/>
      <c r="BY12" s="337"/>
      <c r="BZ12" s="337"/>
      <c r="CA12" s="337"/>
      <c r="CB12" s="337"/>
      <c r="CC12" s="337"/>
      <c r="CD12" s="337"/>
      <c r="CE12" s="337"/>
      <c r="CF12" s="337"/>
      <c r="CG12" s="337"/>
      <c r="CH12" s="337"/>
      <c r="CI12" s="351"/>
      <c r="CJ12" s="337"/>
      <c r="CK12" s="337"/>
      <c r="CL12" s="337"/>
    </row>
    <row r="13" spans="1:90" s="346" customFormat="1" ht="19.5" customHeight="1">
      <c r="A13" s="361"/>
      <c r="C13" s="344"/>
      <c r="D13" s="345"/>
      <c r="E13" s="345"/>
      <c r="F13" s="345"/>
      <c r="G13" s="345"/>
      <c r="H13" s="345"/>
      <c r="I13" s="345"/>
      <c r="J13" s="345"/>
      <c r="K13" s="345"/>
      <c r="L13" s="345"/>
      <c r="M13" s="345"/>
      <c r="N13" s="345"/>
      <c r="O13" s="345"/>
      <c r="P13" s="345"/>
      <c r="Q13" s="345"/>
      <c r="R13" s="345"/>
      <c r="S13" s="345"/>
      <c r="T13" s="345"/>
      <c r="U13" s="345"/>
      <c r="V13" s="345"/>
      <c r="W13" s="345"/>
      <c r="X13" s="345"/>
      <c r="Y13" s="345"/>
      <c r="Z13" s="345"/>
      <c r="AA13" s="345"/>
      <c r="AB13" s="345"/>
      <c r="AC13" s="345"/>
      <c r="AD13" s="345"/>
      <c r="AE13" s="345"/>
      <c r="AF13" s="345"/>
      <c r="AG13" s="345"/>
      <c r="AH13" s="345"/>
      <c r="AI13" s="345"/>
      <c r="AJ13" s="345"/>
      <c r="AK13" s="345"/>
      <c r="AL13" s="345"/>
      <c r="AM13" s="345"/>
      <c r="AN13" s="345"/>
      <c r="AO13" s="345"/>
      <c r="AP13" s="345"/>
      <c r="AQ13" s="345"/>
      <c r="AR13" s="345"/>
      <c r="AS13" s="345"/>
      <c r="AT13" s="345"/>
      <c r="AU13" s="345"/>
      <c r="AV13" s="345"/>
      <c r="AW13" s="345"/>
      <c r="AX13" s="345"/>
      <c r="AY13" s="345"/>
      <c r="AZ13" s="345"/>
      <c r="BA13" s="345"/>
      <c r="BB13" s="345"/>
      <c r="BC13" s="345"/>
      <c r="BD13" s="345"/>
      <c r="BE13" s="345"/>
      <c r="BF13" s="345"/>
      <c r="BG13" s="345"/>
      <c r="BH13" s="345"/>
      <c r="BI13" s="345"/>
      <c r="BJ13" s="345"/>
      <c r="BK13" s="345"/>
      <c r="BL13" s="345"/>
      <c r="BM13" s="345"/>
      <c r="BN13" s="345"/>
      <c r="BO13" s="345"/>
      <c r="BP13" s="345"/>
      <c r="BQ13" s="345"/>
      <c r="BR13" s="345"/>
      <c r="BS13" s="345"/>
      <c r="BT13" s="345"/>
      <c r="BU13" s="345"/>
      <c r="BV13" s="345"/>
      <c r="BW13" s="345"/>
      <c r="BX13" s="345"/>
      <c r="BY13" s="345"/>
      <c r="BZ13" s="345"/>
      <c r="CA13" s="345"/>
      <c r="CB13" s="345"/>
      <c r="CC13" s="345"/>
      <c r="CD13" s="345"/>
      <c r="CE13" s="345"/>
      <c r="CF13" s="345"/>
      <c r="CG13" s="345"/>
      <c r="CH13" s="345"/>
      <c r="CI13" s="353"/>
      <c r="CJ13" s="345"/>
      <c r="CK13" s="345"/>
      <c r="CL13" s="345"/>
    </row>
    <row r="14" spans="1:90" s="338" customFormat="1" ht="34.5" customHeight="1">
      <c r="A14" s="137"/>
      <c r="C14" s="116"/>
      <c r="D14" s="340"/>
      <c r="E14" s="340"/>
      <c r="F14" s="340"/>
      <c r="G14" s="340"/>
      <c r="H14" s="340"/>
      <c r="I14" s="340"/>
      <c r="J14" s="340"/>
      <c r="K14" s="340"/>
      <c r="L14" s="340"/>
      <c r="M14" s="340"/>
      <c r="N14" s="340"/>
      <c r="O14" s="340"/>
      <c r="P14" s="340"/>
      <c r="Q14" s="340"/>
      <c r="R14" s="340"/>
      <c r="S14" s="340"/>
      <c r="T14" s="340"/>
      <c r="U14" s="340"/>
      <c r="V14" s="340"/>
      <c r="W14" s="340"/>
      <c r="X14" s="340"/>
      <c r="Y14" s="340"/>
      <c r="Z14" s="340"/>
      <c r="AA14" s="340"/>
      <c r="AB14" s="340"/>
      <c r="AC14" s="340"/>
      <c r="AD14" s="340"/>
      <c r="AE14" s="340"/>
      <c r="AF14" s="340"/>
      <c r="AG14" s="340"/>
      <c r="AH14" s="340"/>
      <c r="AI14" s="340"/>
      <c r="AJ14" s="340"/>
      <c r="AK14" s="340"/>
      <c r="AL14" s="340"/>
      <c r="AM14" s="340"/>
      <c r="AN14" s="340"/>
      <c r="AO14" s="340"/>
      <c r="AP14" s="340"/>
      <c r="AQ14" s="340"/>
      <c r="AR14" s="340"/>
      <c r="AS14" s="340"/>
      <c r="AT14" s="340"/>
      <c r="AU14" s="340"/>
      <c r="AV14" s="340"/>
      <c r="AW14" s="340"/>
      <c r="AX14" s="340"/>
      <c r="AY14" s="340"/>
      <c r="AZ14" s="340"/>
      <c r="BA14" s="340"/>
      <c r="BB14" s="340"/>
      <c r="BC14" s="340"/>
      <c r="BD14" s="340"/>
      <c r="BE14" s="340"/>
      <c r="BF14" s="340"/>
      <c r="BG14" s="340"/>
      <c r="BH14" s="340"/>
      <c r="BI14" s="340"/>
      <c r="BJ14" s="340"/>
      <c r="BK14" s="340"/>
      <c r="BL14" s="340"/>
      <c r="BM14" s="340"/>
      <c r="BN14" s="340"/>
      <c r="BO14" s="340"/>
      <c r="BP14" s="340"/>
      <c r="BQ14" s="340"/>
      <c r="BR14" s="340"/>
      <c r="BS14" s="340"/>
      <c r="BT14" s="340"/>
      <c r="BU14" s="340"/>
      <c r="BV14" s="340"/>
      <c r="BW14" s="340"/>
      <c r="BX14" s="340"/>
      <c r="BY14" s="340"/>
      <c r="BZ14" s="340"/>
      <c r="CA14" s="340"/>
      <c r="CB14" s="340"/>
      <c r="CC14" s="340"/>
      <c r="CD14" s="340"/>
      <c r="CE14" s="340"/>
      <c r="CF14" s="340"/>
      <c r="CG14" s="340"/>
      <c r="CH14" s="340"/>
      <c r="CI14" s="340"/>
      <c r="CJ14" s="340"/>
      <c r="CK14" s="340"/>
      <c r="CL14" s="340"/>
    </row>
    <row r="15" spans="1:90" s="338" customFormat="1" ht="5.25" customHeight="1">
      <c r="A15" s="137"/>
      <c r="C15" s="116"/>
      <c r="D15" s="337"/>
      <c r="E15" s="337"/>
      <c r="F15" s="337"/>
      <c r="G15" s="337"/>
      <c r="H15" s="337"/>
      <c r="I15" s="337"/>
      <c r="J15" s="337"/>
      <c r="K15" s="337"/>
      <c r="L15" s="337"/>
      <c r="M15" s="337"/>
      <c r="N15" s="337"/>
      <c r="O15" s="337"/>
      <c r="P15" s="337"/>
      <c r="Q15" s="337"/>
      <c r="R15" s="337"/>
      <c r="S15" s="337"/>
      <c r="T15" s="337"/>
      <c r="U15" s="337"/>
      <c r="V15" s="337"/>
      <c r="W15" s="337"/>
      <c r="X15" s="337"/>
      <c r="Y15" s="337"/>
      <c r="Z15" s="337"/>
      <c r="AA15" s="337"/>
      <c r="AB15" s="337"/>
      <c r="AC15" s="337"/>
      <c r="AD15" s="337"/>
      <c r="AE15" s="337"/>
      <c r="AF15" s="337"/>
      <c r="AG15" s="337"/>
      <c r="AH15" s="337"/>
      <c r="AI15" s="337"/>
      <c r="AJ15" s="337"/>
      <c r="AK15" s="337"/>
      <c r="AL15" s="337"/>
      <c r="AM15" s="337"/>
      <c r="AN15" s="337"/>
      <c r="AO15" s="337"/>
      <c r="AP15" s="337"/>
      <c r="AQ15" s="337"/>
      <c r="AR15" s="337"/>
      <c r="AS15" s="337"/>
      <c r="AT15" s="337"/>
      <c r="AU15" s="337"/>
      <c r="AV15" s="337"/>
      <c r="AW15" s="337"/>
      <c r="AX15" s="337"/>
      <c r="AY15" s="337"/>
      <c r="AZ15" s="337"/>
      <c r="BA15" s="337"/>
      <c r="BB15" s="337"/>
      <c r="BC15" s="337"/>
      <c r="BD15" s="337"/>
      <c r="BE15" s="337"/>
      <c r="BF15" s="337"/>
      <c r="BG15" s="337"/>
      <c r="BH15" s="337"/>
      <c r="BI15" s="337"/>
      <c r="BJ15" s="337"/>
      <c r="BK15" s="337"/>
      <c r="BL15" s="337"/>
      <c r="BM15" s="337"/>
      <c r="BN15" s="337"/>
      <c r="BO15" s="337"/>
      <c r="BP15" s="337"/>
      <c r="BQ15" s="337"/>
      <c r="BR15" s="337"/>
      <c r="BS15" s="337"/>
      <c r="BT15" s="337"/>
      <c r="BU15" s="337"/>
      <c r="BV15" s="337"/>
      <c r="BW15" s="337"/>
      <c r="BX15" s="337"/>
      <c r="BY15" s="337"/>
      <c r="BZ15" s="337"/>
      <c r="CA15" s="337"/>
      <c r="CB15" s="337"/>
      <c r="CC15" s="337"/>
      <c r="CD15" s="337"/>
      <c r="CE15" s="337"/>
      <c r="CF15" s="337"/>
      <c r="CG15" s="337"/>
      <c r="CH15" s="337"/>
      <c r="CI15" s="351"/>
      <c r="CJ15" s="337"/>
      <c r="CK15" s="337"/>
      <c r="CL15" s="337"/>
    </row>
    <row r="16" spans="1:90" s="338" customFormat="1">
      <c r="A16" s="137"/>
      <c r="C16" s="116"/>
      <c r="D16" s="337"/>
      <c r="E16" s="337"/>
      <c r="F16" s="337"/>
      <c r="G16" s="337"/>
      <c r="H16" s="337"/>
      <c r="I16" s="337"/>
      <c r="J16" s="337"/>
      <c r="K16" s="337"/>
      <c r="L16" s="337"/>
      <c r="M16" s="337"/>
      <c r="N16" s="337"/>
      <c r="O16" s="337"/>
      <c r="P16" s="337"/>
      <c r="Q16" s="337"/>
      <c r="R16" s="337"/>
      <c r="S16" s="337"/>
      <c r="T16" s="337"/>
      <c r="U16" s="337"/>
      <c r="V16" s="337"/>
      <c r="W16" s="337"/>
      <c r="X16" s="337"/>
      <c r="Y16" s="337"/>
      <c r="Z16" s="337"/>
      <c r="AA16" s="337"/>
      <c r="AB16" s="337"/>
      <c r="AC16" s="337"/>
      <c r="AD16" s="337"/>
      <c r="AE16" s="337"/>
      <c r="AF16" s="337"/>
      <c r="AG16" s="337"/>
      <c r="AH16" s="337"/>
      <c r="AI16" s="337"/>
      <c r="AJ16" s="337"/>
      <c r="AK16" s="337"/>
      <c r="AL16" s="337"/>
      <c r="AM16" s="337"/>
      <c r="AN16" s="337"/>
      <c r="AO16" s="337"/>
      <c r="AP16" s="337"/>
      <c r="AQ16" s="337"/>
      <c r="AR16" s="337"/>
      <c r="AS16" s="337"/>
      <c r="AT16" s="337"/>
      <c r="AU16" s="337"/>
      <c r="AV16" s="337"/>
      <c r="AW16" s="337"/>
      <c r="AX16" s="337"/>
      <c r="AY16" s="337"/>
      <c r="AZ16" s="337"/>
      <c r="BA16" s="337"/>
      <c r="BB16" s="337"/>
      <c r="BC16" s="337"/>
      <c r="BD16" s="337"/>
      <c r="BE16" s="337"/>
      <c r="BF16" s="337"/>
      <c r="BG16" s="337"/>
      <c r="BH16" s="337"/>
      <c r="BI16" s="337"/>
      <c r="BJ16" s="337"/>
      <c r="BK16" s="337"/>
      <c r="BL16" s="337"/>
      <c r="BM16" s="337"/>
      <c r="BN16" s="337"/>
      <c r="BO16" s="337"/>
      <c r="BP16" s="337"/>
      <c r="BQ16" s="337"/>
      <c r="BR16" s="337"/>
      <c r="BS16" s="337"/>
      <c r="BT16" s="337"/>
      <c r="BU16" s="337"/>
      <c r="BV16" s="337"/>
      <c r="BW16" s="337"/>
      <c r="BX16" s="337"/>
      <c r="BY16" s="337"/>
      <c r="BZ16" s="337"/>
      <c r="CA16" s="337"/>
      <c r="CB16" s="337"/>
      <c r="CC16" s="337"/>
      <c r="CD16" s="337"/>
      <c r="CE16" s="337"/>
      <c r="CF16" s="337"/>
      <c r="CG16" s="337"/>
      <c r="CH16" s="337"/>
      <c r="CI16" s="351"/>
      <c r="CJ16" s="337"/>
      <c r="CK16" s="337"/>
      <c r="CL16" s="337"/>
    </row>
    <row r="17" spans="1:90" s="338" customFormat="1" ht="5.25" customHeight="1">
      <c r="A17" s="137"/>
      <c r="C17" s="116"/>
      <c r="D17" s="337"/>
      <c r="E17" s="337"/>
      <c r="F17" s="337"/>
      <c r="G17" s="337"/>
      <c r="H17" s="337"/>
      <c r="I17" s="337"/>
      <c r="J17" s="337"/>
      <c r="K17" s="337"/>
      <c r="L17" s="337"/>
      <c r="M17" s="337"/>
      <c r="N17" s="337"/>
      <c r="O17" s="337"/>
      <c r="P17" s="337"/>
      <c r="Q17" s="337"/>
      <c r="R17" s="337"/>
      <c r="S17" s="337"/>
      <c r="T17" s="337"/>
      <c r="U17" s="337"/>
      <c r="V17" s="337"/>
      <c r="W17" s="337"/>
      <c r="X17" s="337"/>
      <c r="Y17" s="337"/>
      <c r="Z17" s="337"/>
      <c r="AA17" s="337"/>
      <c r="AB17" s="337"/>
      <c r="AC17" s="337"/>
      <c r="AD17" s="337"/>
      <c r="AE17" s="337"/>
      <c r="AF17" s="337"/>
      <c r="AG17" s="337"/>
      <c r="AH17" s="337"/>
      <c r="AI17" s="337"/>
      <c r="AJ17" s="337"/>
      <c r="AK17" s="337"/>
      <c r="AL17" s="337"/>
      <c r="AM17" s="337"/>
      <c r="AN17" s="337"/>
      <c r="AO17" s="337"/>
      <c r="AP17" s="337"/>
      <c r="AQ17" s="337"/>
      <c r="AR17" s="337"/>
      <c r="AS17" s="337"/>
      <c r="AT17" s="337"/>
      <c r="AU17" s="337"/>
      <c r="AV17" s="337"/>
      <c r="AW17" s="337"/>
      <c r="AX17" s="337"/>
      <c r="AY17" s="337"/>
      <c r="AZ17" s="337"/>
      <c r="BA17" s="337"/>
      <c r="BB17" s="337"/>
      <c r="BC17" s="337"/>
      <c r="BD17" s="337"/>
      <c r="BE17" s="337"/>
      <c r="BF17" s="337"/>
      <c r="BG17" s="337"/>
      <c r="BH17" s="337"/>
      <c r="BI17" s="337"/>
      <c r="BJ17" s="337"/>
      <c r="BK17" s="337"/>
      <c r="BL17" s="337"/>
      <c r="BM17" s="337"/>
      <c r="BN17" s="337"/>
      <c r="BO17" s="337"/>
      <c r="BP17" s="337"/>
      <c r="BQ17" s="337"/>
      <c r="BR17" s="337"/>
      <c r="BS17" s="337"/>
      <c r="BT17" s="337"/>
      <c r="BU17" s="337"/>
      <c r="BV17" s="337"/>
      <c r="BW17" s="337"/>
      <c r="BX17" s="337"/>
      <c r="BY17" s="337"/>
      <c r="BZ17" s="337"/>
      <c r="CA17" s="337"/>
      <c r="CB17" s="337"/>
      <c r="CC17" s="337"/>
      <c r="CD17" s="337"/>
      <c r="CE17" s="337"/>
      <c r="CF17" s="337"/>
      <c r="CG17" s="337"/>
      <c r="CH17" s="337"/>
      <c r="CI17" s="351"/>
      <c r="CJ17" s="337"/>
      <c r="CK17" s="337"/>
      <c r="CL17" s="337"/>
    </row>
    <row r="18" spans="1:90" s="338" customFormat="1">
      <c r="A18" s="137"/>
      <c r="C18" s="34"/>
      <c r="D18" s="339"/>
      <c r="E18" s="339"/>
      <c r="F18" s="339"/>
      <c r="G18" s="339"/>
      <c r="H18" s="339"/>
      <c r="I18" s="339"/>
      <c r="J18" s="339"/>
      <c r="K18" s="339"/>
      <c r="L18" s="339"/>
      <c r="M18" s="339"/>
      <c r="N18" s="339"/>
      <c r="O18" s="339"/>
      <c r="P18" s="339"/>
      <c r="Q18" s="339"/>
      <c r="R18" s="339"/>
      <c r="S18" s="339"/>
      <c r="T18" s="339"/>
      <c r="U18" s="339"/>
      <c r="V18" s="339"/>
      <c r="W18" s="339"/>
      <c r="X18" s="339"/>
      <c r="Y18" s="339"/>
      <c r="Z18" s="339"/>
      <c r="AA18" s="339"/>
      <c r="AB18" s="339"/>
      <c r="AC18" s="339"/>
      <c r="AD18" s="339"/>
      <c r="AE18" s="339"/>
      <c r="AF18" s="339"/>
      <c r="AG18" s="339"/>
      <c r="AH18" s="339"/>
      <c r="AI18" s="339"/>
      <c r="AJ18" s="339"/>
      <c r="AK18" s="339"/>
      <c r="AL18" s="339"/>
      <c r="AM18" s="339"/>
      <c r="AN18" s="339"/>
      <c r="AO18" s="339"/>
      <c r="AP18" s="339"/>
      <c r="AQ18" s="339"/>
      <c r="AR18" s="339"/>
      <c r="AS18" s="339"/>
      <c r="AT18" s="339"/>
      <c r="AU18" s="339"/>
      <c r="AV18" s="339"/>
      <c r="AW18" s="339"/>
      <c r="AX18" s="339"/>
      <c r="AY18" s="339"/>
      <c r="AZ18" s="339"/>
      <c r="BA18" s="339"/>
      <c r="BB18" s="339"/>
      <c r="BC18" s="339"/>
      <c r="BD18" s="339"/>
      <c r="BE18" s="339"/>
      <c r="BF18" s="339"/>
      <c r="BG18" s="339"/>
      <c r="BH18" s="339"/>
      <c r="BI18" s="339"/>
      <c r="BJ18" s="339"/>
      <c r="BK18" s="339"/>
      <c r="BL18" s="339"/>
      <c r="BM18" s="339"/>
      <c r="BN18" s="339"/>
      <c r="BO18" s="339"/>
      <c r="BP18" s="339"/>
      <c r="BQ18" s="339"/>
      <c r="BR18" s="339"/>
      <c r="BS18" s="339"/>
      <c r="BT18" s="339"/>
      <c r="BU18" s="339"/>
      <c r="BV18" s="339"/>
      <c r="BW18" s="339"/>
      <c r="BX18" s="339"/>
      <c r="BY18" s="339"/>
      <c r="BZ18" s="339"/>
      <c r="CA18" s="339"/>
      <c r="CB18" s="339"/>
      <c r="CC18" s="339"/>
      <c r="CD18" s="339"/>
      <c r="CE18" s="339"/>
      <c r="CF18" s="339"/>
      <c r="CG18" s="339"/>
      <c r="CH18" s="339"/>
      <c r="CI18" s="356"/>
      <c r="CJ18" s="339"/>
      <c r="CK18" s="339"/>
      <c r="CL18" s="339"/>
    </row>
    <row r="19" spans="1:90" s="338" customFormat="1" ht="15">
      <c r="A19" s="336"/>
      <c r="B19" s="336"/>
      <c r="C19" s="116"/>
      <c r="D19" s="339"/>
      <c r="E19" s="339"/>
      <c r="F19" s="339"/>
      <c r="G19" s="339"/>
      <c r="H19" s="339"/>
      <c r="I19" s="339"/>
      <c r="J19" s="339"/>
      <c r="K19" s="339"/>
      <c r="L19" s="339"/>
      <c r="M19" s="339"/>
      <c r="N19" s="339"/>
      <c r="O19" s="339"/>
      <c r="P19" s="339"/>
      <c r="Q19" s="339"/>
      <c r="R19" s="339"/>
      <c r="S19" s="339"/>
      <c r="T19" s="339"/>
      <c r="U19" s="339"/>
      <c r="V19" s="339"/>
      <c r="W19" s="339"/>
      <c r="X19" s="339"/>
      <c r="Y19" s="339"/>
      <c r="Z19" s="339"/>
      <c r="AA19" s="339"/>
      <c r="AB19" s="339"/>
      <c r="AC19" s="339"/>
      <c r="AD19" s="339"/>
      <c r="AE19" s="339"/>
      <c r="AF19" s="339"/>
      <c r="AG19" s="339"/>
      <c r="AH19" s="339"/>
      <c r="AI19" s="339"/>
      <c r="AJ19" s="339"/>
      <c r="AK19" s="339"/>
      <c r="AL19" s="339"/>
      <c r="AM19" s="339"/>
      <c r="AN19" s="339"/>
      <c r="AO19" s="339"/>
      <c r="AP19" s="339"/>
      <c r="AQ19" s="339"/>
      <c r="AR19" s="339"/>
      <c r="AS19" s="339"/>
      <c r="AT19" s="339"/>
      <c r="AU19" s="339"/>
      <c r="AV19" s="339"/>
      <c r="AW19" s="339"/>
      <c r="AX19" s="339"/>
      <c r="AY19" s="339"/>
      <c r="AZ19" s="339"/>
      <c r="BA19" s="339"/>
      <c r="BB19" s="339"/>
      <c r="BC19" s="339"/>
      <c r="BD19" s="339"/>
      <c r="BE19" s="339"/>
      <c r="BF19" s="339"/>
      <c r="BG19" s="339"/>
      <c r="BH19" s="339"/>
      <c r="BI19" s="339"/>
      <c r="BJ19" s="339"/>
      <c r="BK19" s="339"/>
      <c r="BL19" s="339"/>
      <c r="BM19" s="339"/>
      <c r="BN19" s="339"/>
      <c r="BO19" s="339"/>
      <c r="BP19" s="339"/>
      <c r="BQ19" s="339"/>
      <c r="BR19" s="339"/>
      <c r="BS19" s="339"/>
      <c r="BT19" s="339"/>
      <c r="BU19" s="339"/>
      <c r="BV19" s="339"/>
      <c r="BW19" s="339"/>
      <c r="BX19" s="339"/>
      <c r="BY19" s="339"/>
      <c r="BZ19" s="339"/>
      <c r="CA19" s="339"/>
      <c r="CB19" s="339"/>
      <c r="CC19" s="339"/>
      <c r="CD19" s="339"/>
      <c r="CE19" s="339"/>
      <c r="CF19" s="339"/>
      <c r="CG19" s="339"/>
      <c r="CH19" s="339"/>
      <c r="CI19" s="339"/>
      <c r="CJ19" s="339"/>
      <c r="CK19" s="339"/>
      <c r="CL19" s="339"/>
    </row>
    <row r="20" spans="1:90" s="338" customFormat="1" ht="15">
      <c r="A20" s="336"/>
      <c r="B20" s="336"/>
      <c r="C20" s="36"/>
      <c r="D20" s="339"/>
      <c r="E20" s="339"/>
      <c r="F20" s="339"/>
      <c r="G20" s="339"/>
      <c r="H20" s="339"/>
      <c r="I20" s="339"/>
      <c r="J20" s="339"/>
      <c r="K20" s="339"/>
      <c r="L20" s="339"/>
      <c r="M20" s="339"/>
      <c r="N20" s="339"/>
      <c r="O20" s="339"/>
      <c r="P20" s="339"/>
      <c r="Q20" s="339"/>
      <c r="R20" s="339"/>
      <c r="S20" s="339"/>
      <c r="T20" s="339"/>
      <c r="U20" s="339"/>
      <c r="V20" s="339"/>
      <c r="W20" s="339"/>
      <c r="X20" s="339"/>
      <c r="Y20" s="339"/>
      <c r="Z20" s="339"/>
      <c r="AA20" s="339"/>
      <c r="AB20" s="339"/>
      <c r="AC20" s="339"/>
      <c r="AD20" s="339"/>
      <c r="AE20" s="339"/>
      <c r="AF20" s="339"/>
      <c r="AG20" s="339"/>
      <c r="AH20" s="339"/>
      <c r="AI20" s="339"/>
      <c r="AJ20" s="339"/>
      <c r="AK20" s="339"/>
      <c r="AL20" s="339"/>
      <c r="AM20" s="339"/>
      <c r="AN20" s="339"/>
      <c r="AO20" s="339"/>
      <c r="AP20" s="339"/>
      <c r="AQ20" s="339"/>
      <c r="AR20" s="339"/>
      <c r="AS20" s="339"/>
      <c r="AT20" s="339"/>
      <c r="AU20" s="339"/>
      <c r="AV20" s="339"/>
      <c r="AW20" s="339"/>
      <c r="AX20" s="339"/>
      <c r="AY20" s="339"/>
      <c r="AZ20" s="339"/>
      <c r="BA20" s="339"/>
      <c r="BB20" s="339"/>
      <c r="BC20" s="339"/>
      <c r="BD20" s="339"/>
      <c r="BE20" s="339"/>
      <c r="BF20" s="339"/>
      <c r="BG20" s="339"/>
      <c r="BH20" s="339"/>
      <c r="BI20" s="339"/>
      <c r="BJ20" s="339"/>
      <c r="BK20" s="339"/>
      <c r="BL20" s="339"/>
      <c r="BM20" s="339"/>
      <c r="BN20" s="339"/>
      <c r="BO20" s="339"/>
      <c r="BP20" s="339"/>
      <c r="BQ20" s="339"/>
      <c r="BR20" s="339"/>
      <c r="BS20" s="339"/>
      <c r="BT20" s="339"/>
      <c r="BU20" s="339"/>
      <c r="BV20" s="339"/>
      <c r="BW20" s="339"/>
      <c r="BX20" s="339"/>
      <c r="BY20" s="339"/>
      <c r="BZ20" s="339"/>
      <c r="CA20" s="339"/>
      <c r="CB20" s="339"/>
      <c r="CC20" s="339"/>
      <c r="CD20" s="339"/>
      <c r="CE20" s="339"/>
      <c r="CF20" s="339"/>
      <c r="CG20" s="339"/>
      <c r="CH20" s="339"/>
      <c r="CI20" s="339"/>
      <c r="CJ20" s="339"/>
      <c r="CK20" s="339"/>
      <c r="CL20" s="339"/>
    </row>
    <row r="21" spans="1:90" s="338" customFormat="1">
      <c r="A21" s="137"/>
      <c r="B21" s="137"/>
      <c r="C21" s="34"/>
      <c r="D21" s="339"/>
      <c r="E21" s="339"/>
      <c r="F21" s="339"/>
      <c r="G21" s="339"/>
      <c r="H21" s="339"/>
      <c r="I21" s="339"/>
      <c r="J21" s="339"/>
      <c r="K21" s="339"/>
      <c r="L21" s="339"/>
      <c r="M21" s="339"/>
      <c r="N21" s="339"/>
      <c r="O21" s="339"/>
      <c r="P21" s="339"/>
      <c r="Q21" s="339"/>
      <c r="R21" s="339"/>
      <c r="S21" s="339"/>
      <c r="T21" s="339"/>
      <c r="U21" s="339"/>
      <c r="V21" s="339"/>
      <c r="W21" s="339"/>
      <c r="X21" s="339"/>
      <c r="Y21" s="339"/>
      <c r="Z21" s="339"/>
      <c r="AA21" s="339"/>
      <c r="AB21" s="339"/>
      <c r="AC21" s="339"/>
      <c r="AD21" s="339"/>
      <c r="AE21" s="339"/>
      <c r="AF21" s="339"/>
      <c r="AG21" s="339"/>
      <c r="AH21" s="339"/>
      <c r="AI21" s="339"/>
      <c r="AJ21" s="339"/>
      <c r="AK21" s="339"/>
      <c r="AL21" s="339"/>
      <c r="AM21" s="339"/>
      <c r="AN21" s="339"/>
      <c r="AO21" s="339"/>
      <c r="AP21" s="339"/>
      <c r="AQ21" s="339"/>
      <c r="AR21" s="339"/>
      <c r="AS21" s="339"/>
      <c r="AT21" s="339"/>
      <c r="AU21" s="339"/>
      <c r="AV21" s="339"/>
      <c r="AW21" s="339"/>
      <c r="AX21" s="339"/>
      <c r="AY21" s="339"/>
      <c r="AZ21" s="339"/>
      <c r="BA21" s="339"/>
      <c r="BB21" s="339"/>
      <c r="BC21" s="339"/>
      <c r="BD21" s="339"/>
      <c r="BE21" s="339"/>
      <c r="BF21" s="339"/>
      <c r="BG21" s="339"/>
      <c r="BH21" s="339"/>
      <c r="BI21" s="339"/>
      <c r="BJ21" s="339"/>
      <c r="BK21" s="339"/>
      <c r="BL21" s="339"/>
      <c r="BM21" s="339"/>
      <c r="BN21" s="339"/>
      <c r="BO21" s="339"/>
      <c r="BP21" s="339"/>
      <c r="BQ21" s="339"/>
      <c r="BR21" s="339"/>
      <c r="BS21" s="339"/>
      <c r="BT21" s="339"/>
      <c r="BU21" s="339"/>
      <c r="BV21" s="339"/>
      <c r="BW21" s="339"/>
      <c r="BX21" s="339"/>
      <c r="BY21" s="339"/>
      <c r="BZ21" s="339"/>
      <c r="CA21" s="339"/>
      <c r="CB21" s="339"/>
      <c r="CC21" s="339"/>
      <c r="CD21" s="339"/>
      <c r="CE21" s="339"/>
      <c r="CF21" s="339"/>
      <c r="CG21" s="339"/>
      <c r="CH21" s="339"/>
      <c r="CI21" s="339"/>
      <c r="CJ21" s="339"/>
      <c r="CK21" s="339"/>
      <c r="CL21" s="339"/>
    </row>
    <row r="22" spans="1:90" s="338" customFormat="1">
      <c r="A22" s="137"/>
      <c r="B22" s="137"/>
      <c r="C22" s="341"/>
      <c r="D22" s="357"/>
      <c r="E22" s="357"/>
      <c r="F22" s="357"/>
      <c r="G22" s="357"/>
      <c r="H22" s="357"/>
      <c r="I22" s="357"/>
      <c r="J22" s="357"/>
      <c r="K22" s="357"/>
      <c r="L22" s="357"/>
      <c r="M22" s="357"/>
      <c r="N22" s="357"/>
      <c r="O22" s="357"/>
      <c r="P22" s="357"/>
      <c r="Q22" s="357"/>
      <c r="R22" s="357"/>
      <c r="S22" s="357"/>
      <c r="T22" s="357"/>
      <c r="U22" s="357"/>
      <c r="V22" s="357"/>
      <c r="W22" s="357"/>
      <c r="X22" s="357"/>
      <c r="Y22" s="357"/>
      <c r="Z22" s="357"/>
      <c r="AA22" s="357"/>
      <c r="AB22" s="357"/>
      <c r="AC22" s="357"/>
      <c r="AD22" s="357"/>
      <c r="AE22" s="357"/>
      <c r="AF22" s="357"/>
      <c r="AG22" s="357"/>
      <c r="AH22" s="357"/>
      <c r="AI22" s="357"/>
      <c r="AJ22" s="357"/>
      <c r="AK22" s="357"/>
      <c r="AL22" s="357"/>
      <c r="AM22" s="357"/>
      <c r="AN22" s="357"/>
      <c r="AO22" s="357"/>
      <c r="AP22" s="357"/>
      <c r="AQ22" s="357"/>
      <c r="AR22" s="357"/>
      <c r="AS22" s="357"/>
      <c r="AT22" s="357"/>
      <c r="AU22" s="357"/>
      <c r="AV22" s="357"/>
      <c r="AW22" s="357"/>
      <c r="AX22" s="357"/>
      <c r="AY22" s="357"/>
      <c r="AZ22" s="357"/>
      <c r="BA22" s="357"/>
      <c r="BB22" s="357"/>
      <c r="BC22" s="357"/>
      <c r="BD22" s="357"/>
      <c r="BE22" s="357"/>
      <c r="BF22" s="357"/>
      <c r="BG22" s="357"/>
      <c r="BH22" s="357"/>
      <c r="BI22" s="357"/>
      <c r="BJ22" s="357"/>
      <c r="BK22" s="357"/>
      <c r="BL22" s="357"/>
      <c r="BM22" s="357"/>
      <c r="BN22" s="357"/>
      <c r="BO22" s="357"/>
      <c r="BP22" s="357"/>
      <c r="BQ22" s="357"/>
      <c r="BR22" s="357"/>
      <c r="BS22" s="357"/>
      <c r="BT22" s="357"/>
      <c r="BU22" s="357"/>
      <c r="BV22" s="357"/>
      <c r="BW22" s="357"/>
      <c r="BX22" s="357"/>
      <c r="BY22" s="357"/>
      <c r="BZ22" s="357"/>
      <c r="CA22" s="357"/>
      <c r="CB22" s="357"/>
      <c r="CC22" s="357"/>
      <c r="CD22" s="357"/>
      <c r="CE22" s="357"/>
      <c r="CF22" s="357"/>
      <c r="CG22" s="357"/>
      <c r="CH22" s="357"/>
      <c r="CI22" s="357"/>
      <c r="CJ22" s="357"/>
      <c r="CK22" s="357"/>
      <c r="CL22" s="357"/>
    </row>
    <row r="23" spans="1:90" s="338" customFormat="1">
      <c r="A23" s="137"/>
      <c r="B23" s="137"/>
      <c r="C23" s="341"/>
      <c r="D23" s="357"/>
      <c r="E23" s="357"/>
      <c r="F23" s="357"/>
      <c r="G23" s="357"/>
      <c r="H23" s="357"/>
      <c r="I23" s="357"/>
      <c r="J23" s="357"/>
      <c r="K23" s="357"/>
      <c r="L23" s="357"/>
      <c r="M23" s="357"/>
      <c r="N23" s="357"/>
      <c r="O23" s="357"/>
      <c r="P23" s="357"/>
      <c r="Q23" s="357"/>
      <c r="R23" s="357"/>
      <c r="S23" s="357"/>
      <c r="T23" s="357"/>
      <c r="U23" s="357"/>
      <c r="V23" s="357"/>
      <c r="W23" s="357"/>
      <c r="X23" s="357"/>
      <c r="Y23" s="357"/>
      <c r="Z23" s="357"/>
      <c r="AA23" s="357"/>
      <c r="AB23" s="357"/>
      <c r="AC23" s="357"/>
      <c r="AD23" s="357"/>
      <c r="AE23" s="357"/>
      <c r="AF23" s="357"/>
      <c r="AG23" s="357"/>
      <c r="AH23" s="357"/>
      <c r="AI23" s="357"/>
      <c r="AJ23" s="357"/>
      <c r="AK23" s="357"/>
      <c r="AL23" s="357"/>
      <c r="AM23" s="357"/>
      <c r="AN23" s="357"/>
      <c r="AO23" s="357"/>
      <c r="AP23" s="357"/>
      <c r="AQ23" s="357"/>
      <c r="AR23" s="357"/>
      <c r="AS23" s="357"/>
      <c r="AT23" s="357"/>
      <c r="AU23" s="357"/>
      <c r="AV23" s="357"/>
      <c r="AW23" s="357"/>
      <c r="AX23" s="357"/>
      <c r="AY23" s="357"/>
      <c r="AZ23" s="357"/>
      <c r="BA23" s="357"/>
      <c r="BB23" s="357"/>
      <c r="BC23" s="357"/>
      <c r="BD23" s="357"/>
      <c r="BE23" s="357"/>
      <c r="BF23" s="357"/>
      <c r="BG23" s="357"/>
      <c r="BH23" s="357"/>
      <c r="BI23" s="357"/>
      <c r="BJ23" s="357"/>
      <c r="BK23" s="357"/>
      <c r="BL23" s="357"/>
      <c r="BM23" s="357"/>
      <c r="BN23" s="357"/>
      <c r="BO23" s="357"/>
      <c r="BP23" s="357"/>
      <c r="BQ23" s="357"/>
      <c r="BR23" s="357"/>
      <c r="BS23" s="357"/>
      <c r="BT23" s="357"/>
      <c r="BU23" s="357"/>
      <c r="BV23" s="357"/>
      <c r="BW23" s="357"/>
      <c r="BX23" s="357"/>
      <c r="BY23" s="357"/>
      <c r="BZ23" s="357"/>
      <c r="CA23" s="357"/>
      <c r="CB23" s="357"/>
      <c r="CC23" s="357"/>
      <c r="CD23" s="357"/>
      <c r="CE23" s="357"/>
      <c r="CF23" s="357"/>
      <c r="CG23" s="357"/>
      <c r="CH23" s="357"/>
      <c r="CI23" s="357"/>
      <c r="CJ23" s="357"/>
      <c r="CK23" s="357"/>
      <c r="CL23" s="357"/>
    </row>
    <row r="24" spans="1:90" s="338" customFormat="1">
      <c r="A24" s="137"/>
      <c r="B24" s="137"/>
      <c r="C24" s="341"/>
      <c r="D24" s="357"/>
      <c r="E24" s="357"/>
      <c r="F24" s="357"/>
      <c r="G24" s="357"/>
      <c r="H24" s="357"/>
      <c r="I24" s="357"/>
      <c r="J24" s="357"/>
      <c r="K24" s="357"/>
      <c r="L24" s="357"/>
      <c r="M24" s="357"/>
      <c r="N24" s="357"/>
      <c r="O24" s="357"/>
      <c r="P24" s="357"/>
      <c r="Q24" s="357"/>
      <c r="R24" s="357"/>
      <c r="S24" s="357"/>
      <c r="T24" s="357"/>
      <c r="U24" s="357"/>
      <c r="V24" s="357"/>
      <c r="W24" s="357"/>
      <c r="X24" s="357"/>
      <c r="Y24" s="357"/>
      <c r="Z24" s="357"/>
      <c r="AA24" s="357"/>
      <c r="AB24" s="357"/>
      <c r="AC24" s="357"/>
      <c r="AD24" s="357"/>
      <c r="AE24" s="357"/>
      <c r="AF24" s="357"/>
      <c r="AG24" s="357"/>
      <c r="AH24" s="357"/>
      <c r="AI24" s="357"/>
      <c r="AJ24" s="357"/>
      <c r="AK24" s="357"/>
      <c r="AL24" s="357"/>
      <c r="AM24" s="357"/>
      <c r="AN24" s="357"/>
      <c r="AO24" s="357"/>
      <c r="AP24" s="357"/>
      <c r="AQ24" s="357"/>
      <c r="AR24" s="357"/>
      <c r="AS24" s="357"/>
      <c r="AT24" s="357"/>
      <c r="AU24" s="357"/>
      <c r="AV24" s="357"/>
      <c r="AW24" s="357"/>
      <c r="AX24" s="357"/>
      <c r="AY24" s="357"/>
      <c r="AZ24" s="357"/>
      <c r="BA24" s="357"/>
      <c r="BB24" s="357"/>
      <c r="BC24" s="357"/>
      <c r="BD24" s="357"/>
      <c r="BE24" s="357"/>
      <c r="BF24" s="357"/>
      <c r="BG24" s="357"/>
      <c r="BH24" s="357"/>
      <c r="BI24" s="357"/>
      <c r="BJ24" s="357"/>
      <c r="BK24" s="357"/>
      <c r="BL24" s="357"/>
      <c r="BM24" s="357"/>
      <c r="BN24" s="357"/>
      <c r="BO24" s="357"/>
      <c r="BP24" s="357"/>
      <c r="BQ24" s="357"/>
      <c r="BR24" s="357"/>
      <c r="BS24" s="357"/>
      <c r="BT24" s="357"/>
      <c r="BU24" s="357"/>
      <c r="BV24" s="357"/>
      <c r="BW24" s="357"/>
      <c r="BX24" s="357"/>
      <c r="BY24" s="357"/>
      <c r="BZ24" s="357"/>
      <c r="CA24" s="357"/>
      <c r="CB24" s="357"/>
      <c r="CC24" s="357"/>
      <c r="CD24" s="357"/>
      <c r="CE24" s="357"/>
      <c r="CF24" s="357"/>
      <c r="CG24" s="357"/>
      <c r="CH24" s="357"/>
      <c r="CI24" s="357"/>
      <c r="CJ24" s="357"/>
      <c r="CK24" s="357"/>
      <c r="CL24" s="357"/>
    </row>
    <row r="25" spans="1:90" s="338" customFormat="1">
      <c r="A25" s="137"/>
      <c r="B25" s="137"/>
      <c r="C25" s="341"/>
      <c r="D25" s="357"/>
      <c r="E25" s="357"/>
      <c r="F25" s="357"/>
      <c r="G25" s="357"/>
      <c r="H25" s="357"/>
      <c r="I25" s="357"/>
      <c r="J25" s="357"/>
      <c r="K25" s="357"/>
      <c r="L25" s="357"/>
      <c r="M25" s="357"/>
      <c r="N25" s="357"/>
      <c r="O25" s="357"/>
      <c r="P25" s="357"/>
      <c r="Q25" s="357"/>
      <c r="R25" s="357"/>
      <c r="S25" s="357"/>
      <c r="T25" s="357"/>
      <c r="U25" s="357"/>
      <c r="V25" s="357"/>
      <c r="W25" s="357"/>
      <c r="X25" s="357"/>
      <c r="Y25" s="357"/>
      <c r="Z25" s="357"/>
      <c r="AA25" s="357"/>
      <c r="AB25" s="357"/>
      <c r="AC25" s="357"/>
      <c r="AD25" s="357"/>
      <c r="AE25" s="357"/>
      <c r="AF25" s="357"/>
      <c r="AG25" s="357"/>
      <c r="AH25" s="357"/>
      <c r="AI25" s="357"/>
      <c r="AJ25" s="357"/>
      <c r="AK25" s="357"/>
      <c r="AL25" s="357"/>
      <c r="AM25" s="357"/>
      <c r="AN25" s="357"/>
      <c r="AO25" s="357"/>
      <c r="AP25" s="357"/>
      <c r="AQ25" s="357"/>
      <c r="AR25" s="357"/>
      <c r="AS25" s="357"/>
      <c r="AT25" s="357"/>
      <c r="AU25" s="357"/>
      <c r="AV25" s="357"/>
      <c r="AW25" s="357"/>
      <c r="AX25" s="357"/>
      <c r="AY25" s="357"/>
      <c r="AZ25" s="357"/>
      <c r="BA25" s="357"/>
      <c r="BB25" s="357"/>
      <c r="BC25" s="357"/>
      <c r="BD25" s="357"/>
      <c r="BE25" s="357"/>
      <c r="BF25" s="357"/>
      <c r="BG25" s="357"/>
      <c r="BH25" s="357"/>
      <c r="BI25" s="357"/>
      <c r="BJ25" s="357"/>
      <c r="BK25" s="357"/>
      <c r="BL25" s="357"/>
      <c r="BM25" s="357"/>
      <c r="BN25" s="357"/>
      <c r="BO25" s="357"/>
      <c r="BP25" s="357"/>
      <c r="BQ25" s="357"/>
      <c r="BR25" s="357"/>
      <c r="BS25" s="357"/>
      <c r="BT25" s="357"/>
      <c r="BU25" s="357"/>
      <c r="BV25" s="357"/>
      <c r="BW25" s="357"/>
      <c r="BX25" s="357"/>
      <c r="BY25" s="357"/>
      <c r="BZ25" s="357"/>
      <c r="CA25" s="357"/>
      <c r="CB25" s="357"/>
      <c r="CC25" s="357"/>
      <c r="CD25" s="357"/>
      <c r="CE25" s="357"/>
      <c r="CF25" s="357"/>
      <c r="CG25" s="357"/>
      <c r="CH25" s="357"/>
      <c r="CI25" s="357"/>
      <c r="CJ25" s="357"/>
      <c r="CK25" s="357"/>
      <c r="CL25" s="357"/>
    </row>
    <row r="26" spans="1:90" s="338" customFormat="1">
      <c r="A26" s="137"/>
      <c r="B26" s="137"/>
      <c r="C26" s="341"/>
      <c r="D26" s="357"/>
      <c r="E26" s="357"/>
      <c r="F26" s="357"/>
      <c r="G26" s="357"/>
      <c r="H26" s="357"/>
      <c r="I26" s="357"/>
      <c r="J26" s="357"/>
      <c r="K26" s="357"/>
      <c r="L26" s="357"/>
      <c r="M26" s="357"/>
      <c r="N26" s="357"/>
      <c r="O26" s="357"/>
      <c r="P26" s="357"/>
      <c r="Q26" s="357"/>
      <c r="R26" s="357"/>
      <c r="S26" s="357"/>
      <c r="T26" s="357"/>
      <c r="U26" s="357"/>
      <c r="V26" s="357"/>
      <c r="W26" s="357"/>
      <c r="X26" s="357"/>
      <c r="Y26" s="357"/>
      <c r="Z26" s="357"/>
      <c r="AA26" s="357"/>
      <c r="AB26" s="357"/>
      <c r="AC26" s="357"/>
      <c r="AD26" s="357"/>
      <c r="AE26" s="357"/>
      <c r="AF26" s="357"/>
      <c r="AG26" s="357"/>
      <c r="AH26" s="357"/>
      <c r="AI26" s="357"/>
      <c r="AJ26" s="357"/>
      <c r="AK26" s="357"/>
      <c r="AL26" s="357"/>
      <c r="AM26" s="357"/>
      <c r="AN26" s="357"/>
      <c r="AO26" s="357"/>
      <c r="AP26" s="357"/>
      <c r="AQ26" s="357"/>
      <c r="AR26" s="357"/>
      <c r="AS26" s="357"/>
      <c r="AT26" s="357"/>
      <c r="AU26" s="357"/>
      <c r="AV26" s="357"/>
      <c r="AW26" s="357"/>
      <c r="AX26" s="357"/>
      <c r="AY26" s="357"/>
      <c r="AZ26" s="357"/>
      <c r="BA26" s="357"/>
      <c r="BB26" s="357"/>
      <c r="BC26" s="357"/>
      <c r="BD26" s="357"/>
      <c r="BE26" s="357"/>
      <c r="BF26" s="357"/>
      <c r="BG26" s="357"/>
      <c r="BH26" s="357"/>
      <c r="BI26" s="357"/>
      <c r="BJ26" s="357"/>
      <c r="BK26" s="357"/>
      <c r="BL26" s="357"/>
      <c r="BM26" s="357"/>
      <c r="BN26" s="357"/>
      <c r="BO26" s="357"/>
      <c r="BP26" s="357"/>
      <c r="BQ26" s="357"/>
      <c r="BR26" s="357"/>
      <c r="BS26" s="357"/>
      <c r="BT26" s="357"/>
      <c r="BU26" s="357"/>
      <c r="BV26" s="357"/>
      <c r="BW26" s="357"/>
      <c r="BX26" s="357"/>
      <c r="BY26" s="357"/>
      <c r="BZ26" s="357"/>
      <c r="CA26" s="357"/>
      <c r="CB26" s="357"/>
      <c r="CC26" s="357"/>
      <c r="CD26" s="357"/>
      <c r="CE26" s="357"/>
      <c r="CF26" s="357"/>
      <c r="CG26" s="357"/>
      <c r="CH26" s="357"/>
      <c r="CI26" s="357"/>
      <c r="CJ26" s="357"/>
      <c r="CK26" s="357"/>
      <c r="CL26" s="357"/>
    </row>
    <row r="27" spans="1:90">
      <c r="B27" s="25"/>
      <c r="C27" s="111"/>
      <c r="D27" s="358"/>
      <c r="E27" s="358"/>
      <c r="F27" s="358"/>
      <c r="G27" s="358"/>
      <c r="H27" s="358"/>
      <c r="I27" s="358"/>
      <c r="J27" s="358"/>
      <c r="K27" s="358"/>
      <c r="L27" s="358"/>
      <c r="M27" s="358"/>
      <c r="N27" s="358"/>
      <c r="O27" s="358"/>
      <c r="P27" s="358"/>
      <c r="Q27" s="358"/>
      <c r="R27" s="358"/>
      <c r="S27" s="358"/>
      <c r="T27" s="358"/>
      <c r="U27" s="358"/>
      <c r="V27" s="358"/>
      <c r="W27" s="358"/>
      <c r="X27" s="358"/>
      <c r="Y27" s="358"/>
      <c r="Z27" s="358"/>
      <c r="AA27" s="358"/>
      <c r="AB27" s="358"/>
      <c r="AC27" s="358"/>
      <c r="AD27" s="358"/>
      <c r="AE27" s="358"/>
      <c r="AF27" s="358"/>
      <c r="AG27" s="358"/>
      <c r="AH27" s="358"/>
      <c r="AI27" s="358"/>
      <c r="AJ27" s="358"/>
      <c r="AK27" s="358"/>
      <c r="AL27" s="358"/>
      <c r="AM27" s="358"/>
      <c r="AN27" s="358"/>
      <c r="AO27" s="358"/>
      <c r="AP27" s="358"/>
      <c r="AQ27" s="358"/>
      <c r="AR27" s="358"/>
      <c r="AS27" s="358"/>
      <c r="AT27" s="358"/>
      <c r="AU27" s="358"/>
      <c r="AV27" s="358"/>
      <c r="AW27" s="358"/>
      <c r="AX27" s="358"/>
      <c r="AY27" s="358"/>
      <c r="AZ27" s="358"/>
      <c r="BA27" s="358"/>
      <c r="BB27" s="358"/>
      <c r="BC27" s="358"/>
      <c r="BD27" s="358"/>
      <c r="BE27" s="358"/>
      <c r="BF27" s="358"/>
      <c r="BG27" s="358"/>
      <c r="BH27" s="358"/>
      <c r="BI27" s="358"/>
      <c r="BJ27" s="358"/>
      <c r="BK27" s="358"/>
      <c r="BL27" s="358"/>
      <c r="BM27" s="358"/>
      <c r="BN27" s="358"/>
      <c r="BO27" s="358"/>
      <c r="BP27" s="358"/>
      <c r="BQ27" s="358"/>
      <c r="BR27" s="358"/>
      <c r="BS27" s="358"/>
      <c r="BT27" s="358"/>
      <c r="BU27" s="358"/>
      <c r="BV27" s="358"/>
      <c r="BW27" s="358"/>
      <c r="BX27" s="358"/>
      <c r="BY27" s="358"/>
      <c r="BZ27" s="358"/>
      <c r="CA27" s="358"/>
      <c r="CB27" s="358"/>
      <c r="CC27" s="358"/>
      <c r="CD27" s="358"/>
      <c r="CE27" s="358"/>
      <c r="CF27" s="358"/>
      <c r="CG27" s="358"/>
      <c r="CH27" s="358"/>
      <c r="CI27" s="358"/>
      <c r="CJ27" s="358"/>
      <c r="CK27" s="358"/>
      <c r="CL27" s="358"/>
    </row>
    <row r="28" spans="1:90">
      <c r="B28" s="25"/>
      <c r="C28" s="111"/>
      <c r="D28" s="358"/>
      <c r="E28" s="358"/>
      <c r="F28" s="358"/>
      <c r="G28" s="358"/>
      <c r="H28" s="358"/>
      <c r="I28" s="358"/>
      <c r="J28" s="358"/>
      <c r="K28" s="358"/>
      <c r="L28" s="358"/>
      <c r="M28" s="358"/>
      <c r="N28" s="358"/>
      <c r="O28" s="358"/>
      <c r="P28" s="358"/>
      <c r="Q28" s="358"/>
      <c r="R28" s="358"/>
      <c r="S28" s="358"/>
      <c r="T28" s="358"/>
      <c r="U28" s="358"/>
      <c r="V28" s="358"/>
      <c r="W28" s="358"/>
      <c r="X28" s="358"/>
      <c r="Y28" s="358"/>
      <c r="Z28" s="358"/>
      <c r="AA28" s="358"/>
      <c r="AB28" s="358"/>
      <c r="AC28" s="358"/>
      <c r="AD28" s="358"/>
      <c r="AE28" s="358"/>
      <c r="AF28" s="358"/>
      <c r="AG28" s="358"/>
      <c r="AH28" s="358"/>
      <c r="AI28" s="358"/>
      <c r="AJ28" s="358"/>
      <c r="AK28" s="358"/>
      <c r="AL28" s="358"/>
      <c r="AM28" s="358"/>
      <c r="AN28" s="358"/>
      <c r="AO28" s="358"/>
      <c r="AP28" s="358"/>
      <c r="AQ28" s="358"/>
      <c r="AR28" s="358"/>
      <c r="AS28" s="358"/>
      <c r="AT28" s="358"/>
      <c r="AU28" s="358"/>
      <c r="AV28" s="358"/>
      <c r="AW28" s="358"/>
      <c r="AX28" s="358"/>
      <c r="AY28" s="358"/>
      <c r="AZ28" s="358"/>
      <c r="BA28" s="358"/>
      <c r="BB28" s="358"/>
      <c r="BC28" s="358"/>
      <c r="BD28" s="358"/>
      <c r="BE28" s="358"/>
      <c r="BF28" s="358"/>
      <c r="BG28" s="358"/>
      <c r="BH28" s="358"/>
      <c r="BI28" s="358"/>
      <c r="BJ28" s="358"/>
      <c r="BK28" s="358"/>
      <c r="BL28" s="358"/>
      <c r="BM28" s="358"/>
      <c r="BN28" s="358"/>
      <c r="BO28" s="358"/>
      <c r="BP28" s="358"/>
      <c r="BQ28" s="358"/>
      <c r="BR28" s="358"/>
      <c r="BS28" s="358"/>
      <c r="BT28" s="358"/>
      <c r="BU28" s="358"/>
      <c r="BV28" s="358"/>
      <c r="BW28" s="358"/>
      <c r="BX28" s="358"/>
      <c r="BY28" s="358"/>
      <c r="BZ28" s="358"/>
      <c r="CA28" s="358"/>
      <c r="CB28" s="358"/>
      <c r="CC28" s="358"/>
      <c r="CD28" s="358"/>
      <c r="CE28" s="358"/>
      <c r="CF28" s="358"/>
      <c r="CG28" s="358"/>
      <c r="CH28" s="358"/>
      <c r="CI28" s="358"/>
      <c r="CJ28" s="358"/>
      <c r="CK28" s="358"/>
      <c r="CL28" s="358"/>
    </row>
    <row r="29" spans="1:90">
      <c r="B29" s="25"/>
      <c r="C29" s="111"/>
      <c r="D29" s="358"/>
      <c r="E29" s="358"/>
      <c r="F29" s="358"/>
      <c r="G29" s="358"/>
      <c r="H29" s="358"/>
      <c r="I29" s="358"/>
      <c r="J29" s="358"/>
      <c r="K29" s="358"/>
      <c r="L29" s="358"/>
      <c r="M29" s="358"/>
      <c r="N29" s="358"/>
      <c r="O29" s="358"/>
      <c r="P29" s="358"/>
      <c r="Q29" s="358"/>
      <c r="R29" s="358"/>
      <c r="S29" s="358"/>
      <c r="T29" s="358"/>
      <c r="U29" s="358"/>
      <c r="V29" s="358"/>
      <c r="W29" s="358"/>
      <c r="X29" s="358"/>
      <c r="Y29" s="358"/>
      <c r="Z29" s="358"/>
      <c r="AA29" s="358"/>
      <c r="AB29" s="358"/>
      <c r="AC29" s="358"/>
      <c r="AD29" s="358"/>
      <c r="AE29" s="358"/>
      <c r="AF29" s="358"/>
      <c r="AG29" s="358"/>
      <c r="AH29" s="358"/>
      <c r="AI29" s="358"/>
      <c r="AJ29" s="358"/>
      <c r="AK29" s="358"/>
      <c r="AL29" s="358"/>
      <c r="AM29" s="358"/>
      <c r="AN29" s="358"/>
      <c r="AO29" s="358"/>
      <c r="AP29" s="358"/>
      <c r="AQ29" s="358"/>
      <c r="AR29" s="358"/>
      <c r="AS29" s="358"/>
      <c r="AT29" s="358"/>
      <c r="AU29" s="358"/>
      <c r="AV29" s="358"/>
      <c r="AW29" s="358"/>
      <c r="AX29" s="358"/>
      <c r="AY29" s="358"/>
      <c r="AZ29" s="358"/>
      <c r="BA29" s="358"/>
      <c r="BB29" s="358"/>
      <c r="BC29" s="358"/>
      <c r="BD29" s="358"/>
      <c r="BE29" s="358"/>
      <c r="BF29" s="358"/>
      <c r="BG29" s="358"/>
      <c r="BH29" s="358"/>
      <c r="BI29" s="358"/>
      <c r="BJ29" s="358"/>
      <c r="BK29" s="358"/>
      <c r="BL29" s="358"/>
      <c r="BM29" s="358"/>
      <c r="BN29" s="358"/>
      <c r="BO29" s="358"/>
      <c r="BP29" s="358"/>
      <c r="BQ29" s="358"/>
      <c r="BR29" s="358"/>
      <c r="BS29" s="358"/>
      <c r="BT29" s="358"/>
      <c r="BU29" s="358"/>
      <c r="BV29" s="358"/>
      <c r="BW29" s="358"/>
      <c r="BX29" s="358"/>
      <c r="BY29" s="358"/>
      <c r="BZ29" s="358"/>
      <c r="CA29" s="358"/>
      <c r="CB29" s="358"/>
      <c r="CC29" s="358"/>
      <c r="CD29" s="358"/>
      <c r="CE29" s="358"/>
      <c r="CF29" s="358"/>
      <c r="CG29" s="358"/>
      <c r="CH29" s="358"/>
      <c r="CI29" s="358"/>
      <c r="CJ29" s="358"/>
      <c r="CK29" s="358"/>
      <c r="CL29" s="358"/>
    </row>
    <row r="30" spans="1:90">
      <c r="A30" s="362"/>
      <c r="B30" s="6"/>
      <c r="C30" s="111"/>
      <c r="D30" s="358"/>
      <c r="E30" s="358"/>
      <c r="F30" s="358"/>
      <c r="G30" s="358"/>
      <c r="H30" s="358"/>
      <c r="I30" s="358"/>
      <c r="J30" s="358"/>
      <c r="K30" s="358"/>
      <c r="L30" s="358"/>
      <c r="M30" s="358"/>
      <c r="N30" s="358"/>
      <c r="O30" s="358"/>
      <c r="P30" s="358"/>
      <c r="Q30" s="358"/>
      <c r="R30" s="358"/>
      <c r="S30" s="358"/>
      <c r="T30" s="358"/>
      <c r="U30" s="358"/>
      <c r="V30" s="358"/>
      <c r="W30" s="358"/>
      <c r="X30" s="358"/>
      <c r="Y30" s="358"/>
      <c r="Z30" s="358"/>
      <c r="AA30" s="358"/>
      <c r="AB30" s="358"/>
      <c r="AC30" s="358"/>
      <c r="AD30" s="358"/>
      <c r="AE30" s="358"/>
      <c r="AF30" s="358"/>
      <c r="AG30" s="358"/>
      <c r="AH30" s="358"/>
      <c r="AI30" s="358"/>
      <c r="AJ30" s="358"/>
      <c r="AK30" s="358"/>
      <c r="AL30" s="358"/>
      <c r="AM30" s="358"/>
      <c r="AN30" s="358"/>
      <c r="AO30" s="358"/>
      <c r="AP30" s="358"/>
      <c r="AQ30" s="358"/>
      <c r="AR30" s="358"/>
      <c r="AS30" s="358"/>
      <c r="AT30" s="358"/>
      <c r="AU30" s="358"/>
      <c r="AV30" s="358"/>
      <c r="AW30" s="358"/>
      <c r="AX30" s="358"/>
      <c r="AY30" s="358"/>
      <c r="AZ30" s="358"/>
      <c r="BA30" s="358"/>
      <c r="BB30" s="358"/>
      <c r="BC30" s="358"/>
      <c r="BD30" s="358"/>
      <c r="BE30" s="358"/>
      <c r="BF30" s="358"/>
      <c r="BG30" s="358"/>
      <c r="BH30" s="358"/>
      <c r="BI30" s="358"/>
      <c r="BJ30" s="358"/>
      <c r="BK30" s="358"/>
      <c r="BL30" s="358"/>
      <c r="BM30" s="358"/>
      <c r="BN30" s="358"/>
      <c r="BO30" s="358"/>
      <c r="BP30" s="358"/>
      <c r="BQ30" s="358"/>
      <c r="BR30" s="358"/>
      <c r="BS30" s="358"/>
      <c r="BT30" s="358"/>
      <c r="BU30" s="358"/>
      <c r="BV30" s="358"/>
      <c r="BW30" s="358"/>
      <c r="BX30" s="358"/>
      <c r="BY30" s="358"/>
      <c r="BZ30" s="358"/>
      <c r="CA30" s="358"/>
      <c r="CB30" s="358"/>
      <c r="CC30" s="358"/>
      <c r="CD30" s="358"/>
      <c r="CE30" s="358"/>
      <c r="CF30" s="358"/>
      <c r="CG30" s="358"/>
      <c r="CH30" s="358"/>
      <c r="CI30" s="358"/>
      <c r="CJ30" s="358"/>
      <c r="CK30" s="358"/>
      <c r="CL30" s="358"/>
    </row>
    <row r="31" spans="1:90">
      <c r="A31" s="362"/>
      <c r="B31" s="6"/>
      <c r="C31" s="111"/>
      <c r="D31" s="358"/>
      <c r="E31" s="358"/>
      <c r="F31" s="358"/>
      <c r="G31" s="358"/>
      <c r="H31" s="358"/>
      <c r="I31" s="358"/>
      <c r="J31" s="358"/>
      <c r="K31" s="358"/>
      <c r="L31" s="358"/>
      <c r="M31" s="358"/>
      <c r="N31" s="358"/>
      <c r="O31" s="358"/>
      <c r="P31" s="358"/>
      <c r="Q31" s="358"/>
      <c r="R31" s="358"/>
      <c r="S31" s="358"/>
      <c r="T31" s="358"/>
      <c r="U31" s="358"/>
      <c r="V31" s="358"/>
      <c r="W31" s="358"/>
      <c r="X31" s="358"/>
      <c r="Y31" s="358"/>
      <c r="Z31" s="358"/>
      <c r="AA31" s="358"/>
      <c r="AB31" s="358"/>
      <c r="AC31" s="358"/>
      <c r="AD31" s="358"/>
      <c r="AE31" s="358"/>
      <c r="AF31" s="358"/>
      <c r="AG31" s="358"/>
      <c r="AH31" s="358"/>
      <c r="AI31" s="358"/>
      <c r="AJ31" s="358"/>
      <c r="AK31" s="358"/>
      <c r="AL31" s="358"/>
      <c r="AM31" s="358"/>
      <c r="AN31" s="358"/>
      <c r="AO31" s="358"/>
      <c r="AP31" s="358"/>
      <c r="AQ31" s="358"/>
      <c r="AR31" s="358"/>
      <c r="AS31" s="358"/>
      <c r="AT31" s="358"/>
      <c r="AU31" s="358"/>
      <c r="AV31" s="358"/>
      <c r="AW31" s="358"/>
      <c r="AX31" s="358"/>
      <c r="AY31" s="358"/>
      <c r="AZ31" s="358"/>
      <c r="BA31" s="358"/>
      <c r="BB31" s="358"/>
      <c r="BC31" s="358"/>
      <c r="BD31" s="358"/>
      <c r="BE31" s="358"/>
      <c r="BF31" s="358"/>
      <c r="BG31" s="358"/>
      <c r="BH31" s="358"/>
      <c r="BI31" s="358"/>
      <c r="BJ31" s="358"/>
      <c r="BK31" s="358"/>
      <c r="BL31" s="358"/>
      <c r="BM31" s="358"/>
      <c r="BN31" s="358"/>
      <c r="BO31" s="358"/>
      <c r="BP31" s="358"/>
      <c r="BQ31" s="358"/>
      <c r="BR31" s="358"/>
      <c r="BS31" s="358"/>
      <c r="BT31" s="358"/>
      <c r="BU31" s="358"/>
      <c r="BV31" s="358"/>
      <c r="BW31" s="358"/>
      <c r="BX31" s="358"/>
      <c r="BY31" s="358"/>
      <c r="BZ31" s="358"/>
      <c r="CA31" s="358"/>
      <c r="CB31" s="358"/>
      <c r="CC31" s="358"/>
      <c r="CD31" s="358"/>
      <c r="CE31" s="358"/>
      <c r="CF31" s="358"/>
      <c r="CG31" s="358"/>
      <c r="CH31" s="358"/>
      <c r="CI31" s="123"/>
      <c r="CJ31" s="358"/>
      <c r="CK31" s="358"/>
      <c r="CL31" s="358"/>
    </row>
    <row r="32" spans="1:90">
      <c r="A32" s="362"/>
      <c r="B32" s="6"/>
      <c r="C32" s="81"/>
      <c r="D32" s="358"/>
      <c r="E32" s="358"/>
      <c r="F32" s="358"/>
      <c r="G32" s="358"/>
      <c r="H32" s="358"/>
      <c r="I32" s="358"/>
      <c r="J32" s="358"/>
      <c r="K32" s="358"/>
      <c r="L32" s="358"/>
      <c r="M32" s="358"/>
      <c r="N32" s="358"/>
      <c r="O32" s="358"/>
      <c r="P32" s="358"/>
      <c r="Q32" s="358"/>
      <c r="R32" s="358"/>
      <c r="S32" s="358"/>
      <c r="T32" s="358"/>
      <c r="U32" s="358"/>
      <c r="V32" s="358"/>
      <c r="W32" s="358"/>
      <c r="X32" s="358"/>
      <c r="Y32" s="358"/>
      <c r="Z32" s="358"/>
      <c r="AA32" s="358"/>
      <c r="AB32" s="358"/>
      <c r="AC32" s="358"/>
      <c r="AD32" s="358"/>
      <c r="AE32" s="358"/>
      <c r="AF32" s="358"/>
      <c r="AG32" s="358"/>
      <c r="AH32" s="358"/>
      <c r="AI32" s="358"/>
      <c r="AJ32" s="358"/>
      <c r="AK32" s="358"/>
      <c r="AL32" s="358"/>
      <c r="AM32" s="358"/>
      <c r="AN32" s="358"/>
      <c r="AO32" s="358"/>
      <c r="AP32" s="358"/>
      <c r="AQ32" s="358"/>
      <c r="AR32" s="358"/>
      <c r="AS32" s="358"/>
      <c r="AT32" s="358"/>
      <c r="AU32" s="358"/>
      <c r="AV32" s="358"/>
      <c r="AW32" s="358"/>
      <c r="AX32" s="358"/>
      <c r="AY32" s="358"/>
      <c r="AZ32" s="358"/>
      <c r="BA32" s="358"/>
      <c r="BB32" s="358"/>
      <c r="BC32" s="358"/>
      <c r="BD32" s="358"/>
      <c r="BE32" s="358"/>
      <c r="BF32" s="358"/>
      <c r="BG32" s="358"/>
      <c r="BH32" s="358"/>
      <c r="BI32" s="358"/>
      <c r="BJ32" s="358"/>
      <c r="BK32" s="358"/>
      <c r="BL32" s="358"/>
      <c r="BM32" s="358"/>
      <c r="BN32" s="358"/>
      <c r="BO32" s="358"/>
      <c r="BP32" s="358"/>
      <c r="BQ32" s="358"/>
      <c r="BR32" s="358"/>
      <c r="BS32" s="358"/>
      <c r="BT32" s="358"/>
      <c r="BU32" s="358"/>
      <c r="BV32" s="358"/>
      <c r="BW32" s="358"/>
      <c r="BX32" s="358"/>
      <c r="BY32" s="358"/>
      <c r="BZ32" s="358"/>
      <c r="CA32" s="358"/>
      <c r="CB32" s="358"/>
      <c r="CC32" s="358"/>
      <c r="CD32" s="358"/>
      <c r="CE32" s="358"/>
      <c r="CF32" s="358"/>
      <c r="CG32" s="358"/>
      <c r="CH32" s="358"/>
      <c r="CI32" s="123"/>
      <c r="CJ32" s="358"/>
      <c r="CK32" s="358"/>
      <c r="CL32" s="358"/>
    </row>
    <row r="33" spans="1:90">
      <c r="A33" s="362"/>
      <c r="B33" s="6"/>
      <c r="C33" s="111"/>
      <c r="D33" s="124"/>
      <c r="E33" s="124"/>
      <c r="F33" s="124"/>
      <c r="G33" s="124"/>
      <c r="H33" s="124"/>
      <c r="I33" s="124"/>
      <c r="J33" s="124"/>
      <c r="K33" s="124"/>
      <c r="L33" s="124"/>
      <c r="M33" s="124"/>
      <c r="N33" s="124"/>
      <c r="O33" s="124"/>
      <c r="P33" s="124"/>
      <c r="Q33" s="124"/>
      <c r="R33" s="124"/>
      <c r="S33" s="124"/>
      <c r="T33" s="124"/>
      <c r="U33" s="124"/>
      <c r="V33" s="124"/>
      <c r="W33" s="124"/>
      <c r="X33" s="124"/>
      <c r="Y33" s="124"/>
      <c r="Z33" s="124"/>
      <c r="AA33" s="124"/>
      <c r="AB33" s="124"/>
      <c r="AC33" s="124"/>
      <c r="AD33" s="124"/>
      <c r="AE33" s="124"/>
      <c r="AF33" s="124"/>
      <c r="AG33" s="124"/>
      <c r="AH33" s="124"/>
      <c r="AI33" s="124"/>
      <c r="AJ33" s="124"/>
      <c r="AK33" s="124"/>
      <c r="AL33" s="124"/>
      <c r="AM33" s="124"/>
      <c r="AN33" s="124"/>
      <c r="AO33" s="124"/>
      <c r="AP33" s="124"/>
      <c r="AQ33" s="124"/>
      <c r="AR33" s="124"/>
      <c r="AS33" s="124"/>
      <c r="AT33" s="124"/>
      <c r="AU33" s="124"/>
      <c r="AV33" s="124"/>
      <c r="AW33" s="124"/>
      <c r="AX33" s="124"/>
      <c r="AY33" s="124"/>
      <c r="AZ33" s="124"/>
      <c r="BA33" s="124"/>
      <c r="BB33" s="124"/>
      <c r="BC33" s="124"/>
      <c r="BD33" s="124"/>
      <c r="BE33" s="124"/>
      <c r="BF33" s="124"/>
      <c r="BG33" s="124"/>
      <c r="BH33" s="124"/>
      <c r="BI33" s="124"/>
      <c r="BJ33" s="124"/>
      <c r="BK33" s="124"/>
      <c r="BL33" s="124"/>
      <c r="BM33" s="124"/>
      <c r="BN33" s="124"/>
      <c r="BO33" s="124"/>
      <c r="BP33" s="124"/>
      <c r="BQ33" s="124"/>
      <c r="BR33" s="124"/>
      <c r="BS33" s="124"/>
      <c r="BT33" s="124"/>
      <c r="BU33" s="124"/>
      <c r="BV33" s="124"/>
      <c r="BW33" s="124"/>
      <c r="BX33" s="124"/>
      <c r="BY33" s="124"/>
      <c r="BZ33" s="124"/>
      <c r="CA33" s="124"/>
      <c r="CB33" s="124"/>
      <c r="CC33" s="124"/>
      <c r="CD33" s="124"/>
      <c r="CE33" s="124"/>
      <c r="CF33" s="124"/>
      <c r="CG33" s="124"/>
      <c r="CH33" s="124"/>
      <c r="CI33" s="124"/>
      <c r="CJ33" s="124"/>
      <c r="CK33" s="124"/>
      <c r="CL33" s="124"/>
    </row>
    <row r="34" spans="1:90">
      <c r="A34" s="362"/>
      <c r="B34" s="6"/>
      <c r="C34" s="111"/>
      <c r="D34" s="124"/>
      <c r="E34" s="124"/>
      <c r="F34" s="124"/>
      <c r="G34" s="124"/>
      <c r="H34" s="124"/>
      <c r="I34" s="124"/>
      <c r="J34" s="124"/>
      <c r="K34" s="124"/>
      <c r="L34" s="124"/>
      <c r="M34" s="124"/>
      <c r="N34" s="124"/>
      <c r="O34" s="124"/>
      <c r="P34" s="124"/>
      <c r="Q34" s="124"/>
      <c r="R34" s="124"/>
      <c r="S34" s="124"/>
      <c r="T34" s="124"/>
      <c r="U34" s="124"/>
      <c r="V34" s="124"/>
      <c r="W34" s="124"/>
      <c r="X34" s="124"/>
      <c r="Y34" s="124"/>
      <c r="Z34" s="124"/>
      <c r="AA34" s="124"/>
      <c r="AB34" s="124"/>
      <c r="AC34" s="124"/>
      <c r="AD34" s="124"/>
      <c r="AE34" s="124"/>
      <c r="AF34" s="124"/>
      <c r="AG34" s="124"/>
      <c r="AH34" s="124"/>
      <c r="AI34" s="124"/>
      <c r="AJ34" s="124"/>
      <c r="AK34" s="124"/>
      <c r="AL34" s="124"/>
      <c r="AM34" s="124"/>
      <c r="AN34" s="124"/>
      <c r="AO34" s="124"/>
      <c r="AP34" s="124"/>
      <c r="AQ34" s="124"/>
      <c r="AR34" s="124"/>
      <c r="AS34" s="124"/>
      <c r="AT34" s="124"/>
      <c r="AU34" s="124"/>
      <c r="AV34" s="124"/>
      <c r="AW34" s="124"/>
      <c r="AX34" s="124"/>
      <c r="AY34" s="124"/>
      <c r="AZ34" s="124"/>
      <c r="BA34" s="124"/>
      <c r="BB34" s="124"/>
      <c r="BC34" s="124"/>
      <c r="BD34" s="124"/>
      <c r="BE34" s="124"/>
      <c r="BF34" s="124"/>
      <c r="BG34" s="124"/>
      <c r="BH34" s="124"/>
      <c r="BI34" s="124"/>
      <c r="BJ34" s="124"/>
      <c r="BK34" s="124"/>
      <c r="BL34" s="124"/>
      <c r="BM34" s="124"/>
      <c r="BN34" s="124"/>
      <c r="BO34" s="124"/>
      <c r="BP34" s="124"/>
      <c r="BQ34" s="124"/>
      <c r="BR34" s="124"/>
      <c r="BS34" s="124"/>
      <c r="BT34" s="124"/>
      <c r="BU34" s="124"/>
      <c r="BV34" s="124"/>
      <c r="BW34" s="124"/>
      <c r="BX34" s="124"/>
      <c r="BY34" s="124"/>
      <c r="BZ34" s="124"/>
      <c r="CA34" s="124"/>
      <c r="CB34" s="124"/>
      <c r="CC34" s="124"/>
      <c r="CD34" s="124"/>
      <c r="CE34" s="124"/>
      <c r="CF34" s="124"/>
      <c r="CG34" s="124"/>
      <c r="CH34" s="124"/>
      <c r="CI34" s="124"/>
      <c r="CJ34" s="124"/>
      <c r="CK34" s="124"/>
      <c r="CL34" s="124"/>
    </row>
    <row r="35" spans="1:90">
      <c r="A35" s="362"/>
      <c r="B35" s="6"/>
      <c r="C35" s="6"/>
      <c r="D35" s="124"/>
      <c r="E35" s="124"/>
      <c r="F35" s="124"/>
      <c r="G35" s="124"/>
      <c r="H35" s="124"/>
      <c r="I35" s="124"/>
      <c r="J35" s="124"/>
      <c r="K35" s="124"/>
      <c r="L35" s="124"/>
      <c r="M35" s="124"/>
      <c r="N35" s="124"/>
      <c r="O35" s="124"/>
      <c r="P35" s="124"/>
      <c r="Q35" s="124"/>
      <c r="R35" s="124"/>
      <c r="S35" s="124"/>
      <c r="T35" s="124"/>
      <c r="U35" s="124"/>
      <c r="V35" s="124"/>
      <c r="W35" s="124"/>
      <c r="X35" s="124"/>
      <c r="Y35" s="124"/>
      <c r="Z35" s="124"/>
      <c r="AA35" s="124"/>
      <c r="AB35" s="124"/>
      <c r="AC35" s="124"/>
      <c r="AD35" s="124"/>
      <c r="AE35" s="124"/>
      <c r="AF35" s="124"/>
      <c r="AG35" s="124"/>
      <c r="AH35" s="124"/>
      <c r="AI35" s="124"/>
      <c r="AJ35" s="124"/>
      <c r="AK35" s="124"/>
      <c r="AL35" s="124"/>
      <c r="AM35" s="124"/>
      <c r="AN35" s="124"/>
      <c r="AO35" s="124"/>
      <c r="AP35" s="124"/>
      <c r="AQ35" s="124"/>
      <c r="AR35" s="124"/>
      <c r="AS35" s="124"/>
      <c r="AT35" s="124"/>
      <c r="AU35" s="124"/>
      <c r="AV35" s="124"/>
      <c r="AW35" s="124"/>
      <c r="AX35" s="124"/>
      <c r="AY35" s="124"/>
      <c r="AZ35" s="124"/>
      <c r="BA35" s="124"/>
      <c r="BB35" s="124"/>
      <c r="BC35" s="124"/>
      <c r="BD35" s="124"/>
      <c r="BE35" s="124"/>
      <c r="BF35" s="124"/>
      <c r="BG35" s="124"/>
      <c r="BH35" s="124"/>
      <c r="BI35" s="124"/>
      <c r="BJ35" s="124"/>
      <c r="BK35" s="124"/>
      <c r="BL35" s="124"/>
      <c r="BM35" s="124"/>
      <c r="BN35" s="124"/>
      <c r="BO35" s="124"/>
      <c r="BP35" s="124"/>
      <c r="BQ35" s="124"/>
      <c r="BR35" s="124"/>
      <c r="BS35" s="124"/>
      <c r="BT35" s="124"/>
      <c r="BU35" s="124"/>
      <c r="BV35" s="124"/>
      <c r="BW35" s="124"/>
      <c r="BX35" s="124"/>
      <c r="BY35" s="124"/>
      <c r="BZ35" s="124"/>
      <c r="CA35" s="124"/>
      <c r="CB35" s="124"/>
      <c r="CC35" s="124"/>
      <c r="CD35" s="124"/>
      <c r="CE35" s="124"/>
      <c r="CF35" s="124"/>
      <c r="CG35" s="124"/>
      <c r="CH35" s="124"/>
      <c r="CI35" s="124"/>
      <c r="CJ35" s="124"/>
      <c r="CK35" s="124"/>
      <c r="CL35" s="124"/>
    </row>
    <row r="37" spans="1:90">
      <c r="C37" s="125"/>
    </row>
    <row r="497" spans="1:1">
      <c r="A497" s="25" t="s">
        <v>72</v>
      </c>
    </row>
  </sheetData>
  <mergeCells count="88">
    <mergeCell ref="J1:J2"/>
    <mergeCell ref="D1:D2"/>
    <mergeCell ref="E1:E2"/>
    <mergeCell ref="F1:F2"/>
    <mergeCell ref="I1:I2"/>
    <mergeCell ref="H1:H2"/>
    <mergeCell ref="G1:G2"/>
    <mergeCell ref="K1:K2"/>
    <mergeCell ref="L1:L2"/>
    <mergeCell ref="M1:M2"/>
    <mergeCell ref="N1:N2"/>
    <mergeCell ref="O1:O2"/>
    <mergeCell ref="P1:P2"/>
    <mergeCell ref="Q1:Q2"/>
    <mergeCell ref="R1:R2"/>
    <mergeCell ref="S1:S2"/>
    <mergeCell ref="T1:T2"/>
    <mergeCell ref="U1:U2"/>
    <mergeCell ref="V1:V2"/>
    <mergeCell ref="W1:W2"/>
    <mergeCell ref="X1:X2"/>
    <mergeCell ref="Y1:Y2"/>
    <mergeCell ref="Z1:Z2"/>
    <mergeCell ref="AA1:AA2"/>
    <mergeCell ref="AB1:AB2"/>
    <mergeCell ref="AC1:AC2"/>
    <mergeCell ref="AD1:AD2"/>
    <mergeCell ref="AE1:AE2"/>
    <mergeCell ref="AF1:AF2"/>
    <mergeCell ref="AG1:AG2"/>
    <mergeCell ref="AH1:AH2"/>
    <mergeCell ref="AI1:AI2"/>
    <mergeCell ref="AJ1:AJ2"/>
    <mergeCell ref="AK1:AK2"/>
    <mergeCell ref="AL1:AL2"/>
    <mergeCell ref="AM1:AM2"/>
    <mergeCell ref="AN1:AN2"/>
    <mergeCell ref="AO1:AO2"/>
    <mergeCell ref="AP1:AP2"/>
    <mergeCell ref="AQ1:AQ2"/>
    <mergeCell ref="AR1:AR2"/>
    <mergeCell ref="AS1:AS2"/>
    <mergeCell ref="AT1:AT2"/>
    <mergeCell ref="AU1:AU2"/>
    <mergeCell ref="AV1:AV2"/>
    <mergeCell ref="AW1:AW2"/>
    <mergeCell ref="AX1:AX2"/>
    <mergeCell ref="AY1:AY2"/>
    <mergeCell ref="AZ1:AZ2"/>
    <mergeCell ref="BA1:BA2"/>
    <mergeCell ref="BB1:BB2"/>
    <mergeCell ref="BC1:BC2"/>
    <mergeCell ref="BD1:BD2"/>
    <mergeCell ref="BE1:BE2"/>
    <mergeCell ref="BF1:BF2"/>
    <mergeCell ref="BG1:BG2"/>
    <mergeCell ref="BH1:BH2"/>
    <mergeCell ref="BJ1:BJ2"/>
    <mergeCell ref="BK1:BK2"/>
    <mergeCell ref="BL1:BL2"/>
    <mergeCell ref="BV1:BV2"/>
    <mergeCell ref="BM1:BM2"/>
    <mergeCell ref="BN1:BN2"/>
    <mergeCell ref="BO1:BO2"/>
    <mergeCell ref="BP1:BP2"/>
    <mergeCell ref="BQ1:BQ2"/>
    <mergeCell ref="BR1:BR2"/>
    <mergeCell ref="A2:C2"/>
    <mergeCell ref="CE1:CE2"/>
    <mergeCell ref="CF1:CF2"/>
    <mergeCell ref="CK1:CK2"/>
    <mergeCell ref="CA1:CA2"/>
    <mergeCell ref="BY1:BY2"/>
    <mergeCell ref="BZ1:BZ2"/>
    <mergeCell ref="BS1:BS2"/>
    <mergeCell ref="BT1:BT2"/>
    <mergeCell ref="BU1:BU2"/>
    <mergeCell ref="CB1:CB2"/>
    <mergeCell ref="CC1:CC2"/>
    <mergeCell ref="CD1:CD2"/>
    <mergeCell ref="BW1:BW2"/>
    <mergeCell ref="BX1:BX2"/>
    <mergeCell ref="BI1:BI2"/>
    <mergeCell ref="CL1:CL2"/>
    <mergeCell ref="CG1:CG2"/>
    <mergeCell ref="CH1:CH2"/>
    <mergeCell ref="CI1:CI2"/>
    <mergeCell ref="CJ1:CJ2"/>
  </mergeCells>
  <phoneticPr fontId="4" type="noConversion"/>
  <pageMargins left="0.74803149606299213" right="0.39370078740157483" top="0.94488188976377963" bottom="0.23622047244094491" header="0.27559055118110237" footer="0.35433070866141736"/>
  <pageSetup scale="89" firstPageNumber="77" orientation="landscape" errors="NA" r:id="rId1"/>
  <headerFooter alignWithMargins="0">
    <oddHeader>&amp;R2016 Yearbook of
Electricity Distributors</oddHeader>
    <oddFooter>&amp;C&amp;P</odd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indexed="35"/>
    <pageSetUpPr fitToPage="1"/>
  </sheetPr>
  <dimension ref="A1:CD476"/>
  <sheetViews>
    <sheetView showGridLines="0" view="pageBreakPreview" zoomScaleNormal="100" zoomScaleSheetLayoutView="100" workbookViewId="0">
      <pane xSplit="2" ySplit="5" topLeftCell="C6" activePane="bottomRight" state="frozen"/>
      <selection activeCell="Q12" sqref="Q12"/>
      <selection pane="topRight" activeCell="Q12" sqref="Q12"/>
      <selection pane="bottomLeft" activeCell="Q12" sqref="Q12"/>
      <selection pane="bottomRight" activeCell="B1" sqref="B1"/>
    </sheetView>
  </sheetViews>
  <sheetFormatPr defaultColWidth="19.109375" defaultRowHeight="13.2"/>
  <cols>
    <col min="1" max="1" width="0.109375" style="2" customWidth="1"/>
    <col min="2" max="2" width="39.109375" style="45" customWidth="1"/>
    <col min="3" max="7" width="18" style="130" customWidth="1"/>
    <col min="8" max="29" width="20.5546875" style="2" customWidth="1"/>
    <col min="30" max="63" width="19.109375" style="2" customWidth="1"/>
    <col min="64" max="64" width="19.109375" style="65" customWidth="1"/>
    <col min="65" max="66" width="19.109375" style="87" customWidth="1"/>
    <col min="67" max="82" width="19.109375" style="7" customWidth="1"/>
    <col min="83" max="16384" width="19.109375" style="2"/>
  </cols>
  <sheetData>
    <row r="1" spans="1:82" ht="16.8">
      <c r="B1" s="307" t="s">
        <v>432</v>
      </c>
    </row>
    <row r="3" spans="1:82" ht="13.8">
      <c r="B3" s="632" t="s">
        <v>431</v>
      </c>
      <c r="BJ3" s="64"/>
      <c r="BL3" s="64"/>
      <c r="BM3" s="86"/>
      <c r="BN3" s="86"/>
    </row>
    <row r="4" spans="1:82">
      <c r="BJ4" s="65"/>
    </row>
    <row r="5" spans="1:82" ht="30.6" customHeight="1">
      <c r="A5" s="9"/>
      <c r="B5" s="592" t="s">
        <v>387</v>
      </c>
      <c r="C5" s="592">
        <v>2012</v>
      </c>
      <c r="D5" s="592">
        <v>2013</v>
      </c>
      <c r="E5" s="592">
        <v>2014</v>
      </c>
      <c r="F5" s="592">
        <v>2015</v>
      </c>
      <c r="G5" s="592">
        <v>2016</v>
      </c>
      <c r="H5" s="70"/>
      <c r="I5" s="70"/>
      <c r="J5" s="70"/>
      <c r="K5" s="70"/>
      <c r="L5" s="70"/>
      <c r="M5" s="70"/>
      <c r="N5" s="70"/>
      <c r="O5" s="70"/>
      <c r="P5" s="70"/>
      <c r="Q5" s="70"/>
      <c r="R5" s="70"/>
      <c r="S5" s="70"/>
      <c r="T5" s="70"/>
      <c r="U5" s="70"/>
      <c r="V5" s="70"/>
      <c r="W5" s="70"/>
      <c r="X5" s="70"/>
      <c r="Y5" s="70"/>
      <c r="Z5" s="70"/>
      <c r="AA5" s="70"/>
      <c r="AB5" s="70"/>
      <c r="AC5" s="70"/>
      <c r="AD5" s="70"/>
      <c r="AE5" s="70"/>
      <c r="AF5" s="70"/>
      <c r="AG5" s="70"/>
      <c r="AH5" s="70"/>
      <c r="AI5" s="70"/>
      <c r="AJ5" s="70"/>
      <c r="AK5" s="70"/>
      <c r="AL5" s="70"/>
      <c r="AM5" s="70"/>
      <c r="AN5" s="70"/>
      <c r="AO5" s="70"/>
      <c r="AP5" s="70"/>
      <c r="AQ5" s="70"/>
      <c r="AR5" s="70"/>
      <c r="AS5" s="70"/>
      <c r="AT5" s="70"/>
      <c r="AU5" s="70"/>
      <c r="AV5" s="70"/>
      <c r="AW5" s="70"/>
      <c r="AX5" s="70"/>
      <c r="AY5" s="70"/>
      <c r="AZ5" s="70"/>
      <c r="BA5" s="70"/>
      <c r="BB5" s="70"/>
      <c r="BC5" s="70"/>
      <c r="BD5" s="70"/>
      <c r="BE5" s="70"/>
      <c r="BF5" s="70"/>
      <c r="BG5" s="70"/>
      <c r="BH5" s="70"/>
      <c r="BI5" s="70"/>
      <c r="BJ5" s="71"/>
      <c r="BK5" s="70"/>
      <c r="BL5" s="71"/>
      <c r="BM5" s="88"/>
      <c r="BN5" s="88"/>
    </row>
    <row r="6" spans="1:82" ht="22.95" customHeight="1">
      <c r="B6" s="593" t="s">
        <v>396</v>
      </c>
      <c r="C6" s="594">
        <v>14379010578.930004</v>
      </c>
      <c r="D6" s="594">
        <v>15483829651.061001</v>
      </c>
      <c r="E6" s="594">
        <v>16480111559.320004</v>
      </c>
      <c r="F6" s="594">
        <v>17267350271.399998</v>
      </c>
      <c r="G6" s="594">
        <v>18893982995.513</v>
      </c>
      <c r="H6" s="19"/>
      <c r="I6" s="19"/>
      <c r="J6" s="19"/>
      <c r="K6" s="19"/>
      <c r="L6" s="19"/>
      <c r="M6" s="19"/>
      <c r="N6" s="19"/>
      <c r="O6" s="19"/>
      <c r="P6" s="19"/>
      <c r="Q6" s="19"/>
      <c r="R6" s="19"/>
      <c r="S6" s="19"/>
      <c r="T6" s="19"/>
      <c r="U6" s="19"/>
      <c r="V6" s="19"/>
      <c r="W6" s="19"/>
      <c r="X6" s="19"/>
      <c r="Y6" s="19"/>
      <c r="Z6" s="19"/>
      <c r="AA6" s="19"/>
      <c r="AB6" s="19"/>
      <c r="AC6" s="19"/>
      <c r="AD6" s="19"/>
      <c r="AE6" s="19"/>
      <c r="AF6" s="19"/>
      <c r="AG6" s="19"/>
      <c r="AH6" s="19"/>
      <c r="AI6" s="19"/>
      <c r="AJ6" s="19"/>
      <c r="AK6" s="19"/>
      <c r="AL6" s="19"/>
      <c r="AM6" s="19"/>
      <c r="AN6" s="19"/>
      <c r="AO6" s="19"/>
      <c r="AP6" s="19"/>
      <c r="AQ6" s="19"/>
      <c r="AR6" s="19"/>
      <c r="AS6" s="19"/>
      <c r="AT6" s="19"/>
      <c r="AU6" s="19"/>
      <c r="AV6" s="19"/>
      <c r="AW6" s="19"/>
      <c r="AX6" s="19"/>
      <c r="AY6" s="19"/>
      <c r="AZ6" s="19"/>
      <c r="BA6" s="19"/>
      <c r="BB6" s="19"/>
      <c r="BC6" s="19"/>
      <c r="BD6" s="19"/>
      <c r="BE6" s="19"/>
      <c r="BF6" s="19"/>
      <c r="BG6" s="19"/>
      <c r="BH6" s="19"/>
      <c r="BI6" s="19"/>
      <c r="BJ6" s="72"/>
      <c r="BK6" s="19"/>
      <c r="BL6" s="72"/>
      <c r="BM6" s="89"/>
      <c r="BN6" s="89"/>
    </row>
    <row r="7" spans="1:82" s="520" customFormat="1" ht="22.95" customHeight="1">
      <c r="A7" s="611" t="s">
        <v>101</v>
      </c>
      <c r="B7" s="595" t="s">
        <v>397</v>
      </c>
      <c r="C7" s="596">
        <v>3143453132.4900055</v>
      </c>
      <c r="D7" s="596">
        <v>3216192709.6309986</v>
      </c>
      <c r="E7" s="596">
        <v>3343550356.590004</v>
      </c>
      <c r="F7" s="596">
        <v>3295921114.7299957</v>
      </c>
      <c r="G7" s="596">
        <v>3432927549.2530003</v>
      </c>
      <c r="H7" s="620"/>
      <c r="I7" s="620"/>
      <c r="J7" s="620"/>
      <c r="K7" s="620"/>
      <c r="L7" s="620"/>
      <c r="M7" s="620"/>
      <c r="N7" s="620"/>
      <c r="O7" s="620"/>
      <c r="P7" s="620"/>
      <c r="Q7" s="620"/>
      <c r="R7" s="620"/>
      <c r="S7" s="620"/>
      <c r="T7" s="620"/>
      <c r="U7" s="620"/>
      <c r="V7" s="620"/>
      <c r="W7" s="620"/>
      <c r="X7" s="620"/>
      <c r="Y7" s="620"/>
      <c r="Z7" s="620"/>
      <c r="AA7" s="620"/>
      <c r="AB7" s="620"/>
      <c r="AC7" s="620"/>
      <c r="AD7" s="620"/>
      <c r="AE7" s="620"/>
      <c r="AF7" s="620"/>
      <c r="AG7" s="620"/>
      <c r="AH7" s="620"/>
      <c r="AI7" s="620"/>
      <c r="AJ7" s="620"/>
      <c r="AK7" s="620"/>
      <c r="AL7" s="620"/>
      <c r="AM7" s="620"/>
      <c r="AN7" s="620"/>
      <c r="AO7" s="620"/>
      <c r="AP7" s="620"/>
      <c r="AQ7" s="620"/>
      <c r="AR7" s="620"/>
      <c r="AS7" s="620"/>
      <c r="AT7" s="620"/>
      <c r="AU7" s="620"/>
      <c r="AV7" s="620"/>
      <c r="AW7" s="620"/>
      <c r="AX7" s="620"/>
      <c r="AY7" s="620"/>
      <c r="AZ7" s="620"/>
      <c r="BA7" s="620"/>
      <c r="BB7" s="620"/>
      <c r="BC7" s="620"/>
      <c r="BD7" s="620"/>
      <c r="BE7" s="620"/>
      <c r="BF7" s="620"/>
      <c r="BG7" s="620"/>
      <c r="BH7" s="620"/>
      <c r="BI7" s="620"/>
      <c r="BJ7" s="621"/>
      <c r="BK7" s="620"/>
      <c r="BL7" s="621"/>
      <c r="BM7" s="622"/>
      <c r="BN7" s="622"/>
      <c r="BO7" s="615"/>
      <c r="BP7" s="615"/>
      <c r="BQ7" s="615"/>
      <c r="BR7" s="615"/>
      <c r="BS7" s="615"/>
      <c r="BT7" s="615"/>
      <c r="BU7" s="615"/>
      <c r="BV7" s="615"/>
      <c r="BW7" s="615"/>
      <c r="BX7" s="615"/>
      <c r="BY7" s="615"/>
      <c r="BZ7" s="615"/>
      <c r="CA7" s="615"/>
      <c r="CB7" s="615"/>
      <c r="CC7" s="615"/>
      <c r="CD7" s="615"/>
    </row>
    <row r="8" spans="1:82" s="45" customFormat="1" ht="22.95" customHeight="1">
      <c r="A8" s="162" t="s">
        <v>75</v>
      </c>
      <c r="B8" s="593" t="s">
        <v>388</v>
      </c>
      <c r="C8" s="594">
        <v>581313354.46999431</v>
      </c>
      <c r="D8" s="594">
        <v>624618573.60000014</v>
      </c>
      <c r="E8" s="594">
        <v>554774402.47000074</v>
      </c>
      <c r="F8" s="594">
        <v>671820219.77999866</v>
      </c>
      <c r="G8" s="594">
        <v>721519155.08290005</v>
      </c>
      <c r="H8" s="73"/>
      <c r="I8" s="73"/>
      <c r="J8" s="73"/>
      <c r="K8" s="73"/>
      <c r="L8" s="73"/>
      <c r="M8" s="73"/>
      <c r="N8" s="73"/>
      <c r="O8" s="73"/>
      <c r="P8" s="73"/>
      <c r="Q8" s="73"/>
      <c r="R8" s="73"/>
      <c r="S8" s="73"/>
      <c r="T8" s="73"/>
      <c r="U8" s="73"/>
      <c r="V8" s="73"/>
      <c r="W8" s="73"/>
      <c r="X8" s="73"/>
      <c r="Y8" s="73"/>
      <c r="Z8" s="73"/>
      <c r="AA8" s="73"/>
      <c r="AB8" s="73"/>
      <c r="AC8" s="73"/>
      <c r="AD8" s="73"/>
      <c r="AE8" s="73"/>
      <c r="AF8" s="73"/>
      <c r="AG8" s="73"/>
      <c r="AH8" s="73"/>
      <c r="AI8" s="73"/>
      <c r="AJ8" s="73"/>
      <c r="AK8" s="73"/>
      <c r="AL8" s="73"/>
      <c r="AM8" s="73"/>
      <c r="AN8" s="73"/>
      <c r="AO8" s="73"/>
      <c r="AP8" s="73"/>
      <c r="AQ8" s="73"/>
      <c r="AR8" s="73"/>
      <c r="AS8" s="73"/>
      <c r="AT8" s="73"/>
      <c r="AU8" s="73"/>
      <c r="AV8" s="73"/>
      <c r="AW8" s="73"/>
      <c r="AX8" s="73"/>
      <c r="AY8" s="73"/>
      <c r="AZ8" s="73"/>
      <c r="BA8" s="73"/>
      <c r="BB8" s="73"/>
      <c r="BC8" s="73"/>
      <c r="BD8" s="73"/>
      <c r="BE8" s="73"/>
      <c r="BF8" s="73"/>
      <c r="BG8" s="73"/>
      <c r="BH8" s="73"/>
      <c r="BI8" s="73"/>
      <c r="BJ8" s="646"/>
      <c r="BK8" s="73"/>
      <c r="BL8" s="646"/>
      <c r="BM8" s="647"/>
      <c r="BN8" s="647"/>
      <c r="BO8" s="130"/>
      <c r="BP8" s="130"/>
      <c r="BQ8" s="130"/>
      <c r="BR8" s="130"/>
      <c r="BS8" s="130"/>
      <c r="BT8" s="130"/>
      <c r="BU8" s="130"/>
      <c r="BV8" s="130"/>
      <c r="BW8" s="130"/>
      <c r="BX8" s="130"/>
      <c r="BY8" s="130"/>
      <c r="BZ8" s="130"/>
      <c r="CA8" s="130"/>
      <c r="CB8" s="130"/>
      <c r="CC8" s="130"/>
      <c r="CD8" s="130"/>
    </row>
    <row r="9" spans="1:82" s="520" customFormat="1" ht="22.95" customHeight="1">
      <c r="B9" s="595" t="s">
        <v>398</v>
      </c>
      <c r="C9" s="648">
        <v>9.2496373176446531E-2</v>
      </c>
      <c r="D9" s="648">
        <v>9.4601655577704766E-2</v>
      </c>
      <c r="E9" s="648">
        <v>7.8759033999603725E-2</v>
      </c>
      <c r="F9" s="648">
        <v>9.0283538812545264E-2</v>
      </c>
      <c r="G9" s="648">
        <v>9.3125048015743075E-2</v>
      </c>
      <c r="H9" s="620"/>
      <c r="I9" s="620"/>
      <c r="J9" s="620"/>
      <c r="K9" s="620"/>
      <c r="L9" s="620"/>
      <c r="M9" s="620"/>
      <c r="N9" s="620"/>
      <c r="O9" s="620"/>
      <c r="P9" s="620"/>
      <c r="Q9" s="620"/>
      <c r="R9" s="620"/>
      <c r="S9" s="620"/>
      <c r="T9" s="620"/>
      <c r="U9" s="620"/>
      <c r="V9" s="620"/>
      <c r="W9" s="620"/>
      <c r="X9" s="620"/>
      <c r="Y9" s="620"/>
      <c r="Z9" s="620"/>
      <c r="AA9" s="620"/>
      <c r="AB9" s="620"/>
      <c r="AC9" s="620"/>
      <c r="AD9" s="620"/>
      <c r="AE9" s="620"/>
      <c r="AF9" s="620"/>
      <c r="AG9" s="620"/>
      <c r="AH9" s="620"/>
      <c r="AI9" s="620"/>
      <c r="AJ9" s="620"/>
      <c r="AK9" s="620"/>
      <c r="AL9" s="620"/>
      <c r="AM9" s="620"/>
      <c r="AN9" s="620"/>
      <c r="AO9" s="620"/>
      <c r="AP9" s="620"/>
      <c r="AQ9" s="620"/>
      <c r="AR9" s="620"/>
      <c r="AS9" s="620"/>
      <c r="AT9" s="620"/>
      <c r="AU9" s="620"/>
      <c r="AV9" s="620"/>
      <c r="AW9" s="620"/>
      <c r="AX9" s="620"/>
      <c r="AY9" s="620"/>
      <c r="AZ9" s="620"/>
      <c r="BA9" s="620"/>
      <c r="BB9" s="620"/>
      <c r="BC9" s="620"/>
      <c r="BD9" s="620"/>
      <c r="BE9" s="620"/>
      <c r="BF9" s="620"/>
      <c r="BG9" s="620"/>
      <c r="BH9" s="620"/>
      <c r="BI9" s="620"/>
      <c r="BJ9" s="621"/>
      <c r="BK9" s="620"/>
      <c r="BL9" s="621"/>
      <c r="BM9" s="622"/>
      <c r="BN9" s="622"/>
      <c r="BO9" s="615"/>
      <c r="BP9" s="615"/>
      <c r="BQ9" s="615"/>
      <c r="BR9" s="615"/>
      <c r="BS9" s="615"/>
      <c r="BT9" s="615"/>
      <c r="BU9" s="615"/>
      <c r="BV9" s="615"/>
      <c r="BW9" s="615"/>
      <c r="BX9" s="615"/>
      <c r="BY9" s="615"/>
      <c r="BZ9" s="615"/>
      <c r="CA9" s="615"/>
      <c r="CB9" s="615"/>
      <c r="CC9" s="615"/>
      <c r="CD9" s="615"/>
    </row>
    <row r="10" spans="1:82" s="45" customFormat="1" ht="22.95" customHeight="1">
      <c r="A10" s="162" t="s">
        <v>148</v>
      </c>
      <c r="B10" s="593" t="s">
        <v>389</v>
      </c>
      <c r="C10" s="594">
        <v>1513210664.8799996</v>
      </c>
      <c r="D10" s="594">
        <v>1606257437.46</v>
      </c>
      <c r="E10" s="594">
        <v>1692707777.27</v>
      </c>
      <c r="F10" s="594">
        <v>1610695415.3599999</v>
      </c>
      <c r="G10" s="594">
        <v>1619995861.2000999</v>
      </c>
      <c r="H10" s="73"/>
      <c r="I10" s="73"/>
      <c r="J10" s="73"/>
      <c r="K10" s="73"/>
      <c r="L10" s="73"/>
      <c r="M10" s="73"/>
      <c r="N10" s="73"/>
      <c r="O10" s="73"/>
      <c r="P10" s="73"/>
      <c r="Q10" s="73"/>
      <c r="R10" s="73"/>
      <c r="S10" s="73"/>
      <c r="T10" s="73"/>
      <c r="U10" s="73"/>
      <c r="V10" s="73"/>
      <c r="W10" s="73"/>
      <c r="X10" s="73"/>
      <c r="Y10" s="73"/>
      <c r="Z10" s="73"/>
      <c r="AA10" s="73"/>
      <c r="AB10" s="73"/>
      <c r="AC10" s="73"/>
      <c r="AD10" s="73"/>
      <c r="AE10" s="73"/>
      <c r="AF10" s="73"/>
      <c r="AG10" s="73"/>
      <c r="AH10" s="73"/>
      <c r="AI10" s="73"/>
      <c r="AJ10" s="73"/>
      <c r="AK10" s="73"/>
      <c r="AL10" s="73"/>
      <c r="AM10" s="73"/>
      <c r="AN10" s="73"/>
      <c r="AO10" s="73"/>
      <c r="AP10" s="73"/>
      <c r="AQ10" s="73"/>
      <c r="AR10" s="73"/>
      <c r="AS10" s="73"/>
      <c r="AT10" s="73"/>
      <c r="AU10" s="73"/>
      <c r="AV10" s="73"/>
      <c r="AW10" s="73"/>
      <c r="AX10" s="73"/>
      <c r="AY10" s="73"/>
      <c r="AZ10" s="73"/>
      <c r="BA10" s="73"/>
      <c r="BB10" s="73"/>
      <c r="BC10" s="73"/>
      <c r="BD10" s="73"/>
      <c r="BE10" s="73"/>
      <c r="BF10" s="73"/>
      <c r="BG10" s="73"/>
      <c r="BH10" s="73"/>
      <c r="BI10" s="73"/>
      <c r="BJ10" s="646"/>
      <c r="BK10" s="73"/>
      <c r="BL10" s="646"/>
      <c r="BM10" s="647"/>
      <c r="BN10" s="647"/>
      <c r="BO10" s="130"/>
      <c r="BP10" s="130"/>
      <c r="BQ10" s="130"/>
      <c r="BR10" s="130"/>
      <c r="BS10" s="130"/>
      <c r="BT10" s="130"/>
      <c r="BU10" s="130"/>
      <c r="BV10" s="130"/>
      <c r="BW10" s="130"/>
      <c r="BX10" s="130"/>
      <c r="BY10" s="130"/>
      <c r="BZ10" s="130"/>
      <c r="CA10" s="130"/>
      <c r="CB10" s="130"/>
      <c r="CC10" s="130"/>
      <c r="CD10" s="130"/>
    </row>
    <row r="11" spans="1:82" s="520" customFormat="1" ht="22.95" customHeight="1">
      <c r="A11" s="611" t="s">
        <v>102</v>
      </c>
      <c r="B11" s="595" t="s">
        <v>403</v>
      </c>
      <c r="C11" s="596">
        <v>14273013590.210001</v>
      </c>
      <c r="D11" s="596">
        <v>15229923980.429996</v>
      </c>
      <c r="E11" s="596">
        <v>16119680854.479004</v>
      </c>
      <c r="F11" s="596">
        <v>17888654035.520008</v>
      </c>
      <c r="G11" s="596">
        <v>19194493563.959999</v>
      </c>
      <c r="H11" s="620"/>
      <c r="I11" s="620"/>
      <c r="J11" s="620"/>
      <c r="K11" s="620"/>
      <c r="L11" s="620"/>
      <c r="M11" s="620"/>
      <c r="N11" s="620"/>
      <c r="O11" s="620"/>
      <c r="P11" s="620"/>
      <c r="Q11" s="620"/>
      <c r="R11" s="620"/>
      <c r="S11" s="620"/>
      <c r="T11" s="620"/>
      <c r="U11" s="620"/>
      <c r="V11" s="620"/>
      <c r="W11" s="620"/>
      <c r="X11" s="620"/>
      <c r="Y11" s="620"/>
      <c r="Z11" s="620"/>
      <c r="AA11" s="620"/>
      <c r="AB11" s="620"/>
      <c r="AC11" s="620"/>
      <c r="AD11" s="620"/>
      <c r="AE11" s="620"/>
      <c r="AF11" s="620"/>
      <c r="AG11" s="620"/>
      <c r="AH11" s="620"/>
      <c r="AI11" s="620"/>
      <c r="AJ11" s="620"/>
      <c r="AK11" s="620"/>
      <c r="AL11" s="620"/>
      <c r="AM11" s="620"/>
      <c r="AN11" s="620"/>
      <c r="AO11" s="620"/>
      <c r="AP11" s="620"/>
      <c r="AQ11" s="620"/>
      <c r="AR11" s="620"/>
      <c r="AS11" s="620"/>
      <c r="AT11" s="620"/>
      <c r="AU11" s="620"/>
      <c r="AV11" s="620"/>
      <c r="AW11" s="620"/>
      <c r="AX11" s="620"/>
      <c r="AY11" s="620"/>
      <c r="AZ11" s="620"/>
      <c r="BA11" s="620"/>
      <c r="BB11" s="620"/>
      <c r="BC11" s="620"/>
      <c r="BD11" s="620"/>
      <c r="BE11" s="620"/>
      <c r="BF11" s="620"/>
      <c r="BG11" s="620"/>
      <c r="BH11" s="620"/>
      <c r="BI11" s="620"/>
      <c r="BJ11" s="621"/>
      <c r="BK11" s="620"/>
      <c r="BL11" s="621"/>
      <c r="BM11" s="622"/>
      <c r="BN11" s="622"/>
      <c r="BO11" s="615"/>
      <c r="BP11" s="615"/>
      <c r="BQ11" s="615"/>
      <c r="BR11" s="615"/>
      <c r="BS11" s="615"/>
      <c r="BT11" s="615"/>
      <c r="BU11" s="615"/>
      <c r="BV11" s="615"/>
      <c r="BW11" s="615"/>
      <c r="BX11" s="615"/>
      <c r="BY11" s="615"/>
      <c r="BZ11" s="615"/>
      <c r="CA11" s="615"/>
      <c r="CB11" s="615"/>
      <c r="CC11" s="615"/>
      <c r="CD11" s="615"/>
    </row>
    <row r="12" spans="1:82" s="45" customFormat="1" ht="22.95" customHeight="1">
      <c r="A12" s="162" t="s">
        <v>103</v>
      </c>
      <c r="B12" s="593" t="s">
        <v>402</v>
      </c>
      <c r="C12" s="594">
        <v>1864090893</v>
      </c>
      <c r="D12" s="594">
        <v>1891729188</v>
      </c>
      <c r="E12" s="594">
        <v>1922688740.2199998</v>
      </c>
      <c r="F12" s="594">
        <v>2230339204.73</v>
      </c>
      <c r="G12" s="594">
        <v>2159876482.4899998</v>
      </c>
      <c r="H12" s="73"/>
      <c r="I12" s="73"/>
      <c r="J12" s="73"/>
      <c r="K12" s="73"/>
      <c r="L12" s="73"/>
      <c r="M12" s="73"/>
      <c r="N12" s="73"/>
      <c r="O12" s="73"/>
      <c r="P12" s="73"/>
      <c r="Q12" s="73"/>
      <c r="R12" s="73"/>
      <c r="S12" s="73"/>
      <c r="T12" s="73"/>
      <c r="U12" s="73"/>
      <c r="V12" s="73"/>
      <c r="W12" s="73"/>
      <c r="X12" s="73"/>
      <c r="Y12" s="73"/>
      <c r="Z12" s="73"/>
      <c r="AA12" s="73"/>
      <c r="AB12" s="73"/>
      <c r="AC12" s="73"/>
      <c r="AD12" s="73"/>
      <c r="AE12" s="73"/>
      <c r="AF12" s="73"/>
      <c r="AG12" s="73"/>
      <c r="AH12" s="73"/>
      <c r="AI12" s="73"/>
      <c r="AJ12" s="73"/>
      <c r="AK12" s="73"/>
      <c r="AL12" s="73"/>
      <c r="AM12" s="73"/>
      <c r="AN12" s="73"/>
      <c r="AO12" s="73"/>
      <c r="AP12" s="73"/>
      <c r="AQ12" s="73"/>
      <c r="AR12" s="73"/>
      <c r="AS12" s="73"/>
      <c r="AT12" s="73"/>
      <c r="AU12" s="73"/>
      <c r="AV12" s="73"/>
      <c r="AW12" s="73"/>
      <c r="AX12" s="73"/>
      <c r="AY12" s="73"/>
      <c r="AZ12" s="73"/>
      <c r="BA12" s="73"/>
      <c r="BB12" s="73"/>
      <c r="BC12" s="73"/>
      <c r="BD12" s="73"/>
      <c r="BE12" s="73"/>
      <c r="BF12" s="73"/>
      <c r="BG12" s="73"/>
      <c r="BH12" s="73"/>
      <c r="BI12" s="73"/>
      <c r="BJ12" s="646"/>
      <c r="BK12" s="73"/>
      <c r="BL12" s="646"/>
      <c r="BM12" s="647"/>
      <c r="BN12" s="647"/>
      <c r="BO12" s="130"/>
      <c r="BP12" s="130"/>
      <c r="BQ12" s="130"/>
      <c r="BR12" s="130"/>
      <c r="BS12" s="130"/>
      <c r="BT12" s="130"/>
      <c r="BU12" s="130"/>
      <c r="BV12" s="130"/>
      <c r="BW12" s="130"/>
      <c r="BX12" s="130"/>
      <c r="BY12" s="130"/>
      <c r="BZ12" s="130"/>
      <c r="CA12" s="130"/>
      <c r="CB12" s="130"/>
      <c r="CC12" s="130"/>
      <c r="CD12" s="130"/>
    </row>
    <row r="13" spans="1:82" s="520" customFormat="1" ht="22.95" customHeight="1">
      <c r="A13" s="611"/>
      <c r="B13" s="595" t="s">
        <v>412</v>
      </c>
      <c r="C13" s="596">
        <v>783141383.60999978</v>
      </c>
      <c r="D13" s="596">
        <v>788353877.16000009</v>
      </c>
      <c r="E13" s="596">
        <v>796555442.01000011</v>
      </c>
      <c r="F13" s="596">
        <v>863846599.28000045</v>
      </c>
      <c r="G13" s="596">
        <v>925455321.3499999</v>
      </c>
      <c r="H13" s="620"/>
      <c r="I13" s="620"/>
      <c r="J13" s="620"/>
      <c r="K13" s="620"/>
      <c r="L13" s="620"/>
      <c r="M13" s="620"/>
      <c r="N13" s="620"/>
      <c r="O13" s="620"/>
      <c r="P13" s="620"/>
      <c r="Q13" s="620"/>
      <c r="R13" s="620"/>
      <c r="S13" s="620"/>
      <c r="T13" s="620"/>
      <c r="U13" s="620"/>
      <c r="V13" s="620"/>
      <c r="W13" s="620"/>
      <c r="X13" s="620"/>
      <c r="Y13" s="620"/>
      <c r="Z13" s="620"/>
      <c r="AA13" s="620"/>
      <c r="AB13" s="620"/>
      <c r="AC13" s="620"/>
      <c r="AD13" s="620"/>
      <c r="AE13" s="620"/>
      <c r="AF13" s="620"/>
      <c r="AG13" s="620"/>
      <c r="AH13" s="620"/>
      <c r="AI13" s="620"/>
      <c r="AJ13" s="620"/>
      <c r="AK13" s="620"/>
      <c r="AL13" s="620"/>
      <c r="AM13" s="620"/>
      <c r="AN13" s="620"/>
      <c r="AO13" s="620"/>
      <c r="AP13" s="620"/>
      <c r="AQ13" s="620"/>
      <c r="AR13" s="620"/>
      <c r="AS13" s="620"/>
      <c r="AT13" s="620"/>
      <c r="AU13" s="620"/>
      <c r="AV13" s="620"/>
      <c r="AW13" s="620"/>
      <c r="AX13" s="620"/>
      <c r="AY13" s="620"/>
      <c r="AZ13" s="620"/>
      <c r="BA13" s="620"/>
      <c r="BB13" s="620"/>
      <c r="BC13" s="620"/>
      <c r="BD13" s="620"/>
      <c r="BE13" s="620"/>
      <c r="BF13" s="620"/>
      <c r="BG13" s="620"/>
      <c r="BH13" s="620"/>
      <c r="BI13" s="620"/>
      <c r="BJ13" s="621"/>
      <c r="BK13" s="620"/>
      <c r="BL13" s="621"/>
      <c r="BM13" s="622"/>
      <c r="BN13" s="622"/>
      <c r="BO13" s="615"/>
      <c r="BP13" s="615"/>
      <c r="BQ13" s="615"/>
      <c r="BR13" s="615"/>
      <c r="BS13" s="615"/>
      <c r="BT13" s="615"/>
      <c r="BU13" s="615"/>
      <c r="BV13" s="615"/>
      <c r="BW13" s="615"/>
      <c r="BX13" s="615"/>
      <c r="BY13" s="615"/>
      <c r="BZ13" s="615"/>
      <c r="CA13" s="615"/>
      <c r="CB13" s="615"/>
      <c r="CC13" s="615"/>
      <c r="CD13" s="615"/>
    </row>
    <row r="14" spans="1:82" s="45" customFormat="1" ht="22.95" customHeight="1">
      <c r="A14" s="606" t="s">
        <v>99</v>
      </c>
      <c r="B14" s="593" t="s">
        <v>399</v>
      </c>
      <c r="C14" s="635">
        <v>132774222852.16</v>
      </c>
      <c r="D14" s="635">
        <v>132417731275.60793</v>
      </c>
      <c r="E14" s="635">
        <v>132168695217.06657</v>
      </c>
      <c r="F14" s="635">
        <v>130749665016.70999</v>
      </c>
      <c r="G14" s="594">
        <v>130194306823.89</v>
      </c>
      <c r="H14" s="607"/>
      <c r="I14" s="607"/>
      <c r="J14" s="607"/>
      <c r="K14" s="607"/>
      <c r="L14" s="607"/>
      <c r="M14" s="607"/>
      <c r="N14" s="607"/>
      <c r="O14" s="607"/>
      <c r="P14" s="607"/>
      <c r="Q14" s="607"/>
      <c r="R14" s="607"/>
      <c r="S14" s="607"/>
      <c r="T14" s="607"/>
      <c r="U14" s="607"/>
      <c r="V14" s="607"/>
      <c r="W14" s="607"/>
      <c r="X14" s="607"/>
      <c r="Y14" s="607"/>
      <c r="Z14" s="607"/>
      <c r="AA14" s="607"/>
      <c r="AB14" s="607"/>
      <c r="AC14" s="607"/>
      <c r="AD14" s="607"/>
      <c r="AE14" s="607"/>
      <c r="AF14" s="607"/>
      <c r="AG14" s="607"/>
      <c r="AH14" s="607"/>
      <c r="AI14" s="607"/>
      <c r="AJ14" s="607"/>
      <c r="AK14" s="607"/>
      <c r="AL14" s="607"/>
      <c r="AM14" s="607"/>
      <c r="AN14" s="607"/>
      <c r="AO14" s="607"/>
      <c r="AP14" s="607"/>
      <c r="AQ14" s="607"/>
      <c r="AR14" s="607"/>
      <c r="AS14" s="607"/>
      <c r="AT14" s="607"/>
      <c r="AU14" s="607"/>
      <c r="AV14" s="607"/>
      <c r="AW14" s="607"/>
      <c r="AX14" s="607"/>
      <c r="AY14" s="607"/>
      <c r="AZ14" s="607"/>
      <c r="BA14" s="607"/>
      <c r="BB14" s="607"/>
      <c r="BC14" s="607"/>
      <c r="BD14" s="607"/>
      <c r="BE14" s="607"/>
      <c r="BF14" s="607"/>
      <c r="BG14" s="607"/>
      <c r="BH14" s="607"/>
      <c r="BI14" s="607"/>
      <c r="BJ14" s="608"/>
      <c r="BK14" s="607"/>
      <c r="BL14" s="608"/>
      <c r="BM14" s="609"/>
      <c r="BN14" s="609"/>
      <c r="BO14" s="130"/>
      <c r="BP14" s="130"/>
      <c r="BQ14" s="130"/>
      <c r="BR14" s="130"/>
      <c r="BS14" s="130"/>
      <c r="BT14" s="130"/>
      <c r="BU14" s="130"/>
      <c r="BV14" s="130"/>
      <c r="BW14" s="130"/>
      <c r="BX14" s="130"/>
      <c r="BY14" s="130"/>
      <c r="BZ14" s="130"/>
      <c r="CA14" s="130"/>
      <c r="CB14" s="130"/>
      <c r="CC14" s="130"/>
      <c r="CD14" s="130"/>
    </row>
    <row r="15" spans="1:82" s="520" customFormat="1" ht="22.95" customHeight="1">
      <c r="A15" s="611" t="s">
        <v>76</v>
      </c>
      <c r="B15" s="595" t="s">
        <v>390</v>
      </c>
      <c r="C15" s="596">
        <v>40403354965.720001</v>
      </c>
      <c r="D15" s="596">
        <v>39588477478.789116</v>
      </c>
      <c r="E15" s="596">
        <v>40094998739.209999</v>
      </c>
      <c r="F15" s="596">
        <v>40861218089.598106</v>
      </c>
      <c r="G15" s="596">
        <v>39196063132.363525</v>
      </c>
      <c r="H15" s="612"/>
      <c r="I15" s="612"/>
      <c r="J15" s="612"/>
      <c r="K15" s="612"/>
      <c r="L15" s="612"/>
      <c r="M15" s="612"/>
      <c r="N15" s="612"/>
      <c r="O15" s="612"/>
      <c r="P15" s="612"/>
      <c r="Q15" s="612"/>
      <c r="R15" s="612"/>
      <c r="S15" s="612"/>
      <c r="T15" s="612"/>
      <c r="U15" s="612"/>
      <c r="V15" s="612"/>
      <c r="W15" s="612"/>
      <c r="X15" s="612"/>
      <c r="Y15" s="612"/>
      <c r="Z15" s="612"/>
      <c r="AA15" s="612"/>
      <c r="AB15" s="612"/>
      <c r="AC15" s="612"/>
      <c r="AD15" s="612"/>
      <c r="AE15" s="612"/>
      <c r="AF15" s="612"/>
      <c r="AG15" s="612"/>
      <c r="AH15" s="612"/>
      <c r="AI15" s="612"/>
      <c r="AJ15" s="612"/>
      <c r="AK15" s="612"/>
      <c r="AL15" s="612"/>
      <c r="AM15" s="612"/>
      <c r="AN15" s="612"/>
      <c r="AO15" s="612"/>
      <c r="AP15" s="612"/>
      <c r="AQ15" s="612"/>
      <c r="AR15" s="612"/>
      <c r="AS15" s="612"/>
      <c r="AT15" s="612"/>
      <c r="AU15" s="612"/>
      <c r="AV15" s="612"/>
      <c r="AW15" s="612"/>
      <c r="AX15" s="612"/>
      <c r="AY15" s="612"/>
      <c r="AZ15" s="612"/>
      <c r="BA15" s="612"/>
      <c r="BB15" s="612"/>
      <c r="BC15" s="612"/>
      <c r="BD15" s="612"/>
      <c r="BE15" s="612"/>
      <c r="BF15" s="612"/>
      <c r="BG15" s="612"/>
      <c r="BH15" s="612"/>
      <c r="BI15" s="612"/>
      <c r="BJ15" s="613"/>
      <c r="BK15" s="612"/>
      <c r="BL15" s="613"/>
      <c r="BM15" s="614"/>
      <c r="BN15" s="614"/>
      <c r="BO15" s="615"/>
      <c r="BP15" s="615"/>
      <c r="BQ15" s="615"/>
      <c r="BR15" s="615"/>
      <c r="BS15" s="615"/>
      <c r="BT15" s="615"/>
      <c r="BU15" s="615"/>
      <c r="BV15" s="615"/>
      <c r="BW15" s="615"/>
      <c r="BX15" s="615"/>
      <c r="BY15" s="615"/>
      <c r="BZ15" s="615"/>
      <c r="CA15" s="615"/>
      <c r="CB15" s="615"/>
      <c r="CC15" s="615"/>
      <c r="CD15" s="615"/>
    </row>
    <row r="16" spans="1:82" s="45" customFormat="1" ht="22.95" customHeight="1">
      <c r="A16" s="162"/>
      <c r="B16" s="593" t="s">
        <v>391</v>
      </c>
      <c r="C16" s="594">
        <v>4893782</v>
      </c>
      <c r="D16" s="594">
        <v>4944488</v>
      </c>
      <c r="E16" s="594">
        <v>4988859</v>
      </c>
      <c r="F16" s="594">
        <v>5054739</v>
      </c>
      <c r="G16" s="594">
        <v>5106528</v>
      </c>
      <c r="H16" s="607"/>
      <c r="I16" s="607"/>
      <c r="J16" s="607"/>
      <c r="K16" s="607"/>
      <c r="L16" s="607"/>
      <c r="M16" s="607"/>
      <c r="N16" s="607"/>
      <c r="O16" s="607"/>
      <c r="P16" s="607"/>
      <c r="Q16" s="607"/>
      <c r="R16" s="607"/>
      <c r="S16" s="607"/>
      <c r="T16" s="607"/>
      <c r="U16" s="607"/>
      <c r="V16" s="607"/>
      <c r="W16" s="607"/>
      <c r="X16" s="607"/>
      <c r="Y16" s="607"/>
      <c r="Z16" s="607"/>
      <c r="AA16" s="607"/>
      <c r="AB16" s="607"/>
      <c r="AC16" s="607"/>
      <c r="AD16" s="607"/>
      <c r="AE16" s="607"/>
      <c r="AF16" s="607"/>
      <c r="AG16" s="607"/>
      <c r="AH16" s="607"/>
      <c r="AI16" s="607"/>
      <c r="AJ16" s="607"/>
      <c r="AK16" s="607"/>
      <c r="AL16" s="607"/>
      <c r="AM16" s="607"/>
      <c r="AN16" s="607"/>
      <c r="AO16" s="607"/>
      <c r="AP16" s="607"/>
      <c r="AQ16" s="607"/>
      <c r="AR16" s="607"/>
      <c r="AS16" s="607"/>
      <c r="AT16" s="607"/>
      <c r="AU16" s="607"/>
      <c r="AV16" s="607"/>
      <c r="AW16" s="607"/>
      <c r="AX16" s="607"/>
      <c r="AY16" s="607"/>
      <c r="AZ16" s="607"/>
      <c r="BA16" s="607"/>
      <c r="BB16" s="607"/>
      <c r="BC16" s="607"/>
      <c r="BD16" s="607"/>
      <c r="BE16" s="607"/>
      <c r="BF16" s="607"/>
      <c r="BG16" s="607"/>
      <c r="BH16" s="607"/>
      <c r="BI16" s="607"/>
      <c r="BJ16" s="608"/>
      <c r="BK16" s="607"/>
      <c r="BL16" s="608"/>
      <c r="BM16" s="609"/>
      <c r="BN16" s="609"/>
      <c r="BO16" s="130"/>
      <c r="BP16" s="130"/>
      <c r="BQ16" s="130"/>
      <c r="BR16" s="130"/>
      <c r="BS16" s="130"/>
      <c r="BT16" s="130"/>
      <c r="BU16" s="130"/>
      <c r="BV16" s="130"/>
      <c r="BW16" s="130"/>
      <c r="BX16" s="130"/>
      <c r="BY16" s="130"/>
      <c r="BZ16" s="130"/>
      <c r="CA16" s="130"/>
      <c r="CB16" s="130"/>
      <c r="CC16" s="130"/>
      <c r="CD16" s="130"/>
    </row>
    <row r="17" spans="1:82" s="520" customFormat="1" ht="22.95" customHeight="1">
      <c r="A17" s="611"/>
      <c r="B17" s="595" t="s">
        <v>392</v>
      </c>
      <c r="C17" s="596">
        <v>4406331</v>
      </c>
      <c r="D17" s="596">
        <v>4460593</v>
      </c>
      <c r="E17" s="596">
        <v>4502650</v>
      </c>
      <c r="F17" s="596">
        <v>4564835</v>
      </c>
      <c r="G17" s="596">
        <v>4612551</v>
      </c>
      <c r="H17" s="612"/>
      <c r="I17" s="612"/>
      <c r="J17" s="612"/>
      <c r="K17" s="612"/>
      <c r="L17" s="612"/>
      <c r="M17" s="612"/>
      <c r="N17" s="612"/>
      <c r="O17" s="612"/>
      <c r="P17" s="612"/>
      <c r="Q17" s="612"/>
      <c r="R17" s="612"/>
      <c r="S17" s="612"/>
      <c r="T17" s="612"/>
      <c r="U17" s="612"/>
      <c r="V17" s="612"/>
      <c r="W17" s="612"/>
      <c r="X17" s="612"/>
      <c r="Y17" s="612"/>
      <c r="Z17" s="612"/>
      <c r="AA17" s="612"/>
      <c r="AB17" s="612"/>
      <c r="AC17" s="612"/>
      <c r="AD17" s="612"/>
      <c r="AE17" s="612"/>
      <c r="AF17" s="612"/>
      <c r="AG17" s="612"/>
      <c r="AH17" s="612"/>
      <c r="AI17" s="612"/>
      <c r="AJ17" s="612"/>
      <c r="AK17" s="612"/>
      <c r="AL17" s="612"/>
      <c r="AM17" s="612"/>
      <c r="AN17" s="612"/>
      <c r="AO17" s="612"/>
      <c r="AP17" s="612"/>
      <c r="AQ17" s="612"/>
      <c r="AR17" s="612"/>
      <c r="AS17" s="612"/>
      <c r="AT17" s="612"/>
      <c r="AU17" s="612"/>
      <c r="AV17" s="612"/>
      <c r="AW17" s="612"/>
      <c r="AX17" s="612"/>
      <c r="AY17" s="612"/>
      <c r="AZ17" s="612"/>
      <c r="BA17" s="612"/>
      <c r="BB17" s="612"/>
      <c r="BC17" s="612"/>
      <c r="BD17" s="612"/>
      <c r="BE17" s="612"/>
      <c r="BF17" s="612"/>
      <c r="BG17" s="612"/>
      <c r="BH17" s="612"/>
      <c r="BI17" s="612"/>
      <c r="BJ17" s="613"/>
      <c r="BK17" s="612"/>
      <c r="BL17" s="613"/>
      <c r="BM17" s="614"/>
      <c r="BN17" s="614"/>
      <c r="BO17" s="615"/>
      <c r="BP17" s="615"/>
      <c r="BQ17" s="615"/>
      <c r="BR17" s="615"/>
      <c r="BS17" s="615"/>
      <c r="BT17" s="615"/>
      <c r="BU17" s="615"/>
      <c r="BV17" s="615"/>
      <c r="BW17" s="615"/>
      <c r="BX17" s="615"/>
      <c r="BY17" s="615"/>
      <c r="BZ17" s="615"/>
      <c r="CA17" s="615"/>
      <c r="CB17" s="615"/>
      <c r="CC17" s="615"/>
      <c r="CD17" s="615"/>
    </row>
    <row r="18" spans="1:82" s="45" customFormat="1" ht="27.6">
      <c r="A18" s="162" t="s">
        <v>105</v>
      </c>
      <c r="B18" s="593" t="s">
        <v>394</v>
      </c>
      <c r="C18" s="594">
        <v>2938.2204967303414</v>
      </c>
      <c r="D18" s="594">
        <v>3131.533467380445</v>
      </c>
      <c r="E18" s="594">
        <v>3303.3829096633126</v>
      </c>
      <c r="F18" s="594">
        <v>3416.0715857732707</v>
      </c>
      <c r="G18" s="594">
        <v>3699.9665909034475</v>
      </c>
      <c r="H18" s="607"/>
      <c r="I18" s="607"/>
      <c r="J18" s="607"/>
      <c r="K18" s="607"/>
      <c r="L18" s="607"/>
      <c r="M18" s="607"/>
      <c r="N18" s="607"/>
      <c r="O18" s="607"/>
      <c r="P18" s="607"/>
      <c r="Q18" s="607"/>
      <c r="R18" s="607"/>
      <c r="S18" s="607"/>
      <c r="T18" s="607"/>
      <c r="U18" s="607"/>
      <c r="V18" s="607"/>
      <c r="W18" s="607"/>
      <c r="X18" s="607"/>
      <c r="Y18" s="607"/>
      <c r="Z18" s="607"/>
      <c r="AA18" s="607"/>
      <c r="AB18" s="607"/>
      <c r="AC18" s="607"/>
      <c r="AD18" s="607"/>
      <c r="AE18" s="607"/>
      <c r="AF18" s="607"/>
      <c r="AG18" s="607"/>
      <c r="AH18" s="607"/>
      <c r="AI18" s="607"/>
      <c r="AJ18" s="607"/>
      <c r="AK18" s="607"/>
      <c r="AL18" s="607"/>
      <c r="AM18" s="607"/>
      <c r="AN18" s="607"/>
      <c r="AO18" s="607"/>
      <c r="AP18" s="607"/>
      <c r="AQ18" s="607"/>
      <c r="AR18" s="607"/>
      <c r="AS18" s="607"/>
      <c r="AT18" s="607"/>
      <c r="AU18" s="607"/>
      <c r="AV18" s="607"/>
      <c r="AW18" s="607"/>
      <c r="AX18" s="607"/>
      <c r="AY18" s="607"/>
      <c r="AZ18" s="607"/>
      <c r="BA18" s="607"/>
      <c r="BB18" s="607"/>
      <c r="BC18" s="607"/>
      <c r="BD18" s="607"/>
      <c r="BE18" s="607"/>
      <c r="BF18" s="607"/>
      <c r="BG18" s="607"/>
      <c r="BH18" s="607"/>
      <c r="BI18" s="607"/>
      <c r="BJ18" s="608"/>
      <c r="BK18" s="607"/>
      <c r="BL18" s="608"/>
      <c r="BM18" s="609"/>
      <c r="BN18" s="609"/>
      <c r="BO18" s="130"/>
      <c r="BP18" s="130"/>
      <c r="BQ18" s="130"/>
      <c r="BR18" s="130"/>
      <c r="BS18" s="130"/>
      <c r="BT18" s="130"/>
      <c r="BU18" s="130"/>
      <c r="BV18" s="130"/>
      <c r="BW18" s="130"/>
      <c r="BX18" s="130"/>
      <c r="BY18" s="130"/>
      <c r="BZ18" s="130"/>
      <c r="CA18" s="130"/>
      <c r="CB18" s="130"/>
      <c r="CC18" s="130"/>
      <c r="CD18" s="130"/>
    </row>
    <row r="19" spans="1:82" s="520" customFormat="1" ht="27.6">
      <c r="A19" s="611"/>
      <c r="B19" s="595" t="s">
        <v>393</v>
      </c>
      <c r="C19" s="596">
        <v>642.3361589237129</v>
      </c>
      <c r="D19" s="596">
        <v>650.46021137699165</v>
      </c>
      <c r="E19" s="596">
        <v>670.20341857527023</v>
      </c>
      <c r="F19" s="596">
        <v>652.04575641393069</v>
      </c>
      <c r="G19" s="596">
        <v>672.26255280554619</v>
      </c>
      <c r="BJ19" s="616"/>
      <c r="BK19" s="617"/>
      <c r="BL19" s="617"/>
      <c r="BM19" s="615"/>
      <c r="BN19" s="615"/>
      <c r="BO19" s="615"/>
      <c r="BP19" s="615"/>
      <c r="BQ19" s="615"/>
      <c r="BR19" s="615"/>
      <c r="BS19" s="615"/>
      <c r="BT19" s="615"/>
      <c r="BU19" s="615"/>
      <c r="BV19" s="615"/>
      <c r="BW19" s="615"/>
      <c r="BX19" s="615"/>
      <c r="BY19" s="615"/>
      <c r="BZ19" s="615"/>
      <c r="CA19" s="615"/>
      <c r="CB19" s="615"/>
    </row>
    <row r="20" spans="1:82" s="45" customFormat="1" ht="22.95" customHeight="1">
      <c r="A20" s="162"/>
      <c r="B20" s="593" t="s">
        <v>404</v>
      </c>
      <c r="C20" s="594">
        <v>118.78611561977921</v>
      </c>
      <c r="D20" s="594">
        <v>126.32623915762363</v>
      </c>
      <c r="E20" s="594">
        <v>111.20266226606138</v>
      </c>
      <c r="F20" s="594">
        <v>132.90898299199992</v>
      </c>
      <c r="G20" s="594">
        <v>141.29348846866208</v>
      </c>
      <c r="BL20" s="610"/>
      <c r="BM20" s="501"/>
      <c r="BN20" s="501"/>
      <c r="BO20" s="130"/>
      <c r="BP20" s="130"/>
      <c r="BQ20" s="130"/>
      <c r="BR20" s="130"/>
      <c r="BS20" s="130"/>
      <c r="BT20" s="130"/>
      <c r="BU20" s="130"/>
      <c r="BV20" s="130"/>
      <c r="BW20" s="130"/>
      <c r="BX20" s="130"/>
      <c r="BY20" s="130"/>
      <c r="BZ20" s="130"/>
      <c r="CA20" s="130"/>
      <c r="CB20" s="130"/>
      <c r="CC20" s="130"/>
      <c r="CD20" s="130"/>
    </row>
    <row r="21" spans="1:82" s="520" customFormat="1" ht="27.6">
      <c r="A21" s="611"/>
      <c r="B21" s="595" t="s">
        <v>395</v>
      </c>
      <c r="C21" s="596">
        <v>309.21088533980458</v>
      </c>
      <c r="D21" s="596">
        <v>324.85819309501812</v>
      </c>
      <c r="E21" s="596">
        <v>339.29757831800816</v>
      </c>
      <c r="F21" s="596">
        <v>318.65056046612887</v>
      </c>
      <c r="G21" s="596">
        <v>317.24017986391146</v>
      </c>
      <c r="BJ21" s="616"/>
      <c r="BK21" s="617"/>
      <c r="BL21" s="617"/>
      <c r="BM21" s="615"/>
      <c r="BN21" s="615"/>
      <c r="BO21" s="615"/>
      <c r="BP21" s="615"/>
      <c r="BQ21" s="615"/>
      <c r="BR21" s="615"/>
      <c r="BS21" s="615"/>
      <c r="BT21" s="615"/>
      <c r="BU21" s="615"/>
      <c r="BV21" s="615"/>
      <c r="BW21" s="615"/>
      <c r="BX21" s="615"/>
      <c r="BY21" s="615"/>
      <c r="BZ21" s="615"/>
      <c r="CA21" s="615"/>
      <c r="CB21" s="615"/>
    </row>
    <row r="22" spans="1:82" ht="31.95" customHeight="1">
      <c r="A22" s="10"/>
      <c r="B22" s="665" t="s">
        <v>405</v>
      </c>
      <c r="C22" s="665"/>
      <c r="D22" s="665"/>
      <c r="E22" s="665"/>
      <c r="F22" s="665"/>
      <c r="G22" s="665"/>
      <c r="BJ22" s="65"/>
      <c r="BK22" s="87"/>
      <c r="BL22" s="87"/>
      <c r="BM22" s="7"/>
      <c r="BN22" s="7"/>
      <c r="CC22" s="2"/>
      <c r="CD22" s="2"/>
    </row>
    <row r="23" spans="1:82" ht="15.6">
      <c r="A23" s="9" t="s">
        <v>85</v>
      </c>
      <c r="B23" s="663" t="s">
        <v>400</v>
      </c>
      <c r="C23" s="663"/>
      <c r="D23" s="663"/>
      <c r="E23" s="663"/>
      <c r="F23" s="663"/>
      <c r="G23" s="663"/>
      <c r="BJ23" s="65"/>
      <c r="BK23" s="87"/>
      <c r="BL23" s="87"/>
      <c r="BM23" s="7"/>
      <c r="BN23" s="7"/>
      <c r="CC23" s="2"/>
      <c r="CD23" s="2"/>
    </row>
    <row r="24" spans="1:82" ht="27.6" customHeight="1">
      <c r="A24" s="10"/>
      <c r="B24" s="664" t="s">
        <v>401</v>
      </c>
      <c r="C24" s="664"/>
      <c r="D24" s="664"/>
      <c r="E24" s="664"/>
      <c r="F24" s="664"/>
      <c r="G24" s="664"/>
      <c r="BJ24" s="65"/>
      <c r="BK24" s="87"/>
      <c r="BL24" s="87"/>
      <c r="BM24" s="7"/>
      <c r="BN24" s="7"/>
      <c r="CC24" s="2"/>
      <c r="CD24" s="2"/>
    </row>
    <row r="25" spans="1:82" ht="13.8">
      <c r="A25" s="9" t="s">
        <v>81</v>
      </c>
      <c r="B25" s="421"/>
      <c r="C25" s="45"/>
      <c r="D25" s="45"/>
      <c r="E25" s="45"/>
      <c r="F25" s="45"/>
      <c r="G25" s="45"/>
      <c r="BJ25" s="65"/>
      <c r="BK25" s="87"/>
      <c r="BL25" s="87"/>
      <c r="BM25" s="7"/>
      <c r="BN25" s="7"/>
      <c r="CC25" s="2"/>
      <c r="CD25" s="2"/>
    </row>
    <row r="26" spans="1:82" ht="13.8">
      <c r="A26" s="9" t="s">
        <v>82</v>
      </c>
      <c r="B26" s="267"/>
      <c r="C26" s="45"/>
      <c r="D26" s="45"/>
      <c r="E26" s="45"/>
      <c r="F26" s="45"/>
      <c r="G26" s="45"/>
      <c r="BJ26" s="65"/>
      <c r="BK26" s="87"/>
      <c r="BL26" s="87"/>
      <c r="BM26" s="7"/>
      <c r="BN26" s="7"/>
      <c r="CC26" s="2"/>
      <c r="CD26" s="2"/>
    </row>
    <row r="27" spans="1:82" ht="13.8">
      <c r="A27" s="9" t="s">
        <v>67</v>
      </c>
      <c r="B27" s="270"/>
      <c r="C27" s="45"/>
      <c r="D27" s="45"/>
      <c r="E27" s="45"/>
      <c r="F27" s="45"/>
      <c r="G27" s="45"/>
      <c r="BJ27" s="65"/>
      <c r="BK27" s="87"/>
      <c r="BL27" s="87"/>
      <c r="BM27" s="7"/>
      <c r="BN27" s="7"/>
      <c r="CC27" s="2"/>
      <c r="CD27" s="2"/>
    </row>
    <row r="28" spans="1:82">
      <c r="B28" s="598"/>
      <c r="C28" s="45"/>
      <c r="D28" s="45"/>
      <c r="E28" s="45"/>
      <c r="F28" s="45"/>
      <c r="G28" s="45"/>
      <c r="BJ28" s="65"/>
      <c r="BK28" s="87"/>
      <c r="BL28" s="87"/>
      <c r="BM28" s="7"/>
      <c r="BN28" s="7"/>
      <c r="CC28" s="2"/>
      <c r="CD28" s="2"/>
    </row>
    <row r="29" spans="1:82" ht="13.8">
      <c r="A29" s="9" t="s">
        <v>78</v>
      </c>
      <c r="B29" s="271"/>
      <c r="C29" s="45"/>
      <c r="D29" s="45"/>
      <c r="E29" s="45"/>
      <c r="F29" s="45"/>
      <c r="G29" s="45"/>
      <c r="BJ29" s="65"/>
      <c r="BK29" s="87"/>
      <c r="BL29" s="87"/>
      <c r="BM29" s="7"/>
      <c r="BN29" s="7"/>
      <c r="CC29" s="2"/>
      <c r="CD29" s="2"/>
    </row>
    <row r="30" spans="1:82" ht="13.8">
      <c r="A30" s="9" t="s">
        <v>83</v>
      </c>
      <c r="B30" s="270"/>
      <c r="C30" s="45"/>
      <c r="D30" s="45"/>
      <c r="E30" s="45"/>
      <c r="F30" s="45"/>
      <c r="G30" s="45"/>
      <c r="BJ30" s="65"/>
      <c r="BK30" s="87"/>
      <c r="BL30" s="87"/>
      <c r="BM30" s="7"/>
      <c r="BN30" s="7"/>
      <c r="CC30" s="2"/>
      <c r="CD30" s="2"/>
    </row>
    <row r="31" spans="1:82" ht="13.8">
      <c r="A31" s="9"/>
      <c r="B31" s="270"/>
      <c r="C31" s="45"/>
      <c r="D31" s="45"/>
      <c r="E31" s="45"/>
      <c r="F31" s="45"/>
      <c r="G31" s="45"/>
      <c r="BJ31" s="65"/>
      <c r="BK31" s="87"/>
      <c r="BL31" s="87"/>
      <c r="BM31" s="7"/>
      <c r="BN31" s="7"/>
      <c r="CC31" s="2"/>
      <c r="CD31" s="2"/>
    </row>
    <row r="32" spans="1:82" ht="13.8">
      <c r="A32" s="9" t="s">
        <v>66</v>
      </c>
      <c r="B32" s="270"/>
      <c r="C32" s="45"/>
      <c r="D32" s="45"/>
      <c r="E32" s="45"/>
      <c r="F32" s="45"/>
      <c r="G32" s="45"/>
      <c r="BJ32" s="65"/>
      <c r="BK32" s="87"/>
      <c r="BL32" s="87"/>
      <c r="BM32" s="7"/>
      <c r="BN32" s="7"/>
      <c r="CC32" s="2"/>
      <c r="CD32" s="2"/>
    </row>
    <row r="33" spans="1:82" ht="13.8">
      <c r="A33" s="9" t="s">
        <v>146</v>
      </c>
      <c r="B33" s="270"/>
      <c r="C33" s="45"/>
      <c r="D33" s="45"/>
      <c r="E33" s="45"/>
      <c r="F33" s="45"/>
      <c r="G33" s="45"/>
      <c r="BJ33" s="65"/>
      <c r="BK33" s="87"/>
      <c r="BL33" s="87"/>
      <c r="BM33" s="7"/>
      <c r="BN33" s="7"/>
      <c r="CC33" s="2"/>
      <c r="CD33" s="2"/>
    </row>
    <row r="34" spans="1:82" ht="13.8">
      <c r="A34" s="9" t="s">
        <v>147</v>
      </c>
      <c r="B34" s="271"/>
      <c r="C34" s="45"/>
      <c r="D34" s="45"/>
      <c r="E34" s="45"/>
      <c r="F34" s="45"/>
      <c r="G34" s="45"/>
      <c r="BJ34" s="65"/>
      <c r="BK34" s="87"/>
      <c r="BL34" s="87"/>
      <c r="BM34" s="7"/>
      <c r="BN34" s="7"/>
      <c r="CC34" s="2"/>
      <c r="CD34" s="2"/>
    </row>
    <row r="35" spans="1:82">
      <c r="B35" s="270"/>
      <c r="C35" s="45"/>
      <c r="D35" s="45"/>
      <c r="E35" s="45"/>
      <c r="F35" s="45"/>
      <c r="G35" s="45"/>
      <c r="BJ35" s="65"/>
      <c r="BK35" s="87"/>
      <c r="BL35" s="87"/>
      <c r="BM35" s="7"/>
      <c r="BN35" s="7"/>
      <c r="CC35" s="2"/>
      <c r="CD35" s="2"/>
    </row>
    <row r="36" spans="1:82">
      <c r="B36" s="272"/>
      <c r="C36" s="45"/>
      <c r="D36" s="45"/>
      <c r="E36" s="45"/>
      <c r="F36" s="45"/>
      <c r="G36" s="45"/>
      <c r="BJ36" s="65"/>
      <c r="BK36" s="87"/>
      <c r="BL36" s="87"/>
      <c r="BM36" s="7"/>
      <c r="BN36" s="7"/>
      <c r="CC36" s="2"/>
      <c r="CD36" s="2"/>
    </row>
    <row r="37" spans="1:82" ht="13.8">
      <c r="A37" s="9"/>
      <c r="B37" s="270"/>
      <c r="C37" s="45"/>
      <c r="D37" s="45"/>
      <c r="E37" s="45"/>
      <c r="F37" s="45"/>
      <c r="G37" s="45"/>
      <c r="BJ37" s="65"/>
      <c r="BK37" s="87"/>
      <c r="BL37" s="87"/>
      <c r="BM37" s="7"/>
      <c r="BN37" s="7"/>
      <c r="CC37" s="2"/>
      <c r="CD37" s="2"/>
    </row>
    <row r="38" spans="1:82" ht="13.8">
      <c r="A38" s="9"/>
      <c r="B38" s="271"/>
      <c r="C38" s="45"/>
      <c r="D38" s="45"/>
      <c r="E38" s="45"/>
      <c r="F38" s="45"/>
      <c r="G38" s="45"/>
      <c r="BJ38" s="65"/>
      <c r="BK38" s="87"/>
      <c r="BL38" s="87"/>
      <c r="BM38" s="7"/>
      <c r="BN38" s="7"/>
      <c r="CC38" s="2"/>
      <c r="CD38" s="2"/>
    </row>
    <row r="39" spans="1:82" ht="13.8">
      <c r="A39" s="9"/>
      <c r="B39" s="271"/>
      <c r="C39" s="45"/>
      <c r="D39" s="45"/>
      <c r="E39" s="45"/>
      <c r="F39" s="45"/>
      <c r="G39" s="45"/>
      <c r="BJ39" s="65"/>
      <c r="BK39" s="87"/>
      <c r="BL39" s="87"/>
      <c r="BM39" s="7"/>
      <c r="BN39" s="7"/>
      <c r="CC39" s="2"/>
      <c r="CD39" s="2"/>
    </row>
    <row r="40" spans="1:82" ht="13.8">
      <c r="A40" s="9"/>
      <c r="B40" s="73"/>
      <c r="C40" s="45"/>
      <c r="D40" s="45"/>
      <c r="E40" s="45"/>
      <c r="F40" s="45"/>
      <c r="G40" s="45"/>
      <c r="BJ40" s="65"/>
      <c r="BK40" s="87"/>
      <c r="BL40" s="87"/>
      <c r="BM40" s="7"/>
      <c r="BN40" s="7"/>
      <c r="CC40" s="2"/>
      <c r="CD40" s="2"/>
    </row>
    <row r="41" spans="1:82" ht="13.8">
      <c r="A41" s="9"/>
      <c r="B41" s="214"/>
      <c r="C41" s="666"/>
      <c r="D41" s="666"/>
      <c r="E41" s="666"/>
      <c r="F41" s="666"/>
      <c r="G41" s="666"/>
    </row>
    <row r="42" spans="1:82" ht="13.8">
      <c r="A42" s="9"/>
      <c r="B42" s="273"/>
      <c r="C42" s="666"/>
      <c r="D42" s="666"/>
      <c r="E42" s="666"/>
      <c r="F42" s="666"/>
      <c r="G42" s="666"/>
    </row>
    <row r="43" spans="1:82" ht="13.8">
      <c r="A43" s="9"/>
      <c r="B43" s="220"/>
      <c r="C43" s="252"/>
      <c r="D43" s="252"/>
      <c r="E43" s="252"/>
      <c r="F43" s="252"/>
      <c r="G43" s="252"/>
    </row>
    <row r="44" spans="1:82" ht="13.5" customHeight="1">
      <c r="A44" s="9"/>
      <c r="B44" s="274"/>
      <c r="C44" s="252"/>
      <c r="D44" s="252"/>
      <c r="E44" s="252"/>
      <c r="F44" s="252"/>
      <c r="G44" s="252"/>
    </row>
    <row r="45" spans="1:82" ht="13.8">
      <c r="B45" s="274"/>
      <c r="C45" s="252"/>
      <c r="D45" s="252"/>
      <c r="E45" s="252"/>
      <c r="F45" s="252"/>
      <c r="G45" s="252"/>
    </row>
    <row r="46" spans="1:82" ht="13.8">
      <c r="A46" s="580"/>
      <c r="B46" s="271"/>
      <c r="C46" s="252"/>
      <c r="D46" s="252"/>
      <c r="E46" s="252"/>
      <c r="F46" s="252"/>
      <c r="G46" s="252"/>
    </row>
    <row r="47" spans="1:82" ht="14.25" customHeight="1">
      <c r="A47" s="580"/>
      <c r="B47" s="275"/>
      <c r="C47" s="252"/>
      <c r="D47" s="252"/>
      <c r="E47" s="252"/>
      <c r="F47" s="252"/>
      <c r="G47" s="252"/>
    </row>
    <row r="48" spans="1:82" ht="14.25" customHeight="1">
      <c r="A48" s="580"/>
      <c r="B48" s="275"/>
      <c r="C48" s="253"/>
      <c r="D48" s="253"/>
      <c r="E48" s="253"/>
      <c r="F48" s="253"/>
      <c r="G48" s="253"/>
    </row>
    <row r="49" spans="1:64" ht="18" customHeight="1">
      <c r="A49" s="9"/>
      <c r="B49" s="275"/>
      <c r="C49" s="253"/>
      <c r="D49" s="253"/>
      <c r="E49" s="253"/>
      <c r="F49" s="253"/>
      <c r="G49" s="253"/>
    </row>
    <row r="50" spans="1:64" ht="14.25" customHeight="1">
      <c r="A50" s="9"/>
      <c r="B50" s="275"/>
      <c r="C50" s="253"/>
      <c r="D50" s="253"/>
      <c r="E50" s="253"/>
      <c r="F50" s="253"/>
      <c r="G50" s="253"/>
    </row>
    <row r="51" spans="1:64" ht="14.25" customHeight="1">
      <c r="A51" s="9"/>
      <c r="B51" s="220"/>
      <c r="C51" s="252"/>
      <c r="D51" s="252"/>
      <c r="E51" s="252"/>
      <c r="F51" s="252"/>
      <c r="G51" s="252"/>
    </row>
    <row r="52" spans="1:64" ht="14.25" customHeight="1">
      <c r="A52" s="9"/>
      <c r="B52" s="275"/>
      <c r="C52" s="254"/>
      <c r="D52" s="254"/>
      <c r="E52" s="254"/>
      <c r="F52" s="254"/>
      <c r="G52" s="254"/>
    </row>
    <row r="53" spans="1:64" ht="14.25" customHeight="1">
      <c r="A53" s="9"/>
      <c r="B53" s="275"/>
      <c r="C53" s="254"/>
      <c r="D53" s="254"/>
      <c r="E53" s="254"/>
      <c r="F53" s="254"/>
      <c r="G53" s="254"/>
    </row>
    <row r="54" spans="1:64" ht="19.5" customHeight="1">
      <c r="A54" s="9"/>
      <c r="B54" s="222"/>
      <c r="C54" s="252"/>
      <c r="D54" s="252"/>
      <c r="E54" s="252"/>
      <c r="F54" s="252"/>
      <c r="G54" s="252"/>
    </row>
    <row r="55" spans="1:64" ht="14.25" customHeight="1">
      <c r="A55" s="580"/>
      <c r="B55" s="275"/>
      <c r="C55" s="252"/>
      <c r="D55" s="252"/>
      <c r="E55" s="252"/>
      <c r="F55" s="252"/>
      <c r="G55" s="252"/>
    </row>
    <row r="56" spans="1:64" ht="14.25" customHeight="1">
      <c r="A56" s="580"/>
      <c r="B56" s="275"/>
      <c r="C56" s="252"/>
      <c r="D56" s="252"/>
      <c r="E56" s="252"/>
      <c r="F56" s="252"/>
      <c r="G56" s="252"/>
    </row>
    <row r="57" spans="1:64" ht="18.75" customHeight="1">
      <c r="A57" s="9"/>
      <c r="B57" s="20"/>
      <c r="C57" s="252"/>
      <c r="D57" s="252"/>
      <c r="E57" s="252"/>
      <c r="F57" s="252"/>
      <c r="G57" s="252"/>
    </row>
    <row r="58" spans="1:64" ht="14.25" customHeight="1">
      <c r="A58" s="580"/>
      <c r="B58" s="20"/>
      <c r="C58" s="252"/>
      <c r="D58" s="252"/>
      <c r="E58" s="252"/>
      <c r="F58" s="252"/>
      <c r="G58" s="252"/>
    </row>
    <row r="59" spans="1:64" ht="14.25" customHeight="1">
      <c r="A59" s="9"/>
      <c r="B59" s="269"/>
      <c r="C59" s="255"/>
      <c r="D59" s="255"/>
      <c r="E59" s="255"/>
      <c r="F59" s="255"/>
      <c r="G59" s="255"/>
    </row>
    <row r="60" spans="1:64" ht="18" customHeight="1">
      <c r="A60" s="9"/>
      <c r="B60" s="275"/>
      <c r="C60" s="256"/>
      <c r="D60" s="256"/>
      <c r="E60" s="256"/>
      <c r="F60" s="256"/>
      <c r="G60" s="256"/>
    </row>
    <row r="61" spans="1:64" ht="14.25" customHeight="1">
      <c r="A61" s="9"/>
      <c r="B61" s="214"/>
      <c r="C61" s="216"/>
      <c r="D61" s="216"/>
      <c r="E61" s="216"/>
      <c r="F61" s="216"/>
      <c r="G61" s="216"/>
      <c r="H61" s="17"/>
      <c r="I61" s="17"/>
      <c r="J61" s="17"/>
      <c r="K61" s="17"/>
      <c r="L61" s="17"/>
      <c r="M61" s="17"/>
      <c r="N61" s="17"/>
      <c r="O61" s="17"/>
      <c r="P61" s="17"/>
      <c r="Q61" s="17"/>
      <c r="R61" s="17"/>
      <c r="S61" s="17"/>
      <c r="T61" s="17"/>
      <c r="U61" s="17"/>
      <c r="V61" s="17"/>
      <c r="W61" s="17"/>
      <c r="X61" s="17"/>
      <c r="Y61" s="17"/>
      <c r="Z61" s="17"/>
      <c r="AA61" s="17"/>
      <c r="AB61" s="17"/>
      <c r="AC61" s="17"/>
      <c r="AD61" s="17"/>
      <c r="AE61" s="17"/>
      <c r="AF61" s="17"/>
      <c r="AG61" s="17"/>
      <c r="AH61" s="17"/>
      <c r="AI61" s="17"/>
      <c r="AJ61" s="17"/>
      <c r="AK61" s="17"/>
      <c r="AL61" s="17"/>
      <c r="AM61" s="17"/>
      <c r="AN61" s="17"/>
      <c r="AO61" s="17"/>
      <c r="AP61" s="17"/>
      <c r="AQ61" s="17"/>
      <c r="AR61" s="17"/>
      <c r="AS61" s="17"/>
      <c r="AT61" s="17"/>
      <c r="AU61" s="17"/>
      <c r="AV61" s="17"/>
      <c r="AW61" s="17"/>
      <c r="AX61" s="17"/>
      <c r="AY61" s="17"/>
      <c r="AZ61" s="17"/>
      <c r="BA61" s="17"/>
      <c r="BB61" s="17"/>
      <c r="BC61" s="17"/>
      <c r="BD61" s="17"/>
      <c r="BE61" s="17"/>
      <c r="BF61" s="17"/>
      <c r="BG61" s="17"/>
      <c r="BH61" s="17"/>
      <c r="BI61" s="17"/>
      <c r="BJ61" s="17"/>
      <c r="BK61" s="17"/>
      <c r="BL61" s="91"/>
    </row>
    <row r="62" spans="1:64" ht="15" customHeight="1">
      <c r="B62" s="20"/>
      <c r="C62" s="218"/>
      <c r="D62" s="218"/>
      <c r="E62" s="218"/>
      <c r="F62" s="218"/>
      <c r="G62" s="218"/>
    </row>
    <row r="63" spans="1:64" ht="19.5" customHeight="1">
      <c r="A63" s="580"/>
      <c r="B63" s="276"/>
      <c r="C63" s="218"/>
      <c r="D63" s="218"/>
      <c r="E63" s="218"/>
      <c r="F63" s="218"/>
      <c r="G63" s="218"/>
    </row>
    <row r="64" spans="1:64" ht="18" customHeight="1">
      <c r="B64" s="220"/>
      <c r="C64" s="221"/>
      <c r="D64" s="221"/>
      <c r="E64" s="221"/>
      <c r="F64" s="221"/>
      <c r="G64" s="221"/>
    </row>
    <row r="65" spans="1:7" ht="14.25" customHeight="1">
      <c r="B65" s="277"/>
      <c r="C65" s="257"/>
      <c r="D65" s="257"/>
      <c r="E65" s="257"/>
      <c r="F65" s="257"/>
      <c r="G65" s="257"/>
    </row>
    <row r="66" spans="1:7" ht="14.25" customHeight="1">
      <c r="A66" s="9"/>
      <c r="B66" s="277"/>
      <c r="C66" s="258"/>
      <c r="D66" s="258"/>
      <c r="E66" s="258"/>
      <c r="F66" s="258"/>
      <c r="G66" s="258"/>
    </row>
    <row r="67" spans="1:7" ht="14.25" customHeight="1">
      <c r="A67" s="9"/>
      <c r="B67" s="222"/>
      <c r="C67" s="259"/>
      <c r="D67" s="259"/>
      <c r="E67" s="259"/>
      <c r="F67" s="259"/>
      <c r="G67" s="259"/>
    </row>
    <row r="68" spans="1:7" ht="14.25" customHeight="1">
      <c r="A68" s="9"/>
      <c r="B68" s="278"/>
      <c r="C68" s="260"/>
      <c r="D68" s="260"/>
      <c r="E68" s="260"/>
      <c r="F68" s="260"/>
      <c r="G68" s="260"/>
    </row>
    <row r="69" spans="1:7" ht="14.25" customHeight="1">
      <c r="A69" s="9"/>
      <c r="B69" s="278"/>
      <c r="C69" s="261"/>
      <c r="D69" s="261"/>
      <c r="E69" s="261"/>
      <c r="F69" s="261"/>
      <c r="G69" s="261"/>
    </row>
    <row r="70" spans="1:7" ht="14.25" customHeight="1">
      <c r="A70" s="9"/>
      <c r="B70" s="279"/>
      <c r="C70" s="252"/>
      <c r="D70" s="252"/>
      <c r="E70" s="252"/>
      <c r="F70" s="252"/>
      <c r="G70" s="252"/>
    </row>
    <row r="71" spans="1:7" ht="14.25" customHeight="1">
      <c r="A71" s="9"/>
      <c r="B71" s="73"/>
      <c r="C71" s="260"/>
      <c r="D71" s="260"/>
      <c r="E71" s="260"/>
      <c r="F71" s="260"/>
      <c r="G71" s="260"/>
    </row>
    <row r="72" spans="1:7" ht="13.8">
      <c r="A72" s="9"/>
      <c r="B72" s="270"/>
      <c r="C72" s="260"/>
      <c r="D72" s="260"/>
      <c r="E72" s="260"/>
      <c r="F72" s="260"/>
      <c r="G72" s="260"/>
    </row>
    <row r="73" spans="1:7" ht="14.25" customHeight="1">
      <c r="A73" s="9"/>
      <c r="B73" s="270"/>
      <c r="C73" s="260"/>
      <c r="D73" s="260"/>
      <c r="E73" s="260"/>
      <c r="F73" s="260"/>
      <c r="G73" s="260"/>
    </row>
    <row r="79" spans="1:7">
      <c r="A79" s="7"/>
    </row>
    <row r="80" spans="1:7">
      <c r="A80" s="7"/>
      <c r="B80" s="130"/>
    </row>
    <row r="81" spans="1:2">
      <c r="A81" s="6"/>
      <c r="B81" s="269"/>
    </row>
    <row r="82" spans="1:2">
      <c r="A82" s="6"/>
      <c r="B82" s="280"/>
    </row>
    <row r="83" spans="1:2">
      <c r="A83" s="6"/>
      <c r="B83" s="280"/>
    </row>
    <row r="84" spans="1:2">
      <c r="A84" s="7"/>
      <c r="B84" s="130"/>
    </row>
    <row r="476" spans="1:1">
      <c r="A476" s="2" t="s">
        <v>72</v>
      </c>
    </row>
  </sheetData>
  <mergeCells count="8">
    <mergeCell ref="B23:G23"/>
    <mergeCell ref="B24:G24"/>
    <mergeCell ref="B22:G22"/>
    <mergeCell ref="C41:C42"/>
    <mergeCell ref="D41:D42"/>
    <mergeCell ref="E41:E42"/>
    <mergeCell ref="F41:F42"/>
    <mergeCell ref="G41:G42"/>
  </mergeCells>
  <printOptions verticalCentered="1"/>
  <pageMargins left="0.59055118110236227" right="0.19685039370078741" top="0.74803149606299213" bottom="0.23622047244094491" header="0.27559055118110237" footer="0.35433070866141736"/>
  <pageSetup fitToWidth="0" orientation="landscape" errors="NA" r:id="rId1"/>
  <headerFooter alignWithMargins="0">
    <oddHeader>&amp;R2016 Yearbook of
Electricity Distributors</oddHeader>
    <oddFooter>&amp;C&amp;P</oddFooter>
  </headerFooter>
  <rowBreaks count="2" manualBreakCount="2">
    <brk id="19" min="1" max="6" man="1"/>
    <brk id="43" min="1" max="24"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enableFormatConditionsCalculation="0">
    <tabColor indexed="35"/>
  </sheetPr>
  <dimension ref="A1:CZ497"/>
  <sheetViews>
    <sheetView showGridLines="0" view="pageBreakPreview" zoomScaleNormal="100" zoomScaleSheetLayoutView="100" workbookViewId="0"/>
  </sheetViews>
  <sheetFormatPr defaultColWidth="19.109375" defaultRowHeight="13.2"/>
  <cols>
    <col min="1" max="1" width="0.109375" style="2" customWidth="1"/>
    <col min="2" max="2" width="51.88671875" style="45" customWidth="1"/>
    <col min="3" max="3" width="18" style="130" customWidth="1"/>
    <col min="4" max="4" width="4.33203125" style="130" customWidth="1"/>
    <col min="5" max="5" width="20.6640625" style="7" customWidth="1"/>
    <col min="6" max="7" width="20.6640625" style="2" customWidth="1"/>
    <col min="8" max="8" width="20.6640625" style="7" customWidth="1"/>
    <col min="9" max="9" width="20.44140625" style="7" customWidth="1"/>
    <col min="10" max="10" width="29.33203125" style="6" customWidth="1"/>
    <col min="11" max="11" width="20.44140625" style="7" customWidth="1"/>
    <col min="12" max="13" width="20.44140625" style="2" customWidth="1"/>
    <col min="14" max="14" width="20.6640625" style="2" customWidth="1"/>
    <col min="15" max="15" width="20.44140625" style="2" customWidth="1"/>
    <col min="16" max="16" width="26.5546875" style="7" customWidth="1"/>
    <col min="17" max="18" width="20.6640625" style="2" customWidth="1"/>
    <col min="19" max="19" width="23.109375" style="2" customWidth="1"/>
    <col min="20" max="21" width="20.5546875" style="2" customWidth="1"/>
    <col min="22" max="22" width="24" style="2" customWidth="1"/>
    <col min="23" max="24" width="20.5546875" style="2" customWidth="1"/>
    <col min="25" max="25" width="24.109375" style="2" customWidth="1"/>
    <col min="26" max="51" width="20.5546875" style="2" customWidth="1"/>
    <col min="52" max="85" width="19.109375" style="2" customWidth="1"/>
    <col min="86" max="86" width="19.109375" style="65" customWidth="1"/>
    <col min="87" max="88" width="19.109375" style="87" customWidth="1"/>
    <col min="89" max="104" width="19.109375" style="7" customWidth="1"/>
    <col min="105" max="16384" width="19.109375" style="2"/>
  </cols>
  <sheetData>
    <row r="1" spans="1:88" ht="16.8">
      <c r="B1" s="307" t="s">
        <v>432</v>
      </c>
      <c r="F1" s="7"/>
      <c r="G1" s="7"/>
      <c r="J1" s="7"/>
      <c r="K1" s="7" t="s">
        <v>139</v>
      </c>
      <c r="U1" s="13"/>
      <c r="CF1" s="64"/>
      <c r="CH1" s="64"/>
      <c r="CI1" s="86"/>
      <c r="CJ1" s="86"/>
    </row>
    <row r="2" spans="1:88">
      <c r="D2" s="240"/>
      <c r="F2" s="7"/>
      <c r="G2" s="7"/>
      <c r="J2" s="7"/>
      <c r="CF2" s="65"/>
    </row>
    <row r="3" spans="1:88">
      <c r="A3" s="3"/>
      <c r="D3" s="241"/>
      <c r="F3" s="7"/>
      <c r="G3" s="7"/>
      <c r="J3" s="7"/>
      <c r="CF3" s="65"/>
    </row>
    <row r="4" spans="1:88" ht="12.75" customHeight="1">
      <c r="A4" s="5"/>
      <c r="B4" s="325" t="s">
        <v>422</v>
      </c>
      <c r="C4" s="359" t="s">
        <v>131</v>
      </c>
      <c r="D4" s="242"/>
      <c r="F4" s="7"/>
      <c r="G4" s="7"/>
      <c r="J4" s="7"/>
      <c r="CF4" s="65"/>
    </row>
    <row r="5" spans="1:88" ht="14.25" customHeight="1">
      <c r="A5" s="9"/>
      <c r="C5" s="386" t="s">
        <v>406</v>
      </c>
      <c r="E5" s="94"/>
      <c r="F5" s="70"/>
      <c r="G5" s="70"/>
      <c r="H5" s="78"/>
      <c r="I5" s="84"/>
      <c r="J5" s="105"/>
      <c r="K5" s="84"/>
      <c r="L5" s="70"/>
      <c r="M5" s="70"/>
      <c r="N5" s="70"/>
      <c r="O5" s="70"/>
      <c r="P5" s="84"/>
      <c r="Q5" s="70"/>
      <c r="R5" s="70"/>
      <c r="S5" s="70"/>
      <c r="T5" s="70"/>
      <c r="U5" s="70"/>
      <c r="V5" s="70"/>
      <c r="W5" s="70"/>
      <c r="X5" s="70"/>
      <c r="Y5" s="70"/>
      <c r="Z5" s="70"/>
      <c r="AA5" s="70"/>
      <c r="AB5" s="70"/>
      <c r="AC5" s="70"/>
      <c r="AD5" s="70"/>
      <c r="AE5" s="70"/>
      <c r="AF5" s="70"/>
      <c r="AG5" s="70"/>
      <c r="AH5" s="70"/>
      <c r="AI5" s="70"/>
      <c r="AJ5" s="70"/>
      <c r="AK5" s="70"/>
      <c r="AL5" s="70"/>
      <c r="AM5" s="70"/>
      <c r="AN5" s="70"/>
      <c r="AO5" s="70"/>
      <c r="AP5" s="70"/>
      <c r="AQ5" s="70"/>
      <c r="AR5" s="70"/>
      <c r="AS5" s="70"/>
      <c r="AT5" s="70"/>
      <c r="AU5" s="70"/>
      <c r="AV5" s="70"/>
      <c r="AW5" s="70"/>
      <c r="AX5" s="70"/>
      <c r="AY5" s="70"/>
      <c r="AZ5" s="70"/>
      <c r="BA5" s="70"/>
      <c r="BB5" s="70"/>
      <c r="BC5" s="70"/>
      <c r="BD5" s="70"/>
      <c r="BE5" s="70"/>
      <c r="BF5" s="70"/>
      <c r="BG5" s="70"/>
      <c r="BH5" s="70"/>
      <c r="BI5" s="70"/>
      <c r="BJ5" s="70"/>
      <c r="BK5" s="70"/>
      <c r="BL5" s="70"/>
      <c r="BM5" s="70"/>
      <c r="BN5" s="70"/>
      <c r="BO5" s="70"/>
      <c r="BP5" s="70"/>
      <c r="BQ5" s="70"/>
      <c r="BR5" s="70"/>
      <c r="BS5" s="70"/>
      <c r="BT5" s="70"/>
      <c r="BU5" s="70"/>
      <c r="BV5" s="70"/>
      <c r="BW5" s="70"/>
      <c r="BX5" s="70"/>
      <c r="BY5" s="70"/>
      <c r="BZ5" s="70"/>
      <c r="CA5" s="70"/>
      <c r="CB5" s="70"/>
      <c r="CC5" s="70"/>
      <c r="CD5" s="70"/>
      <c r="CE5" s="70"/>
      <c r="CF5" s="71"/>
      <c r="CG5" s="70"/>
      <c r="CH5" s="71"/>
      <c r="CI5" s="88"/>
      <c r="CJ5" s="88"/>
    </row>
    <row r="6" spans="1:88" ht="10.5" customHeight="1">
      <c r="A6" s="9"/>
      <c r="B6" s="265"/>
      <c r="C6" s="243"/>
      <c r="D6" s="243"/>
      <c r="E6" s="78"/>
      <c r="F6" s="70"/>
      <c r="G6" s="70"/>
      <c r="H6" s="78"/>
      <c r="I6" s="84"/>
      <c r="J6" s="105"/>
      <c r="K6" s="84"/>
      <c r="L6" s="70"/>
      <c r="M6" s="70"/>
      <c r="N6" s="70"/>
      <c r="O6" s="70"/>
      <c r="P6" s="84"/>
      <c r="Q6" s="70"/>
      <c r="R6" s="70"/>
      <c r="S6" s="70"/>
      <c r="T6" s="70"/>
      <c r="U6" s="70"/>
      <c r="V6" s="70"/>
      <c r="W6" s="70"/>
      <c r="X6" s="70"/>
      <c r="Y6" s="70"/>
      <c r="Z6" s="70"/>
      <c r="AA6" s="70"/>
      <c r="AB6" s="70"/>
      <c r="AC6" s="70"/>
      <c r="AD6" s="70"/>
      <c r="AE6" s="70"/>
      <c r="AF6" s="70"/>
      <c r="AG6" s="70"/>
      <c r="AH6" s="70"/>
      <c r="AI6" s="70"/>
      <c r="AJ6" s="70"/>
      <c r="AK6" s="70"/>
      <c r="AL6" s="70"/>
      <c r="AM6" s="70"/>
      <c r="AN6" s="70"/>
      <c r="AO6" s="70"/>
      <c r="AP6" s="70"/>
      <c r="AQ6" s="70"/>
      <c r="AR6" s="70"/>
      <c r="AS6" s="70"/>
      <c r="AT6" s="70"/>
      <c r="AU6" s="70"/>
      <c r="AV6" s="70"/>
      <c r="AW6" s="70"/>
      <c r="AX6" s="70"/>
      <c r="AY6" s="70"/>
      <c r="AZ6" s="70"/>
      <c r="BA6" s="70"/>
      <c r="BB6" s="70"/>
      <c r="BC6" s="70"/>
      <c r="BD6" s="70"/>
      <c r="BE6" s="70"/>
      <c r="BF6" s="70"/>
      <c r="BG6" s="70"/>
      <c r="BH6" s="70"/>
      <c r="BI6" s="70"/>
      <c r="BJ6" s="70"/>
      <c r="BK6" s="70"/>
      <c r="BL6" s="70"/>
      <c r="BM6" s="70"/>
      <c r="BN6" s="70"/>
      <c r="BO6" s="70"/>
      <c r="BP6" s="70"/>
      <c r="BQ6" s="70"/>
      <c r="BR6" s="70"/>
      <c r="BS6" s="70"/>
      <c r="BT6" s="70"/>
      <c r="BU6" s="70"/>
      <c r="BV6" s="70"/>
      <c r="BW6" s="70"/>
      <c r="BX6" s="70"/>
      <c r="BY6" s="70"/>
      <c r="BZ6" s="70"/>
      <c r="CA6" s="70"/>
      <c r="CB6" s="70"/>
      <c r="CC6" s="70"/>
      <c r="CD6" s="70"/>
      <c r="CE6" s="70"/>
      <c r="CF6" s="71"/>
      <c r="CG6" s="70"/>
      <c r="CH6" s="71"/>
      <c r="CI6" s="88"/>
      <c r="CJ6" s="88"/>
    </row>
    <row r="7" spans="1:88" ht="13.8">
      <c r="B7" s="326" t="s">
        <v>38</v>
      </c>
      <c r="C7" s="250">
        <v>291764414.37</v>
      </c>
      <c r="D7" s="244"/>
      <c r="E7" s="79"/>
      <c r="F7" s="19"/>
      <c r="G7" s="19"/>
      <c r="H7" s="79"/>
      <c r="I7" s="74"/>
      <c r="J7" s="82"/>
      <c r="K7" s="74"/>
      <c r="L7" s="19"/>
      <c r="M7" s="19"/>
      <c r="N7" s="19"/>
      <c r="O7" s="19"/>
      <c r="P7" s="74"/>
      <c r="Q7" s="19"/>
      <c r="R7" s="19"/>
      <c r="S7" s="19"/>
      <c r="T7" s="19"/>
      <c r="U7" s="19"/>
      <c r="V7" s="19"/>
      <c r="W7" s="19"/>
      <c r="X7" s="19"/>
      <c r="Y7" s="19"/>
      <c r="Z7" s="19"/>
      <c r="AA7" s="19"/>
      <c r="AB7" s="19"/>
      <c r="AC7" s="19"/>
      <c r="AD7" s="19"/>
      <c r="AE7" s="19"/>
      <c r="AF7" s="19"/>
      <c r="AG7" s="19"/>
      <c r="AH7" s="19"/>
      <c r="AI7" s="19"/>
      <c r="AJ7" s="19"/>
      <c r="AK7" s="19"/>
      <c r="AL7" s="19"/>
      <c r="AM7" s="19"/>
      <c r="AN7" s="19"/>
      <c r="AO7" s="19"/>
      <c r="AP7" s="19"/>
      <c r="AQ7" s="19"/>
      <c r="AR7" s="19"/>
      <c r="AS7" s="19"/>
      <c r="AT7" s="19"/>
      <c r="AU7" s="19"/>
      <c r="AV7" s="19"/>
      <c r="AW7" s="19"/>
      <c r="AX7" s="19"/>
      <c r="AY7" s="19"/>
      <c r="AZ7" s="19"/>
      <c r="BA7" s="19"/>
      <c r="BB7" s="19"/>
      <c r="BC7" s="19"/>
      <c r="BD7" s="19"/>
      <c r="BE7" s="19"/>
      <c r="BF7" s="19"/>
      <c r="BG7" s="19"/>
      <c r="BH7" s="19"/>
      <c r="BI7" s="19"/>
      <c r="BJ7" s="19"/>
      <c r="BK7" s="19"/>
      <c r="BL7" s="19"/>
      <c r="BM7" s="19"/>
      <c r="BN7" s="19"/>
      <c r="BO7" s="19"/>
      <c r="BP7" s="19"/>
      <c r="BQ7" s="19"/>
      <c r="BR7" s="19"/>
      <c r="BS7" s="19"/>
      <c r="BT7" s="19"/>
      <c r="BU7" s="19"/>
      <c r="BV7" s="19"/>
      <c r="BW7" s="19"/>
      <c r="BX7" s="19"/>
      <c r="BY7" s="19"/>
      <c r="BZ7" s="19"/>
      <c r="CA7" s="19"/>
      <c r="CB7" s="19"/>
      <c r="CC7" s="19"/>
      <c r="CD7" s="19"/>
      <c r="CE7" s="19"/>
      <c r="CF7" s="72"/>
      <c r="CG7" s="19"/>
      <c r="CH7" s="72"/>
      <c r="CI7" s="89"/>
      <c r="CJ7" s="89"/>
    </row>
    <row r="8" spans="1:88" ht="13.8">
      <c r="B8" s="326" t="s">
        <v>39</v>
      </c>
      <c r="C8" s="176">
        <v>3215501818.6759005</v>
      </c>
      <c r="D8" s="244"/>
      <c r="E8" s="79"/>
      <c r="F8" s="19"/>
      <c r="G8" s="19"/>
      <c r="H8" s="79"/>
      <c r="I8" s="74"/>
      <c r="J8" s="82"/>
      <c r="K8" s="74"/>
      <c r="L8" s="19"/>
      <c r="M8" s="19"/>
      <c r="N8" s="19"/>
      <c r="O8" s="19"/>
      <c r="P8" s="74"/>
      <c r="Q8" s="19"/>
      <c r="R8" s="19"/>
      <c r="S8" s="19"/>
      <c r="T8" s="19"/>
      <c r="U8" s="19"/>
      <c r="V8" s="19"/>
      <c r="W8" s="19"/>
      <c r="X8" s="19"/>
      <c r="Y8" s="19"/>
      <c r="Z8" s="19"/>
      <c r="AA8" s="19"/>
      <c r="AB8" s="19"/>
      <c r="AC8" s="19"/>
      <c r="AD8" s="19"/>
      <c r="AE8" s="19"/>
      <c r="AF8" s="19"/>
      <c r="AG8" s="19"/>
      <c r="AH8" s="19"/>
      <c r="AI8" s="19"/>
      <c r="AJ8" s="19"/>
      <c r="AK8" s="19"/>
      <c r="AL8" s="19"/>
      <c r="AM8" s="19"/>
      <c r="AN8" s="19"/>
      <c r="AO8" s="19"/>
      <c r="AP8" s="19"/>
      <c r="AQ8" s="19"/>
      <c r="AR8" s="19"/>
      <c r="AS8" s="19"/>
      <c r="AT8" s="19"/>
      <c r="AU8" s="19"/>
      <c r="AV8" s="19"/>
      <c r="AW8" s="19"/>
      <c r="AX8" s="19"/>
      <c r="AY8" s="19"/>
      <c r="AZ8" s="19"/>
      <c r="BA8" s="19"/>
      <c r="BB8" s="19"/>
      <c r="BC8" s="19"/>
      <c r="BD8" s="19"/>
      <c r="BE8" s="19"/>
      <c r="BF8" s="19"/>
      <c r="BG8" s="19"/>
      <c r="BH8" s="19"/>
      <c r="BI8" s="19"/>
      <c r="BJ8" s="19"/>
      <c r="BK8" s="19"/>
      <c r="BL8" s="19"/>
      <c r="BM8" s="19"/>
      <c r="BN8" s="19"/>
      <c r="BO8" s="19"/>
      <c r="BP8" s="19"/>
      <c r="BQ8" s="19"/>
      <c r="BR8" s="19"/>
      <c r="BS8" s="19"/>
      <c r="BT8" s="19"/>
      <c r="BU8" s="19"/>
      <c r="BV8" s="19"/>
      <c r="BW8" s="19"/>
      <c r="BX8" s="19"/>
      <c r="BY8" s="19"/>
      <c r="BZ8" s="19"/>
      <c r="CA8" s="19"/>
      <c r="CB8" s="19"/>
      <c r="CC8" s="19"/>
      <c r="CD8" s="19"/>
      <c r="CE8" s="19"/>
      <c r="CF8" s="72"/>
      <c r="CG8" s="19"/>
      <c r="CH8" s="72"/>
      <c r="CI8" s="89"/>
      <c r="CJ8" s="89"/>
    </row>
    <row r="9" spans="1:88" ht="13.8">
      <c r="A9" s="9" t="s">
        <v>101</v>
      </c>
      <c r="B9" s="326" t="s">
        <v>40</v>
      </c>
      <c r="C9" s="176">
        <v>97748679.26030001</v>
      </c>
      <c r="D9" s="244"/>
      <c r="E9" s="79"/>
      <c r="F9" s="19"/>
      <c r="G9" s="19"/>
      <c r="H9" s="79"/>
      <c r="I9" s="74"/>
      <c r="J9" s="82"/>
      <c r="K9" s="74"/>
      <c r="L9" s="19"/>
      <c r="M9" s="19"/>
      <c r="N9" s="19"/>
      <c r="O9" s="19"/>
      <c r="P9" s="74"/>
      <c r="Q9" s="19"/>
      <c r="R9" s="19"/>
      <c r="S9" s="19"/>
      <c r="T9" s="19"/>
      <c r="U9" s="19"/>
      <c r="V9" s="19"/>
      <c r="W9" s="19"/>
      <c r="X9" s="19"/>
      <c r="Y9" s="19"/>
      <c r="Z9" s="19"/>
      <c r="AA9" s="19"/>
      <c r="AB9" s="19"/>
      <c r="AC9" s="19"/>
      <c r="AD9" s="19"/>
      <c r="AE9" s="19"/>
      <c r="AF9" s="19"/>
      <c r="AG9" s="19"/>
      <c r="AH9" s="19"/>
      <c r="AI9" s="19"/>
      <c r="AJ9" s="19"/>
      <c r="AK9" s="19"/>
      <c r="AL9" s="19"/>
      <c r="AM9" s="19"/>
      <c r="AN9" s="19"/>
      <c r="AO9" s="19"/>
      <c r="AP9" s="19"/>
      <c r="AQ9" s="19"/>
      <c r="AR9" s="19"/>
      <c r="AS9" s="19"/>
      <c r="AT9" s="19"/>
      <c r="AU9" s="19"/>
      <c r="AV9" s="19"/>
      <c r="AW9" s="19"/>
      <c r="AX9" s="19"/>
      <c r="AY9" s="19"/>
      <c r="AZ9" s="19"/>
      <c r="BA9" s="19"/>
      <c r="BB9" s="19"/>
      <c r="BC9" s="19"/>
      <c r="BD9" s="19"/>
      <c r="BE9" s="19"/>
      <c r="BF9" s="19"/>
      <c r="BG9" s="19"/>
      <c r="BH9" s="19"/>
      <c r="BI9" s="19"/>
      <c r="BJ9" s="19"/>
      <c r="BK9" s="19"/>
      <c r="BL9" s="19"/>
      <c r="BM9" s="19"/>
      <c r="BN9" s="19"/>
      <c r="BO9" s="19"/>
      <c r="BP9" s="19"/>
      <c r="BQ9" s="19"/>
      <c r="BR9" s="19"/>
      <c r="BS9" s="19"/>
      <c r="BT9" s="19"/>
      <c r="BU9" s="19"/>
      <c r="BV9" s="19"/>
      <c r="BW9" s="19"/>
      <c r="BX9" s="19"/>
      <c r="BY9" s="19"/>
      <c r="BZ9" s="19"/>
      <c r="CA9" s="19"/>
      <c r="CB9" s="19"/>
      <c r="CC9" s="19"/>
      <c r="CD9" s="19"/>
      <c r="CE9" s="19"/>
      <c r="CF9" s="72"/>
      <c r="CG9" s="19"/>
      <c r="CH9" s="72"/>
      <c r="CI9" s="89"/>
      <c r="CJ9" s="89"/>
    </row>
    <row r="10" spans="1:88" ht="13.8">
      <c r="A10" s="9"/>
      <c r="B10" s="326" t="s">
        <v>213</v>
      </c>
      <c r="C10" s="176">
        <v>55903896.710000001</v>
      </c>
      <c r="D10" s="244"/>
      <c r="E10" s="79"/>
      <c r="F10" s="19"/>
      <c r="G10" s="19"/>
      <c r="H10" s="79"/>
      <c r="I10" s="74"/>
      <c r="J10" s="82"/>
      <c r="K10" s="74"/>
      <c r="L10" s="19"/>
      <c r="M10" s="19"/>
      <c r="N10" s="19"/>
      <c r="O10" s="19"/>
      <c r="P10" s="74"/>
      <c r="Q10" s="19"/>
      <c r="R10" s="19"/>
      <c r="S10" s="19"/>
      <c r="T10" s="19"/>
      <c r="U10" s="19"/>
      <c r="V10" s="19"/>
      <c r="W10" s="19"/>
      <c r="X10" s="19"/>
      <c r="Y10" s="19"/>
      <c r="Z10" s="19"/>
      <c r="AA10" s="19"/>
      <c r="AB10" s="19"/>
      <c r="AC10" s="19"/>
      <c r="AD10" s="19"/>
      <c r="AE10" s="19"/>
      <c r="AF10" s="19"/>
      <c r="AG10" s="19"/>
      <c r="AH10" s="19"/>
      <c r="AI10" s="19"/>
      <c r="AJ10" s="19"/>
      <c r="AK10" s="19"/>
      <c r="AL10" s="19"/>
      <c r="AM10" s="19"/>
      <c r="AN10" s="19"/>
      <c r="AO10" s="19"/>
      <c r="AP10" s="19"/>
      <c r="AQ10" s="19"/>
      <c r="AR10" s="19"/>
      <c r="AS10" s="19"/>
      <c r="AT10" s="19"/>
      <c r="AU10" s="19"/>
      <c r="AV10" s="19"/>
      <c r="AW10" s="19"/>
      <c r="AX10" s="19"/>
      <c r="AY10" s="19"/>
      <c r="AZ10" s="19"/>
      <c r="BA10" s="19"/>
      <c r="BB10" s="19"/>
      <c r="BC10" s="19"/>
      <c r="BD10" s="19"/>
      <c r="BE10" s="19"/>
      <c r="BF10" s="19"/>
      <c r="BG10" s="19"/>
      <c r="BH10" s="19"/>
      <c r="BI10" s="19"/>
      <c r="BJ10" s="19"/>
      <c r="BK10" s="19"/>
      <c r="BL10" s="19"/>
      <c r="BM10" s="19"/>
      <c r="BN10" s="19"/>
      <c r="BO10" s="19"/>
      <c r="BP10" s="19"/>
      <c r="BQ10" s="19"/>
      <c r="BR10" s="19"/>
      <c r="BS10" s="19"/>
      <c r="BT10" s="19"/>
      <c r="BU10" s="19"/>
      <c r="BV10" s="19"/>
      <c r="BW10" s="19"/>
      <c r="BX10" s="19"/>
      <c r="BY10" s="19"/>
      <c r="BZ10" s="19"/>
      <c r="CA10" s="19"/>
      <c r="CB10" s="19"/>
      <c r="CC10" s="19"/>
      <c r="CD10" s="19"/>
      <c r="CE10" s="19"/>
      <c r="CF10" s="72"/>
      <c r="CG10" s="19"/>
      <c r="CH10" s="72"/>
      <c r="CI10" s="89"/>
      <c r="CJ10" s="89"/>
    </row>
    <row r="11" spans="1:88" ht="13.8">
      <c r="A11" s="9" t="s">
        <v>68</v>
      </c>
      <c r="B11" s="327" t="s">
        <v>41</v>
      </c>
      <c r="C11" s="176">
        <v>112512369.15999995</v>
      </c>
      <c r="D11" s="244"/>
      <c r="E11" s="82"/>
      <c r="F11" s="19"/>
      <c r="G11" s="19"/>
      <c r="H11" s="74"/>
      <c r="I11" s="74"/>
      <c r="J11" s="82"/>
      <c r="K11" s="74"/>
      <c r="L11" s="19"/>
      <c r="M11" s="19"/>
      <c r="N11" s="19"/>
      <c r="O11" s="19"/>
      <c r="P11" s="74"/>
      <c r="Q11" s="19"/>
      <c r="R11" s="19"/>
      <c r="S11" s="19"/>
      <c r="T11" s="19"/>
      <c r="U11" s="19"/>
      <c r="V11" s="19"/>
      <c r="W11" s="19"/>
      <c r="X11" s="19"/>
      <c r="Y11" s="19"/>
      <c r="Z11" s="19"/>
      <c r="AA11" s="19"/>
      <c r="AB11" s="19"/>
      <c r="AC11" s="19"/>
      <c r="AD11" s="19"/>
      <c r="AE11" s="19"/>
      <c r="AF11" s="19"/>
      <c r="AG11" s="19"/>
      <c r="AH11" s="19"/>
      <c r="AI11" s="19"/>
      <c r="AJ11" s="19"/>
      <c r="AK11" s="19"/>
      <c r="AL11" s="19"/>
      <c r="AM11" s="19"/>
      <c r="AN11" s="19"/>
      <c r="AO11" s="19"/>
      <c r="AP11" s="19"/>
      <c r="AQ11" s="19"/>
      <c r="AR11" s="19"/>
      <c r="AS11" s="19"/>
      <c r="AT11" s="19"/>
      <c r="AU11" s="19"/>
      <c r="AV11" s="19"/>
      <c r="AW11" s="19"/>
      <c r="AX11" s="19"/>
      <c r="AY11" s="19"/>
      <c r="AZ11" s="19"/>
      <c r="BA11" s="19"/>
      <c r="BB11" s="19"/>
      <c r="BC11" s="19"/>
      <c r="BD11" s="19"/>
      <c r="BE11" s="19"/>
      <c r="BF11" s="19"/>
      <c r="BG11" s="19"/>
      <c r="BH11" s="19"/>
      <c r="BI11" s="19"/>
      <c r="BJ11" s="19"/>
      <c r="BK11" s="19"/>
      <c r="BL11" s="19"/>
      <c r="BM11" s="19"/>
      <c r="BN11" s="19"/>
      <c r="BO11" s="19"/>
      <c r="BP11" s="19"/>
      <c r="BQ11" s="19"/>
      <c r="BR11" s="19"/>
      <c r="BS11" s="19"/>
      <c r="BT11" s="19"/>
      <c r="BU11" s="19"/>
      <c r="BV11" s="19"/>
      <c r="BW11" s="19"/>
      <c r="BX11" s="19"/>
      <c r="BY11" s="19"/>
      <c r="BZ11" s="19"/>
      <c r="CA11" s="19"/>
      <c r="CB11" s="19"/>
      <c r="CC11" s="19"/>
      <c r="CD11" s="19"/>
      <c r="CE11" s="19"/>
      <c r="CF11" s="72"/>
      <c r="CG11" s="19"/>
      <c r="CH11" s="72"/>
      <c r="CI11" s="89"/>
      <c r="CJ11" s="89"/>
    </row>
    <row r="12" spans="1:88" ht="13.8">
      <c r="B12" s="328" t="s">
        <v>56</v>
      </c>
      <c r="C12" s="329">
        <v>3773431178.1762004</v>
      </c>
      <c r="D12" s="244"/>
      <c r="E12" s="81"/>
      <c r="F12" s="19"/>
      <c r="G12" s="19"/>
      <c r="H12" s="81"/>
      <c r="I12" s="74"/>
      <c r="J12" s="82"/>
      <c r="K12" s="74"/>
      <c r="L12" s="19"/>
      <c r="M12" s="19"/>
      <c r="N12" s="19"/>
      <c r="O12" s="19"/>
      <c r="P12" s="74"/>
      <c r="Q12" s="19"/>
      <c r="R12" s="19"/>
      <c r="S12" s="19"/>
      <c r="T12" s="19"/>
      <c r="U12" s="19"/>
      <c r="V12" s="19"/>
      <c r="W12" s="19"/>
      <c r="X12" s="19"/>
      <c r="Y12" s="19"/>
      <c r="Z12" s="19"/>
      <c r="AA12" s="19"/>
      <c r="AB12" s="19"/>
      <c r="AC12" s="19"/>
      <c r="AD12" s="19"/>
      <c r="AE12" s="19"/>
      <c r="AF12" s="19"/>
      <c r="AG12" s="19"/>
      <c r="AH12" s="19"/>
      <c r="AI12" s="19"/>
      <c r="AJ12" s="19"/>
      <c r="AK12" s="19"/>
      <c r="AL12" s="19"/>
      <c r="AM12" s="19"/>
      <c r="AN12" s="19"/>
      <c r="AO12" s="19"/>
      <c r="AP12" s="19"/>
      <c r="AQ12" s="19"/>
      <c r="AR12" s="19"/>
      <c r="AS12" s="19"/>
      <c r="AT12" s="19"/>
      <c r="AU12" s="19"/>
      <c r="AV12" s="19"/>
      <c r="AW12" s="19"/>
      <c r="AX12" s="19"/>
      <c r="AY12" s="19"/>
      <c r="AZ12" s="19"/>
      <c r="BA12" s="19"/>
      <c r="BB12" s="19"/>
      <c r="BC12" s="19"/>
      <c r="BD12" s="19"/>
      <c r="BE12" s="19"/>
      <c r="BF12" s="19"/>
      <c r="BG12" s="19"/>
      <c r="BH12" s="19"/>
      <c r="BI12" s="19"/>
      <c r="BJ12" s="19"/>
      <c r="BK12" s="19"/>
      <c r="BL12" s="19"/>
      <c r="BM12" s="19"/>
      <c r="BN12" s="19"/>
      <c r="BO12" s="19"/>
      <c r="BP12" s="19"/>
      <c r="BQ12" s="19"/>
      <c r="BR12" s="19"/>
      <c r="BS12" s="19"/>
      <c r="BT12" s="19"/>
      <c r="BU12" s="19"/>
      <c r="BV12" s="19"/>
      <c r="BW12" s="19"/>
      <c r="BX12" s="19"/>
      <c r="BY12" s="19"/>
      <c r="BZ12" s="19"/>
      <c r="CA12" s="19"/>
      <c r="CB12" s="19"/>
      <c r="CC12" s="19"/>
      <c r="CD12" s="19"/>
      <c r="CE12" s="19"/>
      <c r="CF12" s="72"/>
      <c r="CG12" s="19"/>
      <c r="CH12" s="72"/>
      <c r="CI12" s="89"/>
      <c r="CJ12" s="89"/>
    </row>
    <row r="13" spans="1:88" ht="13.8">
      <c r="A13" s="9" t="s">
        <v>75</v>
      </c>
      <c r="B13" s="330" t="s">
        <v>42</v>
      </c>
      <c r="C13" s="331">
        <v>26607122704.549995</v>
      </c>
      <c r="D13" s="245"/>
      <c r="E13" s="82"/>
      <c r="F13" s="83"/>
      <c r="G13" s="83"/>
      <c r="H13" s="82"/>
      <c r="I13" s="74"/>
      <c r="J13" s="82"/>
      <c r="K13" s="74"/>
      <c r="L13" s="19"/>
      <c r="M13" s="19"/>
      <c r="N13" s="19"/>
      <c r="O13" s="19"/>
      <c r="P13" s="74"/>
      <c r="Q13" s="19"/>
      <c r="R13" s="19"/>
      <c r="S13" s="19"/>
      <c r="T13" s="19"/>
      <c r="U13" s="19"/>
      <c r="V13" s="19"/>
      <c r="W13" s="19"/>
      <c r="X13" s="19"/>
      <c r="Y13" s="19"/>
      <c r="Z13" s="19"/>
      <c r="AA13" s="19"/>
      <c r="AB13" s="19"/>
      <c r="AC13" s="19"/>
      <c r="AD13" s="19"/>
      <c r="AE13" s="19"/>
      <c r="AF13" s="19"/>
      <c r="AG13" s="19"/>
      <c r="AH13" s="19"/>
      <c r="AI13" s="19"/>
      <c r="AJ13" s="19"/>
      <c r="AK13" s="19"/>
      <c r="AL13" s="19"/>
      <c r="AM13" s="19"/>
      <c r="AN13" s="19"/>
      <c r="AO13" s="19"/>
      <c r="AP13" s="19"/>
      <c r="AQ13" s="19"/>
      <c r="AR13" s="19"/>
      <c r="AS13" s="19"/>
      <c r="AT13" s="19"/>
      <c r="AU13" s="19"/>
      <c r="AV13" s="19"/>
      <c r="AW13" s="19"/>
      <c r="AX13" s="19"/>
      <c r="AY13" s="19"/>
      <c r="AZ13" s="19"/>
      <c r="BA13" s="19"/>
      <c r="BB13" s="19"/>
      <c r="BC13" s="19"/>
      <c r="BD13" s="19"/>
      <c r="BE13" s="19"/>
      <c r="BF13" s="19"/>
      <c r="BG13" s="19"/>
      <c r="BH13" s="19"/>
      <c r="BI13" s="19"/>
      <c r="BJ13" s="19"/>
      <c r="BK13" s="19"/>
      <c r="BL13" s="19"/>
      <c r="BM13" s="19"/>
      <c r="BN13" s="19"/>
      <c r="BO13" s="19"/>
      <c r="BP13" s="19"/>
      <c r="BQ13" s="19"/>
      <c r="BR13" s="19"/>
      <c r="BS13" s="19"/>
      <c r="BT13" s="19"/>
      <c r="BU13" s="19"/>
      <c r="BV13" s="19"/>
      <c r="BW13" s="19"/>
      <c r="BX13" s="19"/>
      <c r="BY13" s="19"/>
      <c r="BZ13" s="19"/>
      <c r="CA13" s="19"/>
      <c r="CB13" s="19"/>
      <c r="CC13" s="19"/>
      <c r="CD13" s="19"/>
      <c r="CE13" s="19"/>
      <c r="CF13" s="72"/>
      <c r="CG13" s="19"/>
      <c r="CH13" s="72"/>
      <c r="CI13" s="89"/>
      <c r="CJ13" s="89"/>
    </row>
    <row r="14" spans="1:88" ht="13.8">
      <c r="A14" s="9" t="s">
        <v>201</v>
      </c>
      <c r="B14" s="327" t="s">
        <v>45</v>
      </c>
      <c r="C14" s="332">
        <v>-7412629140.5899973</v>
      </c>
      <c r="D14" s="247"/>
      <c r="E14" s="82"/>
      <c r="F14" s="83"/>
      <c r="G14" s="83"/>
      <c r="H14" s="82"/>
      <c r="I14" s="74"/>
      <c r="J14" s="82"/>
      <c r="K14" s="74"/>
      <c r="L14" s="19"/>
      <c r="M14" s="19"/>
      <c r="N14" s="19"/>
      <c r="O14" s="19"/>
      <c r="P14" s="74"/>
      <c r="Q14" s="19"/>
      <c r="R14" s="19"/>
      <c r="S14" s="19"/>
      <c r="T14" s="19"/>
      <c r="U14" s="19"/>
      <c r="V14" s="19"/>
      <c r="W14" s="19"/>
      <c r="X14" s="19"/>
      <c r="Y14" s="19"/>
      <c r="Z14" s="19"/>
      <c r="AA14" s="19"/>
      <c r="AB14" s="19"/>
      <c r="AC14" s="19"/>
      <c r="AD14" s="19"/>
      <c r="AE14" s="19"/>
      <c r="AF14" s="19"/>
      <c r="AG14" s="19"/>
      <c r="AH14" s="19"/>
      <c r="AI14" s="19"/>
      <c r="AJ14" s="19"/>
      <c r="AK14" s="19"/>
      <c r="AL14" s="19"/>
      <c r="AM14" s="19"/>
      <c r="AN14" s="19"/>
      <c r="AO14" s="19"/>
      <c r="AP14" s="19"/>
      <c r="AQ14" s="19"/>
      <c r="AR14" s="19"/>
      <c r="AS14" s="19"/>
      <c r="AT14" s="19"/>
      <c r="AU14" s="19"/>
      <c r="AV14" s="19"/>
      <c r="AW14" s="19"/>
      <c r="AX14" s="19"/>
      <c r="AY14" s="19"/>
      <c r="AZ14" s="19"/>
      <c r="BA14" s="19"/>
      <c r="BB14" s="19"/>
      <c r="BC14" s="19"/>
      <c r="BD14" s="19"/>
      <c r="BE14" s="19"/>
      <c r="BF14" s="19"/>
      <c r="BG14" s="19"/>
      <c r="BH14" s="19"/>
      <c r="BI14" s="19"/>
      <c r="BJ14" s="19"/>
      <c r="BK14" s="19"/>
      <c r="BL14" s="19"/>
      <c r="BM14" s="19"/>
      <c r="BN14" s="19"/>
      <c r="BO14" s="19"/>
      <c r="BP14" s="19"/>
      <c r="BQ14" s="19"/>
      <c r="BR14" s="19"/>
      <c r="BS14" s="19"/>
      <c r="BT14" s="19"/>
      <c r="BU14" s="19"/>
      <c r="BV14" s="19"/>
      <c r="BW14" s="19"/>
      <c r="BX14" s="19"/>
      <c r="BY14" s="19"/>
      <c r="BZ14" s="19"/>
      <c r="CA14" s="19"/>
      <c r="CB14" s="19"/>
      <c r="CC14" s="19"/>
      <c r="CD14" s="19"/>
      <c r="CE14" s="19"/>
      <c r="CF14" s="72"/>
      <c r="CG14" s="19"/>
      <c r="CH14" s="72"/>
      <c r="CI14" s="89"/>
      <c r="CJ14" s="89"/>
    </row>
    <row r="15" spans="1:88" ht="15" customHeight="1">
      <c r="B15" s="326"/>
      <c r="C15" s="176">
        <v>19194493563.959999</v>
      </c>
      <c r="D15" s="244"/>
      <c r="E15" s="19"/>
      <c r="F15" s="19"/>
      <c r="G15" s="19"/>
      <c r="H15" s="19"/>
      <c r="I15" s="74"/>
      <c r="J15" s="82"/>
      <c r="K15" s="74"/>
      <c r="L15" s="19"/>
      <c r="M15" s="19"/>
      <c r="N15" s="19"/>
      <c r="O15" s="19"/>
      <c r="P15" s="74"/>
      <c r="Q15" s="19"/>
      <c r="R15" s="19"/>
      <c r="S15" s="19"/>
      <c r="T15" s="19"/>
      <c r="U15" s="19"/>
      <c r="V15" s="19"/>
      <c r="W15" s="19"/>
      <c r="X15" s="19"/>
      <c r="Y15" s="19"/>
      <c r="Z15" s="19"/>
      <c r="AA15" s="19"/>
      <c r="AB15" s="19"/>
      <c r="AC15" s="19"/>
      <c r="AD15" s="19"/>
      <c r="AE15" s="19"/>
      <c r="AF15" s="19"/>
      <c r="AG15" s="19"/>
      <c r="AH15" s="19"/>
      <c r="AI15" s="19"/>
      <c r="AJ15" s="19"/>
      <c r="AK15" s="19"/>
      <c r="AL15" s="19"/>
      <c r="AM15" s="19"/>
      <c r="AN15" s="19"/>
      <c r="AO15" s="19"/>
      <c r="AP15" s="19"/>
      <c r="AQ15" s="19"/>
      <c r="AR15" s="19"/>
      <c r="AS15" s="19"/>
      <c r="AT15" s="19"/>
      <c r="AU15" s="19"/>
      <c r="AV15" s="19"/>
      <c r="AW15" s="19"/>
      <c r="AX15" s="19"/>
      <c r="AY15" s="19"/>
      <c r="AZ15" s="19"/>
      <c r="BA15" s="19"/>
      <c r="BB15" s="19"/>
      <c r="BC15" s="19"/>
      <c r="BD15" s="19"/>
      <c r="BE15" s="19"/>
      <c r="BF15" s="19"/>
      <c r="BG15" s="19"/>
      <c r="BH15" s="19"/>
      <c r="BI15" s="19"/>
      <c r="BJ15" s="19"/>
      <c r="BK15" s="19"/>
      <c r="BL15" s="19"/>
      <c r="BM15" s="19"/>
      <c r="BN15" s="19"/>
      <c r="BO15" s="19"/>
      <c r="BP15" s="19"/>
      <c r="BQ15" s="19"/>
      <c r="BR15" s="19"/>
      <c r="BS15" s="19"/>
      <c r="BT15" s="19"/>
      <c r="BU15" s="19"/>
      <c r="BV15" s="19"/>
      <c r="BW15" s="19"/>
      <c r="BX15" s="19"/>
      <c r="BY15" s="19"/>
      <c r="BZ15" s="19"/>
      <c r="CA15" s="19"/>
      <c r="CB15" s="19"/>
      <c r="CC15" s="19"/>
      <c r="CD15" s="19"/>
      <c r="CE15" s="19"/>
      <c r="CF15" s="72"/>
      <c r="CG15" s="19"/>
      <c r="CH15" s="72"/>
      <c r="CI15" s="89"/>
      <c r="CJ15" s="89"/>
    </row>
    <row r="16" spans="1:88" ht="13.8">
      <c r="A16" s="9" t="s">
        <v>148</v>
      </c>
      <c r="B16" s="327" t="s">
        <v>252</v>
      </c>
      <c r="C16" s="176">
        <v>951284944.16999996</v>
      </c>
      <c r="D16" s="244"/>
      <c r="E16" s="80"/>
      <c r="F16" s="19"/>
      <c r="G16" s="19"/>
      <c r="H16" s="80"/>
      <c r="I16" s="74"/>
      <c r="J16" s="82"/>
      <c r="K16" s="74"/>
      <c r="L16" s="19"/>
      <c r="M16" s="19"/>
      <c r="N16" s="19"/>
      <c r="O16" s="19"/>
      <c r="P16" s="74"/>
      <c r="Q16" s="19"/>
      <c r="R16" s="19"/>
      <c r="S16" s="19"/>
      <c r="T16" s="19"/>
      <c r="U16" s="19"/>
      <c r="V16" s="19"/>
      <c r="W16" s="19"/>
      <c r="X16" s="19"/>
      <c r="Y16" s="19"/>
      <c r="Z16" s="19"/>
      <c r="AA16" s="19"/>
      <c r="AB16" s="19"/>
      <c r="AC16" s="19"/>
      <c r="AD16" s="19"/>
      <c r="AE16" s="19"/>
      <c r="AF16" s="19"/>
      <c r="AG16" s="19"/>
      <c r="AH16" s="19"/>
      <c r="AI16" s="19"/>
      <c r="AJ16" s="19"/>
      <c r="AK16" s="19"/>
      <c r="AL16" s="19"/>
      <c r="AM16" s="19"/>
      <c r="AN16" s="19"/>
      <c r="AO16" s="19"/>
      <c r="AP16" s="19"/>
      <c r="AQ16" s="19"/>
      <c r="AR16" s="19"/>
      <c r="AS16" s="19"/>
      <c r="AT16" s="19"/>
      <c r="AU16" s="19"/>
      <c r="AV16" s="19"/>
      <c r="AW16" s="19"/>
      <c r="AX16" s="19"/>
      <c r="AY16" s="19"/>
      <c r="AZ16" s="19"/>
      <c r="BA16" s="19"/>
      <c r="BB16" s="19"/>
      <c r="BC16" s="19"/>
      <c r="BD16" s="19"/>
      <c r="BE16" s="19"/>
      <c r="BF16" s="19"/>
      <c r="BG16" s="19"/>
      <c r="BH16" s="19"/>
      <c r="BI16" s="19"/>
      <c r="BJ16" s="19"/>
      <c r="BK16" s="19"/>
      <c r="BL16" s="19"/>
      <c r="BM16" s="19"/>
      <c r="BN16" s="19"/>
      <c r="BO16" s="19"/>
      <c r="BP16" s="19"/>
      <c r="BQ16" s="19"/>
      <c r="BR16" s="19"/>
      <c r="BS16" s="19"/>
      <c r="BT16" s="19"/>
      <c r="BU16" s="19"/>
      <c r="BV16" s="19"/>
      <c r="BW16" s="19"/>
      <c r="BX16" s="19"/>
      <c r="BY16" s="19"/>
      <c r="BZ16" s="19"/>
      <c r="CA16" s="19"/>
      <c r="CB16" s="19"/>
      <c r="CC16" s="19"/>
      <c r="CD16" s="19"/>
      <c r="CE16" s="19"/>
      <c r="CF16" s="72"/>
      <c r="CG16" s="19"/>
      <c r="CH16" s="72"/>
      <c r="CI16" s="89"/>
      <c r="CJ16" s="89"/>
    </row>
    <row r="17" spans="1:88" ht="13.8">
      <c r="A17" s="9" t="s">
        <v>139</v>
      </c>
      <c r="B17" s="327" t="s">
        <v>74</v>
      </c>
      <c r="C17" s="176">
        <v>13390613.16</v>
      </c>
      <c r="D17" s="244"/>
      <c r="E17" s="80"/>
      <c r="F17" s="19"/>
      <c r="G17" s="19"/>
      <c r="H17" s="80"/>
      <c r="I17" s="74"/>
      <c r="J17" s="82"/>
      <c r="K17" s="74"/>
      <c r="L17" s="19"/>
      <c r="M17" s="19"/>
      <c r="N17" s="19"/>
      <c r="O17" s="19"/>
      <c r="P17" s="74"/>
      <c r="Q17" s="19"/>
      <c r="R17" s="19"/>
      <c r="S17" s="19"/>
      <c r="T17" s="19"/>
      <c r="U17" s="19"/>
      <c r="V17" s="19"/>
      <c r="W17" s="19"/>
      <c r="X17" s="19"/>
      <c r="Y17" s="19"/>
      <c r="Z17" s="19"/>
      <c r="AA17" s="19"/>
      <c r="AB17" s="19"/>
      <c r="AC17" s="19"/>
      <c r="AD17" s="19"/>
      <c r="AE17" s="19"/>
      <c r="AF17" s="19"/>
      <c r="AG17" s="19"/>
      <c r="AH17" s="19"/>
      <c r="AI17" s="19"/>
      <c r="AJ17" s="19"/>
      <c r="AK17" s="19"/>
      <c r="AL17" s="19"/>
      <c r="AM17" s="19"/>
      <c r="AN17" s="19"/>
      <c r="AO17" s="19"/>
      <c r="AP17" s="19"/>
      <c r="AQ17" s="19"/>
      <c r="AR17" s="19"/>
      <c r="AS17" s="19"/>
      <c r="AT17" s="19"/>
      <c r="AU17" s="19"/>
      <c r="AV17" s="19"/>
      <c r="AW17" s="19"/>
      <c r="AX17" s="19"/>
      <c r="AY17" s="19"/>
      <c r="AZ17" s="19"/>
      <c r="BA17" s="19"/>
      <c r="BB17" s="19"/>
      <c r="BC17" s="19"/>
      <c r="BD17" s="19"/>
      <c r="BE17" s="19"/>
      <c r="BF17" s="19"/>
      <c r="BG17" s="19"/>
      <c r="BH17" s="19"/>
      <c r="BI17" s="19"/>
      <c r="BJ17" s="19"/>
      <c r="BK17" s="19"/>
      <c r="BL17" s="19"/>
      <c r="BM17" s="19"/>
      <c r="BN17" s="19"/>
      <c r="BO17" s="19"/>
      <c r="BP17" s="19"/>
      <c r="BQ17" s="19"/>
      <c r="BR17" s="19"/>
      <c r="BS17" s="19"/>
      <c r="BT17" s="19"/>
      <c r="BU17" s="19"/>
      <c r="BV17" s="19"/>
      <c r="BW17" s="19"/>
      <c r="BX17" s="19"/>
      <c r="BY17" s="19"/>
      <c r="BZ17" s="19"/>
      <c r="CA17" s="19"/>
      <c r="CB17" s="19"/>
      <c r="CC17" s="19"/>
      <c r="CD17" s="19"/>
      <c r="CE17" s="19"/>
      <c r="CF17" s="72"/>
      <c r="CG17" s="19"/>
      <c r="CH17" s="72"/>
      <c r="CI17" s="89"/>
      <c r="CJ17" s="89"/>
    </row>
    <row r="18" spans="1:88" ht="13.8">
      <c r="A18" s="9" t="s">
        <v>102</v>
      </c>
      <c r="B18" s="327" t="s">
        <v>121</v>
      </c>
      <c r="C18" s="331">
        <v>829617964.06000006</v>
      </c>
      <c r="D18" s="245"/>
      <c r="E18" s="74"/>
      <c r="F18" s="19"/>
      <c r="G18" s="19"/>
      <c r="H18" s="74"/>
      <c r="I18" s="74"/>
      <c r="J18" s="82"/>
      <c r="K18" s="74"/>
      <c r="L18" s="19"/>
      <c r="M18" s="19"/>
      <c r="N18" s="19"/>
      <c r="O18" s="19"/>
      <c r="P18" s="74"/>
      <c r="Q18" s="19"/>
      <c r="R18" s="19"/>
      <c r="S18" s="19"/>
      <c r="T18" s="19"/>
      <c r="U18" s="19"/>
      <c r="V18" s="19"/>
      <c r="W18" s="19"/>
      <c r="X18" s="19"/>
      <c r="Y18" s="19"/>
      <c r="Z18" s="19"/>
      <c r="AA18" s="19"/>
      <c r="AB18" s="19"/>
      <c r="AC18" s="19"/>
      <c r="AD18" s="19"/>
      <c r="AE18" s="19"/>
      <c r="AF18" s="19"/>
      <c r="AG18" s="19"/>
      <c r="AH18" s="19"/>
      <c r="AI18" s="19"/>
      <c r="AJ18" s="19"/>
      <c r="AK18" s="19"/>
      <c r="AL18" s="19"/>
      <c r="AM18" s="19"/>
      <c r="AN18" s="19"/>
      <c r="AO18" s="19"/>
      <c r="AP18" s="19"/>
      <c r="AQ18" s="19"/>
      <c r="AR18" s="19"/>
      <c r="AS18" s="19"/>
      <c r="AT18" s="19"/>
      <c r="AU18" s="19"/>
      <c r="AV18" s="19"/>
      <c r="AW18" s="19"/>
      <c r="AX18" s="19"/>
      <c r="AY18" s="19"/>
      <c r="AZ18" s="19"/>
      <c r="BA18" s="19"/>
      <c r="BB18" s="19"/>
      <c r="BC18" s="19"/>
      <c r="BD18" s="19"/>
      <c r="BE18" s="19"/>
      <c r="BF18" s="19"/>
      <c r="BG18" s="19"/>
      <c r="BH18" s="19"/>
      <c r="BI18" s="19"/>
      <c r="BJ18" s="19"/>
      <c r="BK18" s="19"/>
      <c r="BL18" s="19"/>
      <c r="BM18" s="19"/>
      <c r="BN18" s="19"/>
      <c r="BO18" s="19"/>
      <c r="BP18" s="19"/>
      <c r="BQ18" s="19"/>
      <c r="BR18" s="19"/>
      <c r="BS18" s="19"/>
      <c r="BT18" s="19"/>
      <c r="BU18" s="19"/>
      <c r="BV18" s="19"/>
      <c r="BW18" s="19"/>
      <c r="BX18" s="19"/>
      <c r="BY18" s="19"/>
      <c r="BZ18" s="19"/>
      <c r="CA18" s="19"/>
      <c r="CB18" s="19"/>
      <c r="CC18" s="19"/>
      <c r="CD18" s="19"/>
      <c r="CE18" s="19"/>
      <c r="CF18" s="72"/>
      <c r="CG18" s="19"/>
      <c r="CH18" s="72"/>
      <c r="CI18" s="89"/>
      <c r="CJ18" s="89"/>
    </row>
    <row r="19" spans="1:88" ht="18.600000000000001" customHeight="1" thickBot="1">
      <c r="A19" s="9"/>
      <c r="B19" s="333" t="s">
        <v>103</v>
      </c>
      <c r="C19" s="626">
        <v>24762218263.526199</v>
      </c>
      <c r="D19" s="244"/>
      <c r="E19" s="85"/>
      <c r="F19" s="19"/>
      <c r="G19" s="19"/>
      <c r="H19" s="85"/>
      <c r="I19" s="74"/>
      <c r="J19" s="82"/>
      <c r="K19" s="74"/>
      <c r="L19" s="19"/>
      <c r="M19" s="19"/>
      <c r="N19" s="19"/>
      <c r="O19" s="19"/>
      <c r="P19" s="74"/>
      <c r="Q19" s="19"/>
      <c r="R19" s="19"/>
      <c r="S19" s="19"/>
      <c r="T19" s="19"/>
      <c r="U19" s="19">
        <f>U10+U16+U15+U17+1</f>
        <v>1</v>
      </c>
      <c r="V19" s="19"/>
      <c r="W19" s="19"/>
      <c r="X19" s="19"/>
      <c r="Y19" s="19"/>
      <c r="Z19" s="19"/>
      <c r="AA19" s="19"/>
      <c r="AB19" s="19"/>
      <c r="AC19" s="19"/>
      <c r="AD19" s="19"/>
      <c r="AE19" s="19"/>
      <c r="AF19" s="19"/>
      <c r="AG19" s="19"/>
      <c r="AH19" s="19"/>
      <c r="AI19" s="19"/>
      <c r="AJ19" s="19"/>
      <c r="AK19" s="19"/>
      <c r="AL19" s="19"/>
      <c r="AM19" s="19"/>
      <c r="AN19" s="19"/>
      <c r="AO19" s="19"/>
      <c r="AP19" s="19"/>
      <c r="AQ19" s="19"/>
      <c r="AR19" s="19"/>
      <c r="AS19" s="19"/>
      <c r="AT19" s="19"/>
      <c r="AU19" s="19"/>
      <c r="AV19" s="19"/>
      <c r="AW19" s="19"/>
      <c r="AX19" s="19"/>
      <c r="AY19" s="19"/>
      <c r="AZ19" s="19"/>
      <c r="BA19" s="19"/>
      <c r="BB19" s="19"/>
      <c r="BC19" s="19"/>
      <c r="BD19" s="19"/>
      <c r="BE19" s="19"/>
      <c r="BF19" s="19"/>
      <c r="BG19" s="19"/>
      <c r="BH19" s="19"/>
      <c r="BI19" s="19"/>
      <c r="BJ19" s="19"/>
      <c r="BK19" s="19"/>
      <c r="BL19" s="19"/>
      <c r="BM19" s="19"/>
      <c r="BN19" s="19"/>
      <c r="BO19" s="19"/>
      <c r="BP19" s="19"/>
      <c r="BQ19" s="19"/>
      <c r="BR19" s="19"/>
      <c r="BS19" s="19"/>
      <c r="BT19" s="19"/>
      <c r="BU19" s="19"/>
      <c r="BV19" s="19"/>
      <c r="BW19" s="19"/>
      <c r="BX19" s="19"/>
      <c r="BY19" s="19"/>
      <c r="BZ19" s="19"/>
      <c r="CA19" s="19"/>
      <c r="CB19" s="19"/>
      <c r="CC19" s="19"/>
      <c r="CD19" s="19"/>
      <c r="CE19" s="19"/>
      <c r="CF19" s="72"/>
      <c r="CG19" s="19"/>
      <c r="CH19" s="72"/>
      <c r="CI19" s="89"/>
      <c r="CJ19" s="89"/>
    </row>
    <row r="20" spans="1:88" ht="21" customHeight="1" thickTop="1">
      <c r="A20" s="9" t="s">
        <v>103</v>
      </c>
      <c r="B20" s="327" t="s">
        <v>46</v>
      </c>
      <c r="C20" s="176">
        <v>2408466909.6080003</v>
      </c>
      <c r="D20" s="246"/>
      <c r="E20" s="82"/>
      <c r="F20" s="19"/>
      <c r="G20" s="19"/>
      <c r="H20" s="82"/>
      <c r="I20" s="74"/>
      <c r="J20" s="82"/>
      <c r="K20" s="74"/>
      <c r="L20" s="19"/>
      <c r="M20" s="19"/>
      <c r="N20" s="19"/>
      <c r="O20" s="19"/>
      <c r="P20" s="74"/>
      <c r="Q20" s="19"/>
      <c r="R20" s="19"/>
      <c r="S20" s="19"/>
      <c r="T20" s="19"/>
      <c r="U20" s="19"/>
      <c r="V20" s="19"/>
      <c r="W20" s="19"/>
      <c r="X20" s="19"/>
      <c r="Y20" s="19"/>
      <c r="Z20" s="19"/>
      <c r="AA20" s="19"/>
      <c r="AB20" s="19"/>
      <c r="AC20" s="19"/>
      <c r="AD20" s="19"/>
      <c r="AE20" s="19"/>
      <c r="AF20" s="19"/>
      <c r="AG20" s="19"/>
      <c r="AH20" s="19"/>
      <c r="AI20" s="19"/>
      <c r="AJ20" s="19"/>
      <c r="AK20" s="19"/>
      <c r="AL20" s="19"/>
      <c r="AM20" s="19"/>
      <c r="AN20" s="19"/>
      <c r="AO20" s="19"/>
      <c r="AP20" s="19"/>
      <c r="AQ20" s="19"/>
      <c r="AR20" s="19"/>
      <c r="AS20" s="19"/>
      <c r="AT20" s="19"/>
      <c r="AU20" s="19"/>
      <c r="AV20" s="19"/>
      <c r="AW20" s="19"/>
      <c r="AX20" s="19"/>
      <c r="AY20" s="19"/>
      <c r="AZ20" s="19"/>
      <c r="BA20" s="19"/>
      <c r="BB20" s="19"/>
      <c r="BC20" s="19"/>
      <c r="BD20" s="19"/>
      <c r="BE20" s="19"/>
      <c r="BF20" s="19"/>
      <c r="BG20" s="19"/>
      <c r="BH20" s="19"/>
      <c r="BI20" s="19"/>
      <c r="BJ20" s="19"/>
      <c r="BK20" s="19"/>
      <c r="BL20" s="19"/>
      <c r="BM20" s="19"/>
      <c r="BN20" s="19"/>
      <c r="BO20" s="19"/>
      <c r="BP20" s="19"/>
      <c r="BQ20" s="19"/>
      <c r="BR20" s="19"/>
      <c r="BS20" s="19"/>
      <c r="BT20" s="19"/>
      <c r="BU20" s="19"/>
      <c r="BV20" s="19"/>
      <c r="BW20" s="19"/>
      <c r="BX20" s="19"/>
      <c r="BY20" s="19"/>
      <c r="BZ20" s="19"/>
      <c r="CA20" s="19"/>
      <c r="CB20" s="19"/>
      <c r="CC20" s="19"/>
      <c r="CD20" s="19"/>
      <c r="CE20" s="19"/>
      <c r="CF20" s="72"/>
      <c r="CG20" s="19"/>
      <c r="CH20" s="72"/>
      <c r="CI20" s="89"/>
      <c r="CJ20" s="89"/>
    </row>
    <row r="21" spans="1:88" ht="13.8">
      <c r="A21" s="107" t="s">
        <v>98</v>
      </c>
      <c r="B21" s="327" t="s">
        <v>47</v>
      </c>
      <c r="C21" s="176">
        <v>231802285.41000006</v>
      </c>
      <c r="D21" s="246"/>
      <c r="E21" s="84"/>
      <c r="F21" s="70"/>
      <c r="G21" s="70"/>
      <c r="H21" s="84"/>
      <c r="I21" s="84"/>
      <c r="J21" s="105"/>
      <c r="K21" s="84"/>
      <c r="L21" s="70"/>
      <c r="M21" s="70"/>
      <c r="N21" s="70"/>
      <c r="O21" s="70"/>
      <c r="P21" s="84"/>
      <c r="Q21" s="70"/>
      <c r="R21" s="70"/>
      <c r="S21" s="70"/>
      <c r="T21" s="70"/>
      <c r="U21" s="70"/>
      <c r="V21" s="70"/>
      <c r="W21" s="70"/>
      <c r="X21" s="70"/>
      <c r="Y21" s="70"/>
      <c r="Z21" s="70"/>
      <c r="AA21" s="70"/>
      <c r="AB21" s="70"/>
      <c r="AC21" s="70"/>
      <c r="AD21" s="70"/>
      <c r="AE21" s="70"/>
      <c r="AF21" s="70"/>
      <c r="AG21" s="70"/>
      <c r="AH21" s="70"/>
      <c r="AI21" s="70"/>
      <c r="AJ21" s="70"/>
      <c r="AK21" s="70"/>
      <c r="AL21" s="70"/>
      <c r="AM21" s="70"/>
      <c r="AN21" s="70"/>
      <c r="AO21" s="70"/>
      <c r="AP21" s="70"/>
      <c r="AQ21" s="70"/>
      <c r="AR21" s="70"/>
      <c r="AS21" s="70"/>
      <c r="AT21" s="70"/>
      <c r="AU21" s="70"/>
      <c r="AV21" s="70"/>
      <c r="AW21" s="70"/>
      <c r="AX21" s="70"/>
      <c r="AY21" s="70"/>
      <c r="AZ21" s="70"/>
      <c r="BA21" s="70"/>
      <c r="BB21" s="70"/>
      <c r="BC21" s="70"/>
      <c r="BD21" s="70"/>
      <c r="BE21" s="70"/>
      <c r="BF21" s="70"/>
      <c r="BG21" s="70"/>
      <c r="BH21" s="70"/>
      <c r="BI21" s="70"/>
      <c r="BJ21" s="70"/>
      <c r="BK21" s="70"/>
      <c r="BL21" s="70"/>
      <c r="BM21" s="70"/>
      <c r="BN21" s="70"/>
      <c r="BO21" s="70"/>
      <c r="BP21" s="70"/>
      <c r="BQ21" s="70"/>
      <c r="BR21" s="70"/>
      <c r="BS21" s="70"/>
      <c r="BT21" s="70"/>
      <c r="BU21" s="70"/>
      <c r="BV21" s="70"/>
      <c r="BW21" s="70"/>
      <c r="BX21" s="70"/>
      <c r="BY21" s="70"/>
      <c r="BZ21" s="70"/>
      <c r="CA21" s="70"/>
      <c r="CB21" s="70"/>
      <c r="CC21" s="70"/>
      <c r="CD21" s="70"/>
      <c r="CE21" s="70"/>
      <c r="CF21" s="71"/>
      <c r="CG21" s="70"/>
      <c r="CH21" s="71"/>
      <c r="CI21" s="88"/>
      <c r="CJ21" s="88"/>
    </row>
    <row r="22" spans="1:88" ht="13.8">
      <c r="A22" s="108" t="s">
        <v>99</v>
      </c>
      <c r="B22" s="327" t="s">
        <v>214</v>
      </c>
      <c r="C22" s="176">
        <v>604623938.81200004</v>
      </c>
      <c r="D22" s="246"/>
      <c r="E22" s="84"/>
      <c r="F22" s="70"/>
      <c r="G22" s="70"/>
      <c r="H22" s="84"/>
      <c r="I22" s="84"/>
      <c r="J22" s="105"/>
      <c r="K22" s="84"/>
      <c r="L22" s="70"/>
      <c r="M22" s="70" t="e">
        <v>#N/A</v>
      </c>
      <c r="N22" s="70"/>
      <c r="O22" s="70"/>
      <c r="P22" s="84"/>
      <c r="Q22" s="70"/>
      <c r="R22" s="70"/>
      <c r="S22" s="70"/>
      <c r="T22" s="70"/>
      <c r="U22" s="70"/>
      <c r="V22" s="70"/>
      <c r="W22" s="70"/>
      <c r="X22" s="70"/>
      <c r="Y22" s="70"/>
      <c r="Z22" s="70"/>
      <c r="AA22" s="70"/>
      <c r="AB22" s="70"/>
      <c r="AC22" s="70"/>
      <c r="AD22" s="70"/>
      <c r="AE22" s="70"/>
      <c r="AF22" s="70"/>
      <c r="AG22" s="70"/>
      <c r="AH22" s="70"/>
      <c r="AI22" s="70"/>
      <c r="AJ22" s="70"/>
      <c r="AK22" s="70"/>
      <c r="AL22" s="70"/>
      <c r="AM22" s="70"/>
      <c r="AN22" s="70"/>
      <c r="AO22" s="70"/>
      <c r="AP22" s="70"/>
      <c r="AQ22" s="70"/>
      <c r="AR22" s="70"/>
      <c r="AS22" s="70"/>
      <c r="AT22" s="70"/>
      <c r="AU22" s="70"/>
      <c r="AV22" s="70"/>
      <c r="AW22" s="70"/>
      <c r="AX22" s="70"/>
      <c r="AY22" s="70"/>
      <c r="AZ22" s="70"/>
      <c r="BA22" s="70"/>
      <c r="BB22" s="70"/>
      <c r="BC22" s="70"/>
      <c r="BD22" s="70"/>
      <c r="BE22" s="70"/>
      <c r="BF22" s="70"/>
      <c r="BG22" s="70"/>
      <c r="BH22" s="70"/>
      <c r="BI22" s="70"/>
      <c r="BJ22" s="70"/>
      <c r="BK22" s="70"/>
      <c r="BL22" s="70"/>
      <c r="BM22" s="70"/>
      <c r="BN22" s="70"/>
      <c r="BO22" s="70"/>
      <c r="BP22" s="70"/>
      <c r="BQ22" s="70"/>
      <c r="BR22" s="70"/>
      <c r="BS22" s="70"/>
      <c r="BT22" s="70"/>
      <c r="BU22" s="70"/>
      <c r="BV22" s="70"/>
      <c r="BW22" s="70"/>
      <c r="BX22" s="70"/>
      <c r="BY22" s="70"/>
      <c r="BZ22" s="70"/>
      <c r="CA22" s="70"/>
      <c r="CB22" s="70"/>
      <c r="CC22" s="70"/>
      <c r="CD22" s="70"/>
      <c r="CE22" s="70"/>
      <c r="CF22" s="71"/>
      <c r="CG22" s="70"/>
      <c r="CH22" s="71"/>
      <c r="CI22" s="88"/>
      <c r="CJ22" s="88"/>
    </row>
    <row r="23" spans="1:88" ht="13.8">
      <c r="A23" s="108" t="s">
        <v>100</v>
      </c>
      <c r="B23" s="327" t="s">
        <v>34</v>
      </c>
      <c r="C23" s="186">
        <v>799021177.46999991</v>
      </c>
      <c r="D23" s="246"/>
      <c r="E23" s="84"/>
      <c r="F23" s="70"/>
      <c r="G23" s="70"/>
      <c r="H23" s="84"/>
      <c r="I23" s="84"/>
      <c r="J23" s="105"/>
      <c r="K23" s="84"/>
      <c r="L23" s="70"/>
      <c r="M23" s="70"/>
      <c r="N23" s="70"/>
      <c r="O23" s="70"/>
      <c r="P23" s="84"/>
      <c r="Q23" s="70"/>
      <c r="R23" s="70"/>
      <c r="S23" s="70"/>
      <c r="T23" s="70"/>
      <c r="U23" s="70"/>
      <c r="V23" s="70"/>
      <c r="W23" s="70"/>
      <c r="X23" s="70"/>
      <c r="Y23" s="70"/>
      <c r="Z23" s="70"/>
      <c r="AA23" s="70"/>
      <c r="AB23" s="70"/>
      <c r="AC23" s="70"/>
      <c r="AD23" s="70"/>
      <c r="AE23" s="70"/>
      <c r="AF23" s="70"/>
      <c r="AG23" s="70"/>
      <c r="AH23" s="70"/>
      <c r="AI23" s="70"/>
      <c r="AJ23" s="70"/>
      <c r="AK23" s="70"/>
      <c r="AL23" s="70"/>
      <c r="AM23" s="70"/>
      <c r="AN23" s="70"/>
      <c r="AO23" s="70"/>
      <c r="AP23" s="70"/>
      <c r="AQ23" s="70"/>
      <c r="AR23" s="70"/>
      <c r="AS23" s="70"/>
      <c r="AT23" s="70"/>
      <c r="AU23" s="70"/>
      <c r="AV23" s="70"/>
      <c r="AW23" s="70"/>
      <c r="AX23" s="70"/>
      <c r="AY23" s="70"/>
      <c r="AZ23" s="70"/>
      <c r="BA23" s="70"/>
      <c r="BB23" s="70"/>
      <c r="BC23" s="70"/>
      <c r="BD23" s="70"/>
      <c r="BE23" s="70"/>
      <c r="BF23" s="70"/>
      <c r="BG23" s="70"/>
      <c r="BH23" s="70"/>
      <c r="BI23" s="70"/>
      <c r="BJ23" s="70"/>
      <c r="BK23" s="70"/>
      <c r="BL23" s="70"/>
      <c r="BM23" s="70"/>
      <c r="BN23" s="70"/>
      <c r="BO23" s="70"/>
      <c r="BP23" s="70"/>
      <c r="BQ23" s="70"/>
      <c r="BR23" s="70"/>
      <c r="BS23" s="70"/>
      <c r="BT23" s="70"/>
      <c r="BU23" s="70"/>
      <c r="BV23" s="70"/>
      <c r="BW23" s="70"/>
      <c r="BX23" s="70"/>
      <c r="BY23" s="70"/>
      <c r="BZ23" s="70"/>
      <c r="CA23" s="70"/>
      <c r="CB23" s="70"/>
      <c r="CC23" s="70"/>
      <c r="CD23" s="70"/>
      <c r="CE23" s="70"/>
      <c r="CF23" s="71"/>
      <c r="CG23" s="70"/>
      <c r="CH23" s="71"/>
      <c r="CI23" s="88"/>
      <c r="CJ23" s="88"/>
    </row>
    <row r="24" spans="1:88" ht="13.8">
      <c r="A24" s="9" t="s">
        <v>76</v>
      </c>
      <c r="B24" s="333" t="s">
        <v>130</v>
      </c>
      <c r="C24" s="329">
        <v>4043914311.2999997</v>
      </c>
      <c r="D24" s="190"/>
      <c r="E24" s="84"/>
      <c r="F24" s="70"/>
      <c r="G24" s="70"/>
      <c r="H24" s="84"/>
      <c r="I24" s="84"/>
      <c r="J24" s="105"/>
      <c r="K24" s="84"/>
      <c r="L24" s="70"/>
      <c r="M24" s="70"/>
      <c r="N24" s="70"/>
      <c r="O24" s="70"/>
      <c r="P24" s="84"/>
      <c r="Q24" s="70"/>
      <c r="R24" s="70"/>
      <c r="S24" s="70"/>
      <c r="T24" s="70"/>
      <c r="U24" s="70"/>
      <c r="V24" s="70"/>
      <c r="W24" s="70"/>
      <c r="X24" s="70"/>
      <c r="Y24" s="70"/>
      <c r="Z24" s="70"/>
      <c r="AA24" s="70"/>
      <c r="AB24" s="70"/>
      <c r="AC24" s="70"/>
      <c r="AD24" s="70"/>
      <c r="AE24" s="70"/>
      <c r="AF24" s="70"/>
      <c r="AG24" s="70"/>
      <c r="AH24" s="70"/>
      <c r="AI24" s="70"/>
      <c r="AJ24" s="70"/>
      <c r="AK24" s="70"/>
      <c r="AL24" s="70"/>
      <c r="AM24" s="70"/>
      <c r="AN24" s="70"/>
      <c r="AO24" s="70"/>
      <c r="AP24" s="70"/>
      <c r="AQ24" s="70"/>
      <c r="AR24" s="70"/>
      <c r="AS24" s="70"/>
      <c r="AT24" s="70"/>
      <c r="AU24" s="70"/>
      <c r="AV24" s="70"/>
      <c r="AW24" s="70"/>
      <c r="AX24" s="70"/>
      <c r="AY24" s="70"/>
      <c r="AZ24" s="70"/>
      <c r="BA24" s="70"/>
      <c r="BB24" s="70"/>
      <c r="BC24" s="70"/>
      <c r="BD24" s="70"/>
      <c r="BE24" s="70"/>
      <c r="BF24" s="70"/>
      <c r="BG24" s="70"/>
      <c r="BH24" s="70"/>
      <c r="BI24" s="70"/>
      <c r="BJ24" s="70"/>
      <c r="BK24" s="70"/>
      <c r="BL24" s="70"/>
      <c r="BM24" s="70"/>
      <c r="BN24" s="70"/>
      <c r="BO24" s="70"/>
      <c r="BP24" s="70"/>
      <c r="BQ24" s="70"/>
      <c r="BR24" s="70"/>
      <c r="BS24" s="70"/>
      <c r="BT24" s="70"/>
      <c r="BU24" s="70"/>
      <c r="BV24" s="70"/>
      <c r="BW24" s="70"/>
      <c r="BX24" s="70"/>
      <c r="BY24" s="70"/>
      <c r="BZ24" s="70"/>
      <c r="CA24" s="70"/>
      <c r="CB24" s="70"/>
      <c r="CC24" s="70"/>
      <c r="CD24" s="70"/>
      <c r="CE24" s="70"/>
      <c r="CF24" s="71"/>
      <c r="CG24" s="70"/>
      <c r="CH24" s="71"/>
      <c r="CI24" s="88"/>
      <c r="CJ24" s="88"/>
    </row>
    <row r="25" spans="1:88" ht="13.8">
      <c r="A25" s="9"/>
      <c r="B25" s="327" t="s">
        <v>48</v>
      </c>
      <c r="C25" s="331">
        <v>5543919259.4399996</v>
      </c>
      <c r="D25" s="248"/>
      <c r="E25" s="84"/>
      <c r="F25" s="70"/>
      <c r="G25" s="70"/>
      <c r="H25" s="84"/>
      <c r="I25" s="84"/>
      <c r="J25" s="105"/>
      <c r="K25" s="84"/>
      <c r="L25" s="70"/>
      <c r="M25" s="70"/>
      <c r="N25" s="70"/>
      <c r="O25" s="70"/>
      <c r="P25" s="84"/>
      <c r="Q25" s="70"/>
      <c r="R25" s="70"/>
      <c r="S25" s="70"/>
      <c r="T25" s="70"/>
      <c r="U25" s="70"/>
      <c r="V25" s="70"/>
      <c r="W25" s="70"/>
      <c r="X25" s="70"/>
      <c r="Y25" s="70"/>
      <c r="Z25" s="70"/>
      <c r="AA25" s="70"/>
      <c r="AB25" s="70"/>
      <c r="AC25" s="70"/>
      <c r="AD25" s="70"/>
      <c r="AE25" s="70"/>
      <c r="AF25" s="70"/>
      <c r="AG25" s="70"/>
      <c r="AH25" s="70"/>
      <c r="AI25" s="70"/>
      <c r="AJ25" s="70"/>
      <c r="AK25" s="70"/>
      <c r="AL25" s="70"/>
      <c r="AM25" s="70"/>
      <c r="AN25" s="70"/>
      <c r="AO25" s="70"/>
      <c r="AP25" s="70"/>
      <c r="AQ25" s="70"/>
      <c r="AR25" s="70"/>
      <c r="AS25" s="70"/>
      <c r="AT25" s="70"/>
      <c r="AU25" s="70"/>
      <c r="AV25" s="70"/>
      <c r="AW25" s="70"/>
      <c r="AX25" s="70"/>
      <c r="AY25" s="70"/>
      <c r="AZ25" s="70"/>
      <c r="BA25" s="70"/>
      <c r="BB25" s="70"/>
      <c r="BC25" s="70"/>
      <c r="BD25" s="70"/>
      <c r="BE25" s="70"/>
      <c r="BF25" s="70"/>
      <c r="BG25" s="70"/>
      <c r="BH25" s="70"/>
      <c r="BI25" s="70"/>
      <c r="BJ25" s="70"/>
      <c r="BK25" s="70"/>
      <c r="BL25" s="70"/>
      <c r="BM25" s="70"/>
      <c r="BN25" s="70"/>
      <c r="BO25" s="70"/>
      <c r="BP25" s="70"/>
      <c r="BQ25" s="70"/>
      <c r="BR25" s="70"/>
      <c r="BS25" s="70"/>
      <c r="BT25" s="70"/>
      <c r="BU25" s="70"/>
      <c r="BV25" s="70"/>
      <c r="BW25" s="70"/>
      <c r="BX25" s="70"/>
      <c r="BY25" s="70"/>
      <c r="BZ25" s="70"/>
      <c r="CA25" s="70"/>
      <c r="CB25" s="70"/>
      <c r="CC25" s="70"/>
      <c r="CD25" s="70"/>
      <c r="CE25" s="70"/>
      <c r="CF25" s="71"/>
      <c r="CG25" s="70"/>
      <c r="CH25" s="71"/>
      <c r="CI25" s="88"/>
      <c r="CJ25" s="88"/>
    </row>
    <row r="26" spans="1:88" ht="13.8">
      <c r="A26" s="9"/>
      <c r="B26" s="327" t="s">
        <v>203</v>
      </c>
      <c r="C26" s="331">
        <v>3630773154.9400005</v>
      </c>
      <c r="D26" s="248"/>
      <c r="E26" s="84"/>
      <c r="F26" s="70"/>
      <c r="G26" s="70"/>
      <c r="H26" s="84"/>
      <c r="I26" s="84"/>
      <c r="J26" s="105"/>
      <c r="K26" s="84"/>
      <c r="L26" s="70"/>
      <c r="M26" s="70"/>
      <c r="N26" s="70"/>
      <c r="O26" s="70"/>
      <c r="P26" s="84"/>
      <c r="Q26" s="70"/>
      <c r="R26" s="70"/>
      <c r="S26" s="70"/>
      <c r="T26" s="70"/>
      <c r="U26" s="70"/>
      <c r="V26" s="70"/>
      <c r="W26" s="70"/>
      <c r="X26" s="70"/>
      <c r="Y26" s="70"/>
      <c r="Z26" s="70"/>
      <c r="AA26" s="70"/>
      <c r="AB26" s="70"/>
      <c r="AC26" s="70"/>
      <c r="AD26" s="70"/>
      <c r="AE26" s="70"/>
      <c r="AF26" s="70"/>
      <c r="AG26" s="70"/>
      <c r="AH26" s="70"/>
      <c r="AI26" s="70"/>
      <c r="AJ26" s="70"/>
      <c r="AK26" s="70"/>
      <c r="AL26" s="70"/>
      <c r="AM26" s="70"/>
      <c r="AN26" s="70"/>
      <c r="AO26" s="70"/>
      <c r="AP26" s="70"/>
      <c r="AQ26" s="70"/>
      <c r="AR26" s="70"/>
      <c r="AS26" s="70"/>
      <c r="AT26" s="70"/>
      <c r="AU26" s="70"/>
      <c r="AV26" s="70"/>
      <c r="AW26" s="70"/>
      <c r="AX26" s="70"/>
      <c r="AY26" s="70"/>
      <c r="AZ26" s="70"/>
      <c r="BA26" s="70"/>
      <c r="BB26" s="70"/>
      <c r="BC26" s="70"/>
      <c r="BD26" s="70"/>
      <c r="BE26" s="70"/>
      <c r="BF26" s="70"/>
      <c r="BG26" s="70"/>
      <c r="BH26" s="70"/>
      <c r="BI26" s="70"/>
      <c r="BJ26" s="70"/>
      <c r="BK26" s="70"/>
      <c r="BL26" s="70"/>
      <c r="BM26" s="70"/>
      <c r="BN26" s="70"/>
      <c r="BO26" s="70"/>
      <c r="BP26" s="70"/>
      <c r="BQ26" s="70"/>
      <c r="BR26" s="70"/>
      <c r="BS26" s="70"/>
      <c r="BT26" s="70"/>
      <c r="BU26" s="70"/>
      <c r="BV26" s="70"/>
      <c r="BW26" s="70"/>
      <c r="BX26" s="70"/>
      <c r="BY26" s="70"/>
      <c r="BZ26" s="70"/>
      <c r="CA26" s="70"/>
      <c r="CB26" s="70"/>
      <c r="CC26" s="70"/>
      <c r="CD26" s="70"/>
      <c r="CE26" s="70"/>
      <c r="CF26" s="71"/>
      <c r="CG26" s="70"/>
      <c r="CH26" s="71"/>
      <c r="CI26" s="88"/>
      <c r="CJ26" s="88"/>
    </row>
    <row r="27" spans="1:88" ht="13.8">
      <c r="A27" s="9"/>
      <c r="B27" s="327" t="s">
        <v>254</v>
      </c>
      <c r="C27" s="331">
        <v>858092718.59670007</v>
      </c>
      <c r="D27" s="248"/>
      <c r="E27" s="84"/>
      <c r="F27" s="70"/>
      <c r="G27" s="70"/>
      <c r="H27" s="84"/>
      <c r="I27" s="84"/>
      <c r="J27" s="105"/>
      <c r="K27" s="84"/>
      <c r="L27" s="70"/>
      <c r="M27" s="70"/>
      <c r="N27" s="70"/>
      <c r="O27" s="70"/>
      <c r="P27" s="84"/>
      <c r="Q27" s="70"/>
      <c r="R27" s="70"/>
      <c r="S27" s="70"/>
      <c r="T27" s="70"/>
      <c r="U27" s="70"/>
      <c r="V27" s="70"/>
      <c r="W27" s="70"/>
      <c r="X27" s="70"/>
      <c r="Y27" s="70"/>
      <c r="Z27" s="70"/>
      <c r="AA27" s="70"/>
      <c r="AB27" s="70"/>
      <c r="AC27" s="70"/>
      <c r="AD27" s="70"/>
      <c r="AE27" s="70"/>
      <c r="AF27" s="70"/>
      <c r="AG27" s="70"/>
      <c r="AH27" s="70"/>
      <c r="AI27" s="70"/>
      <c r="AJ27" s="70"/>
      <c r="AK27" s="70"/>
      <c r="AL27" s="70"/>
      <c r="AM27" s="70"/>
      <c r="AN27" s="70"/>
      <c r="AO27" s="70"/>
      <c r="AP27" s="70"/>
      <c r="AQ27" s="70"/>
      <c r="AR27" s="70"/>
      <c r="AS27" s="70"/>
      <c r="AT27" s="70"/>
      <c r="AU27" s="70"/>
      <c r="AV27" s="70"/>
      <c r="AW27" s="70"/>
      <c r="AX27" s="70"/>
      <c r="AY27" s="70"/>
      <c r="AZ27" s="70"/>
      <c r="BA27" s="70"/>
      <c r="BB27" s="70"/>
      <c r="BC27" s="70"/>
      <c r="BD27" s="70"/>
      <c r="BE27" s="70"/>
      <c r="BF27" s="70"/>
      <c r="BG27" s="70"/>
      <c r="BH27" s="70"/>
      <c r="BI27" s="70"/>
      <c r="BJ27" s="70"/>
      <c r="BK27" s="70"/>
      <c r="BL27" s="70"/>
      <c r="BM27" s="70"/>
      <c r="BN27" s="70"/>
      <c r="BO27" s="70"/>
      <c r="BP27" s="70"/>
      <c r="BQ27" s="70"/>
      <c r="BR27" s="70"/>
      <c r="BS27" s="70"/>
      <c r="BT27" s="70"/>
      <c r="BU27" s="70"/>
      <c r="BV27" s="70"/>
      <c r="BW27" s="70"/>
      <c r="BX27" s="70"/>
      <c r="BY27" s="70"/>
      <c r="BZ27" s="70"/>
      <c r="CA27" s="70"/>
      <c r="CB27" s="70"/>
      <c r="CC27" s="70"/>
      <c r="CD27" s="70"/>
      <c r="CE27" s="70"/>
      <c r="CF27" s="71"/>
      <c r="CG27" s="70"/>
      <c r="CH27" s="71"/>
      <c r="CI27" s="88"/>
      <c r="CJ27" s="88"/>
    </row>
    <row r="28" spans="1:88" ht="13.8">
      <c r="A28" s="9"/>
      <c r="B28" s="327" t="s">
        <v>208</v>
      </c>
      <c r="C28" s="331">
        <v>916217350.38999999</v>
      </c>
      <c r="D28" s="248"/>
      <c r="E28" s="84"/>
      <c r="F28" s="70"/>
      <c r="G28" s="70"/>
      <c r="H28" s="84"/>
      <c r="I28" s="84"/>
      <c r="J28" s="105"/>
      <c r="K28" s="84"/>
      <c r="L28" s="70"/>
      <c r="M28" s="70"/>
      <c r="N28" s="70"/>
      <c r="O28" s="70"/>
      <c r="P28" s="84"/>
      <c r="Q28" s="70"/>
      <c r="R28" s="70"/>
      <c r="S28" s="70"/>
      <c r="T28" s="70"/>
      <c r="U28" s="70"/>
      <c r="V28" s="70"/>
      <c r="W28" s="70"/>
      <c r="X28" s="70"/>
      <c r="Y28" s="70"/>
      <c r="Z28" s="70"/>
      <c r="AA28" s="70"/>
      <c r="AB28" s="70"/>
      <c r="AC28" s="70"/>
      <c r="AD28" s="70"/>
      <c r="AE28" s="70"/>
      <c r="AF28" s="70"/>
      <c r="AG28" s="70"/>
      <c r="AH28" s="70"/>
      <c r="AI28" s="70"/>
      <c r="AJ28" s="70"/>
      <c r="AK28" s="70"/>
      <c r="AL28" s="70"/>
      <c r="AM28" s="70"/>
      <c r="AN28" s="70"/>
      <c r="AO28" s="70"/>
      <c r="AP28" s="70"/>
      <c r="AQ28" s="70"/>
      <c r="AR28" s="70"/>
      <c r="AS28" s="70"/>
      <c r="AT28" s="70"/>
      <c r="AU28" s="70"/>
      <c r="AV28" s="70"/>
      <c r="AW28" s="70"/>
      <c r="AX28" s="70"/>
      <c r="AY28" s="70"/>
      <c r="AZ28" s="70"/>
      <c r="BA28" s="70"/>
      <c r="BB28" s="70"/>
      <c r="BC28" s="70"/>
      <c r="BD28" s="70"/>
      <c r="BE28" s="70"/>
      <c r="BF28" s="70"/>
      <c r="BG28" s="70"/>
      <c r="BH28" s="70"/>
      <c r="BI28" s="70"/>
      <c r="BJ28" s="70"/>
      <c r="BK28" s="70"/>
      <c r="BL28" s="70"/>
      <c r="BM28" s="70"/>
      <c r="BN28" s="70"/>
      <c r="BO28" s="70"/>
      <c r="BP28" s="70"/>
      <c r="BQ28" s="70"/>
      <c r="BR28" s="70"/>
      <c r="BS28" s="70"/>
      <c r="BT28" s="70"/>
      <c r="BU28" s="70"/>
      <c r="BV28" s="70"/>
      <c r="BW28" s="70"/>
      <c r="BX28" s="70"/>
      <c r="BY28" s="70"/>
      <c r="BZ28" s="70"/>
      <c r="CA28" s="70"/>
      <c r="CB28" s="70"/>
      <c r="CC28" s="70"/>
      <c r="CD28" s="70"/>
      <c r="CE28" s="70"/>
      <c r="CF28" s="71"/>
      <c r="CG28" s="70"/>
      <c r="CH28" s="71"/>
      <c r="CI28" s="88"/>
      <c r="CJ28" s="88"/>
    </row>
    <row r="29" spans="1:88" ht="13.8">
      <c r="A29" s="9"/>
      <c r="B29" s="327" t="s">
        <v>122</v>
      </c>
      <c r="C29" s="331">
        <v>1457272434.7699997</v>
      </c>
      <c r="D29" s="248"/>
      <c r="E29" s="84"/>
      <c r="F29" s="70"/>
      <c r="G29" s="70"/>
      <c r="H29" s="84"/>
      <c r="I29" s="84"/>
      <c r="J29" s="105"/>
      <c r="K29" s="84"/>
      <c r="L29" s="70"/>
      <c r="M29" s="70"/>
      <c r="N29" s="70"/>
      <c r="O29" s="70"/>
      <c r="P29" s="84"/>
      <c r="Q29" s="70"/>
      <c r="R29" s="70"/>
      <c r="S29" s="70"/>
      <c r="T29" s="70"/>
      <c r="U29" s="70"/>
      <c r="V29" s="70"/>
      <c r="W29" s="70"/>
      <c r="X29" s="70"/>
      <c r="Y29" s="70"/>
      <c r="Z29" s="70"/>
      <c r="AA29" s="70"/>
      <c r="AB29" s="70"/>
      <c r="AC29" s="70"/>
      <c r="AD29" s="70"/>
      <c r="AE29" s="70"/>
      <c r="AF29" s="70"/>
      <c r="AG29" s="70"/>
      <c r="AH29" s="70"/>
      <c r="AI29" s="70"/>
      <c r="AJ29" s="70"/>
      <c r="AK29" s="70"/>
      <c r="AL29" s="70"/>
      <c r="AM29" s="70"/>
      <c r="AN29" s="70"/>
      <c r="AO29" s="70"/>
      <c r="AP29" s="70"/>
      <c r="AQ29" s="70"/>
      <c r="AR29" s="70"/>
      <c r="AS29" s="70"/>
      <c r="AT29" s="70"/>
      <c r="AU29" s="70"/>
      <c r="AV29" s="70"/>
      <c r="AW29" s="70"/>
      <c r="AX29" s="70"/>
      <c r="AY29" s="70"/>
      <c r="AZ29" s="70"/>
      <c r="BA29" s="70"/>
      <c r="BB29" s="70"/>
      <c r="BC29" s="70"/>
      <c r="BD29" s="70"/>
      <c r="BE29" s="70"/>
      <c r="BF29" s="70"/>
      <c r="BG29" s="70"/>
      <c r="BH29" s="70"/>
      <c r="BI29" s="70"/>
      <c r="BJ29" s="70"/>
      <c r="BK29" s="70"/>
      <c r="BL29" s="70"/>
      <c r="BM29" s="70"/>
      <c r="BN29" s="70"/>
      <c r="BO29" s="70"/>
      <c r="BP29" s="70"/>
      <c r="BQ29" s="70"/>
      <c r="BR29" s="70"/>
      <c r="BS29" s="70"/>
      <c r="BT29" s="70"/>
      <c r="BU29" s="70"/>
      <c r="BV29" s="70"/>
      <c r="BW29" s="70"/>
      <c r="BX29" s="70"/>
      <c r="BY29" s="70"/>
      <c r="BZ29" s="70"/>
      <c r="CA29" s="70"/>
      <c r="CB29" s="70"/>
      <c r="CC29" s="70"/>
      <c r="CD29" s="70"/>
      <c r="CE29" s="70"/>
      <c r="CF29" s="71"/>
      <c r="CG29" s="70"/>
      <c r="CH29" s="71"/>
      <c r="CI29" s="88"/>
      <c r="CJ29" s="88"/>
    </row>
    <row r="30" spans="1:88" ht="13.8">
      <c r="A30" s="9"/>
      <c r="B30" s="327" t="s">
        <v>238</v>
      </c>
      <c r="C30" s="334">
        <v>564176330.04999995</v>
      </c>
      <c r="D30" s="248"/>
      <c r="E30" s="84"/>
      <c r="F30" s="70"/>
      <c r="G30" s="70"/>
      <c r="H30" s="84"/>
      <c r="I30" s="84"/>
      <c r="J30" s="105"/>
      <c r="K30" s="84"/>
      <c r="L30" s="70"/>
      <c r="M30" s="70"/>
      <c r="N30" s="70"/>
      <c r="O30" s="70"/>
      <c r="P30" s="84"/>
      <c r="Q30" s="70"/>
      <c r="R30" s="70"/>
      <c r="S30" s="70"/>
      <c r="T30" s="70"/>
      <c r="U30" s="70"/>
      <c r="V30" s="70"/>
      <c r="W30" s="70"/>
      <c r="X30" s="70"/>
      <c r="Y30" s="70"/>
      <c r="Z30" s="70"/>
      <c r="AA30" s="70"/>
      <c r="AB30" s="70"/>
      <c r="AC30" s="70"/>
      <c r="AD30" s="70"/>
      <c r="AE30" s="70"/>
      <c r="AF30" s="70"/>
      <c r="AG30" s="70"/>
      <c r="AH30" s="70"/>
      <c r="AI30" s="70"/>
      <c r="AJ30" s="70"/>
      <c r="AK30" s="70"/>
      <c r="AL30" s="70"/>
      <c r="AM30" s="70"/>
      <c r="AN30" s="70"/>
      <c r="AO30" s="70"/>
      <c r="AP30" s="70"/>
      <c r="AQ30" s="70"/>
      <c r="AR30" s="70"/>
      <c r="AS30" s="70"/>
      <c r="AT30" s="70"/>
      <c r="AU30" s="70"/>
      <c r="AV30" s="70"/>
      <c r="AW30" s="70"/>
      <c r="AX30" s="70"/>
      <c r="AY30" s="70"/>
      <c r="AZ30" s="70"/>
      <c r="BA30" s="70"/>
      <c r="BB30" s="70"/>
      <c r="BC30" s="70"/>
      <c r="BD30" s="70"/>
      <c r="BE30" s="70"/>
      <c r="BF30" s="70"/>
      <c r="BG30" s="70"/>
      <c r="BH30" s="70"/>
      <c r="BI30" s="70"/>
      <c r="BJ30" s="70"/>
      <c r="BK30" s="70"/>
      <c r="BL30" s="70"/>
      <c r="BM30" s="70"/>
      <c r="BN30" s="70"/>
      <c r="BO30" s="70"/>
      <c r="BP30" s="70"/>
      <c r="BQ30" s="70"/>
      <c r="BR30" s="70"/>
      <c r="BS30" s="70"/>
      <c r="BT30" s="70"/>
      <c r="BU30" s="70"/>
      <c r="BV30" s="70"/>
      <c r="BW30" s="70"/>
      <c r="BX30" s="70"/>
      <c r="BY30" s="70"/>
      <c r="BZ30" s="70"/>
      <c r="CA30" s="70"/>
      <c r="CB30" s="70"/>
      <c r="CC30" s="70"/>
      <c r="CD30" s="70"/>
      <c r="CE30" s="70"/>
      <c r="CF30" s="71"/>
      <c r="CG30" s="70"/>
      <c r="CH30" s="71"/>
      <c r="CI30" s="88"/>
      <c r="CJ30" s="88"/>
    </row>
    <row r="31" spans="1:88" ht="18" customHeight="1">
      <c r="A31" s="9" t="s">
        <v>104</v>
      </c>
      <c r="B31" s="328" t="s">
        <v>105</v>
      </c>
      <c r="C31" s="331">
        <v>17014365559.4867</v>
      </c>
      <c r="D31" s="248"/>
      <c r="E31" s="84"/>
      <c r="F31" s="70"/>
      <c r="G31" s="70"/>
      <c r="H31" s="84"/>
      <c r="I31" s="84"/>
      <c r="J31" s="105"/>
      <c r="K31" s="84"/>
      <c r="L31" s="70"/>
      <c r="M31" s="70"/>
      <c r="N31" s="70"/>
      <c r="O31" s="70"/>
      <c r="P31" s="84"/>
      <c r="Q31" s="70"/>
      <c r="R31" s="70"/>
      <c r="S31" s="70"/>
      <c r="T31" s="70"/>
      <c r="U31" s="70"/>
      <c r="V31" s="70"/>
      <c r="W31" s="70"/>
      <c r="X31" s="70"/>
      <c r="Y31" s="70"/>
      <c r="Z31" s="70"/>
      <c r="AA31" s="70"/>
      <c r="AB31" s="70"/>
      <c r="AC31" s="70"/>
      <c r="AD31" s="70"/>
      <c r="AE31" s="70"/>
      <c r="AF31" s="70"/>
      <c r="AG31" s="70"/>
      <c r="AH31" s="70"/>
      <c r="AI31" s="70"/>
      <c r="AJ31" s="70"/>
      <c r="AK31" s="70"/>
      <c r="AL31" s="70"/>
      <c r="AM31" s="70"/>
      <c r="AN31" s="70"/>
      <c r="AO31" s="70"/>
      <c r="AP31" s="70"/>
      <c r="AQ31" s="70"/>
      <c r="AR31" s="70"/>
      <c r="AS31" s="70"/>
      <c r="AT31" s="70"/>
      <c r="AU31" s="70"/>
      <c r="AV31" s="70"/>
      <c r="AW31" s="70"/>
      <c r="AX31" s="70"/>
      <c r="AY31" s="70"/>
      <c r="AZ31" s="70"/>
      <c r="BA31" s="70"/>
      <c r="BB31" s="70"/>
      <c r="BC31" s="70"/>
      <c r="BD31" s="70"/>
      <c r="BE31" s="70"/>
      <c r="BF31" s="70"/>
      <c r="BG31" s="70"/>
      <c r="BH31" s="70"/>
      <c r="BI31" s="70"/>
      <c r="BJ31" s="70"/>
      <c r="BK31" s="70"/>
      <c r="BL31" s="70"/>
      <c r="BM31" s="70"/>
      <c r="BN31" s="70"/>
      <c r="BO31" s="70"/>
      <c r="BP31" s="70"/>
      <c r="BQ31" s="70"/>
      <c r="BR31" s="70"/>
      <c r="BS31" s="70"/>
      <c r="BT31" s="70"/>
      <c r="BU31" s="70"/>
      <c r="BV31" s="70"/>
      <c r="BW31" s="70"/>
      <c r="BX31" s="70"/>
      <c r="BY31" s="70"/>
      <c r="BZ31" s="70"/>
      <c r="CA31" s="70"/>
      <c r="CB31" s="70"/>
      <c r="CC31" s="70"/>
      <c r="CD31" s="70"/>
      <c r="CE31" s="70"/>
      <c r="CF31" s="71"/>
      <c r="CG31" s="70"/>
      <c r="CH31" s="71"/>
      <c r="CI31" s="88"/>
      <c r="CJ31" s="88"/>
    </row>
    <row r="32" spans="1:88" ht="16.5" customHeight="1">
      <c r="A32" s="9" t="s">
        <v>105</v>
      </c>
      <c r="B32" s="326" t="s">
        <v>50</v>
      </c>
      <c r="C32" s="176">
        <v>7747852704.042902</v>
      </c>
      <c r="D32" s="190"/>
      <c r="E32" s="84"/>
      <c r="F32" s="70"/>
      <c r="G32" s="70"/>
      <c r="H32" s="84"/>
      <c r="I32" s="84"/>
      <c r="J32" s="105"/>
      <c r="K32" s="84"/>
      <c r="L32" s="70"/>
      <c r="M32" s="70"/>
      <c r="N32" s="70"/>
      <c r="O32" s="70"/>
      <c r="P32" s="84"/>
      <c r="Q32" s="70"/>
      <c r="R32" s="70"/>
      <c r="S32" s="70"/>
      <c r="T32" s="70"/>
      <c r="U32" s="70"/>
      <c r="V32" s="70"/>
      <c r="W32" s="70"/>
      <c r="X32" s="70"/>
      <c r="Y32" s="70"/>
      <c r="Z32" s="70"/>
      <c r="AA32" s="70"/>
      <c r="AB32" s="70"/>
      <c r="AC32" s="70"/>
      <c r="AD32" s="70"/>
      <c r="AE32" s="70"/>
      <c r="AF32" s="70"/>
      <c r="AG32" s="70"/>
      <c r="AH32" s="70"/>
      <c r="AI32" s="70"/>
      <c r="AJ32" s="70"/>
      <c r="AK32" s="70"/>
      <c r="AL32" s="70"/>
      <c r="AM32" s="70"/>
      <c r="AN32" s="70"/>
      <c r="AO32" s="70"/>
      <c r="AP32" s="70"/>
      <c r="AQ32" s="70"/>
      <c r="AR32" s="70"/>
      <c r="AS32" s="70"/>
      <c r="AT32" s="70"/>
      <c r="AU32" s="70"/>
      <c r="AV32" s="70"/>
      <c r="AW32" s="70"/>
      <c r="AX32" s="70"/>
      <c r="AY32" s="70"/>
      <c r="AZ32" s="70"/>
      <c r="BA32" s="70"/>
      <c r="BB32" s="70"/>
      <c r="BC32" s="70"/>
      <c r="BD32" s="70"/>
      <c r="BE32" s="70"/>
      <c r="BF32" s="70"/>
      <c r="BG32" s="70"/>
      <c r="BH32" s="70"/>
      <c r="BI32" s="70"/>
      <c r="BJ32" s="70"/>
      <c r="BK32" s="70"/>
      <c r="BL32" s="70"/>
      <c r="BM32" s="70"/>
      <c r="BN32" s="70"/>
      <c r="BO32" s="70"/>
      <c r="BP32" s="70"/>
      <c r="BQ32" s="70"/>
      <c r="BR32" s="70"/>
      <c r="BS32" s="70"/>
      <c r="BT32" s="70"/>
      <c r="BU32" s="70"/>
      <c r="BV32" s="70"/>
      <c r="BW32" s="70"/>
      <c r="BX32" s="70"/>
      <c r="BY32" s="70"/>
      <c r="BZ32" s="70"/>
      <c r="CA32" s="70"/>
      <c r="CB32" s="70"/>
      <c r="CC32" s="70"/>
      <c r="CD32" s="70"/>
      <c r="CE32" s="70"/>
      <c r="CF32" s="71"/>
      <c r="CG32" s="70"/>
      <c r="CH32" s="71"/>
      <c r="CI32" s="88"/>
      <c r="CJ32" s="88"/>
    </row>
    <row r="33" spans="1:104" s="13" customFormat="1" ht="18" customHeight="1" thickBot="1">
      <c r="A33" s="12"/>
      <c r="B33" s="333" t="s">
        <v>84</v>
      </c>
      <c r="C33" s="626">
        <v>24762218263.529602</v>
      </c>
      <c r="D33" s="244"/>
      <c r="E33" s="7" t="s">
        <v>454</v>
      </c>
      <c r="H33" s="39"/>
      <c r="I33" s="39"/>
      <c r="J33" s="106" t="s">
        <v>266</v>
      </c>
      <c r="K33" s="39"/>
      <c r="N33" s="7" t="s">
        <v>455</v>
      </c>
      <c r="P33" s="39"/>
      <c r="Q33" s="7" t="s">
        <v>456</v>
      </c>
      <c r="T33" s="7" t="s">
        <v>456</v>
      </c>
      <c r="CF33" s="66"/>
      <c r="CH33" s="66"/>
      <c r="CI33" s="90"/>
      <c r="CJ33" s="90"/>
      <c r="CK33" s="39"/>
      <c r="CL33" s="39"/>
      <c r="CM33" s="39"/>
      <c r="CN33" s="39"/>
      <c r="CO33" s="39"/>
      <c r="CP33" s="39"/>
      <c r="CQ33" s="39"/>
      <c r="CR33" s="39"/>
      <c r="CS33" s="39"/>
      <c r="CT33" s="39"/>
      <c r="CU33" s="39"/>
      <c r="CV33" s="39"/>
      <c r="CW33" s="39"/>
      <c r="CX33" s="39"/>
      <c r="CY33" s="39"/>
      <c r="CZ33" s="39"/>
    </row>
    <row r="34" spans="1:104" ht="14.25" customHeight="1" thickTop="1">
      <c r="A34" s="9"/>
      <c r="B34" s="266"/>
      <c r="C34" s="249"/>
      <c r="D34" s="249"/>
    </row>
    <row r="35" spans="1:104" ht="13.8">
      <c r="A35" s="9"/>
      <c r="B35" s="267"/>
      <c r="C35" s="250"/>
      <c r="D35" s="250"/>
    </row>
    <row r="36" spans="1:104" ht="13.8">
      <c r="A36" s="9"/>
      <c r="B36" s="268"/>
      <c r="C36" s="251"/>
      <c r="D36" s="251"/>
      <c r="E36" s="2"/>
      <c r="F36" s="7"/>
      <c r="H36" s="6"/>
      <c r="I36" s="206"/>
      <c r="J36" s="2"/>
      <c r="K36" s="2"/>
      <c r="N36" s="7"/>
      <c r="P36" s="2"/>
      <c r="T36" s="603"/>
      <c r="CF36" s="65"/>
      <c r="CG36" s="87"/>
      <c r="CH36" s="87"/>
      <c r="CI36" s="7"/>
      <c r="CJ36" s="7"/>
      <c r="CY36" s="2"/>
      <c r="CZ36" s="2"/>
    </row>
    <row r="37" spans="1:104">
      <c r="B37" s="269"/>
      <c r="C37" s="45"/>
      <c r="D37" s="45"/>
      <c r="E37" s="2"/>
      <c r="F37" s="7"/>
      <c r="G37" s="7"/>
      <c r="H37" s="396"/>
      <c r="J37" s="2"/>
      <c r="K37" s="2"/>
      <c r="N37" s="7"/>
      <c r="P37" s="2"/>
      <c r="CF37" s="65"/>
      <c r="CG37" s="87"/>
      <c r="CH37" s="87"/>
      <c r="CI37" s="7"/>
      <c r="CJ37" s="7"/>
      <c r="CY37" s="2"/>
      <c r="CZ37" s="2"/>
    </row>
    <row r="38" spans="1:104" ht="13.8">
      <c r="A38" s="9" t="s">
        <v>77</v>
      </c>
      <c r="B38" s="270"/>
      <c r="C38" s="45"/>
      <c r="D38" s="45"/>
      <c r="E38" s="2"/>
      <c r="F38" s="7"/>
      <c r="G38" s="7"/>
      <c r="H38" s="6"/>
      <c r="J38" s="2"/>
      <c r="K38" s="2"/>
      <c r="N38" s="7"/>
      <c r="P38" s="2"/>
      <c r="CF38" s="65"/>
      <c r="CG38" s="87"/>
      <c r="CH38" s="87"/>
      <c r="CI38" s="7"/>
      <c r="CJ38" s="7"/>
      <c r="CY38" s="2"/>
      <c r="CZ38" s="2"/>
    </row>
    <row r="39" spans="1:104" ht="13.8">
      <c r="A39" s="9" t="s">
        <v>79</v>
      </c>
      <c r="B39" s="220"/>
      <c r="C39" s="45"/>
      <c r="D39" s="45"/>
      <c r="E39" s="2"/>
      <c r="F39" s="7"/>
      <c r="G39" s="7"/>
      <c r="H39" s="6"/>
      <c r="J39" s="2"/>
      <c r="K39" s="2"/>
      <c r="N39" s="7"/>
      <c r="P39" s="2"/>
      <c r="CF39" s="65"/>
      <c r="CG39" s="87"/>
      <c r="CH39" s="87"/>
      <c r="CI39" s="7"/>
      <c r="CJ39" s="7"/>
      <c r="CY39" s="2"/>
      <c r="CZ39" s="2"/>
    </row>
    <row r="40" spans="1:104" ht="13.8">
      <c r="A40" s="9" t="s">
        <v>85</v>
      </c>
      <c r="B40" s="270"/>
      <c r="C40" s="45"/>
      <c r="D40" s="45"/>
      <c r="E40" s="2"/>
      <c r="F40" s="7"/>
      <c r="G40" s="7"/>
      <c r="H40" s="6"/>
      <c r="J40" s="2"/>
      <c r="K40" s="2"/>
      <c r="N40" s="7"/>
      <c r="P40" s="2"/>
      <c r="CF40" s="65"/>
      <c r="CG40" s="87"/>
      <c r="CH40" s="87"/>
      <c r="CI40" s="7"/>
      <c r="CJ40" s="7"/>
      <c r="CY40" s="2"/>
      <c r="CZ40" s="2"/>
    </row>
    <row r="41" spans="1:104">
      <c r="B41" s="270"/>
      <c r="C41" s="45"/>
      <c r="D41" s="45"/>
      <c r="E41" s="2"/>
      <c r="F41" s="7"/>
      <c r="G41" s="7"/>
      <c r="H41" s="6"/>
      <c r="J41" s="2"/>
      <c r="K41" s="2"/>
      <c r="N41" s="7"/>
      <c r="P41" s="2"/>
      <c r="CF41" s="65"/>
      <c r="CG41" s="87"/>
      <c r="CH41" s="87"/>
      <c r="CI41" s="7"/>
      <c r="CJ41" s="7"/>
      <c r="CY41" s="2"/>
      <c r="CZ41" s="2"/>
    </row>
    <row r="42" spans="1:104" ht="13.8">
      <c r="A42" s="9" t="s">
        <v>86</v>
      </c>
      <c r="B42" s="270"/>
      <c r="C42" s="45"/>
      <c r="D42" s="45"/>
      <c r="E42" s="2"/>
      <c r="F42" s="7"/>
      <c r="G42" s="7"/>
      <c r="H42" s="6"/>
      <c r="J42" s="2"/>
      <c r="K42" s="2"/>
      <c r="N42" s="7"/>
      <c r="P42" s="2"/>
      <c r="CF42" s="65"/>
      <c r="CG42" s="87"/>
      <c r="CH42" s="87"/>
      <c r="CI42" s="7"/>
      <c r="CJ42" s="7"/>
      <c r="CY42" s="2"/>
      <c r="CZ42" s="2"/>
    </row>
    <row r="43" spans="1:104" ht="13.8">
      <c r="A43" s="10"/>
      <c r="B43" s="270"/>
      <c r="C43" s="45"/>
      <c r="D43" s="45"/>
      <c r="E43" s="2"/>
      <c r="F43" s="7"/>
      <c r="G43" s="7"/>
      <c r="H43" s="6"/>
      <c r="J43" s="2"/>
      <c r="K43" s="2"/>
      <c r="N43" s="7"/>
      <c r="P43" s="2"/>
      <c r="CF43" s="65"/>
      <c r="CG43" s="87"/>
      <c r="CH43" s="87"/>
      <c r="CI43" s="7"/>
      <c r="CJ43" s="7"/>
      <c r="CY43" s="2"/>
      <c r="CZ43" s="2"/>
    </row>
    <row r="44" spans="1:104" ht="13.8">
      <c r="A44" s="10"/>
      <c r="B44" s="270"/>
      <c r="C44" s="45"/>
      <c r="D44" s="45"/>
      <c r="E44" s="2"/>
      <c r="F44" s="7"/>
      <c r="G44" s="7"/>
      <c r="H44" s="6"/>
      <c r="J44" s="2"/>
      <c r="K44" s="2"/>
      <c r="N44" s="7"/>
      <c r="P44" s="2"/>
      <c r="CF44" s="65"/>
      <c r="CG44" s="87"/>
      <c r="CH44" s="87"/>
      <c r="CI44" s="7"/>
      <c r="CJ44" s="7"/>
      <c r="CY44" s="2"/>
      <c r="CZ44" s="2"/>
    </row>
    <row r="45" spans="1:104" ht="13.8">
      <c r="A45" s="9" t="s">
        <v>81</v>
      </c>
      <c r="B45" s="269"/>
      <c r="C45" s="45"/>
      <c r="D45" s="45"/>
      <c r="E45" s="2"/>
      <c r="F45" s="7"/>
      <c r="G45" s="7"/>
      <c r="H45" s="6"/>
      <c r="J45" s="2"/>
      <c r="K45" s="2"/>
      <c r="N45" s="7"/>
      <c r="P45" s="2"/>
      <c r="CF45" s="65"/>
      <c r="CG45" s="87"/>
      <c r="CH45" s="87"/>
      <c r="CI45" s="7"/>
      <c r="CJ45" s="7"/>
      <c r="CY45" s="2"/>
      <c r="CZ45" s="2"/>
    </row>
    <row r="46" spans="1:104" ht="13.8">
      <c r="A46" s="9" t="s">
        <v>80</v>
      </c>
      <c r="B46" s="270"/>
      <c r="C46" s="45"/>
      <c r="D46" s="45"/>
      <c r="E46" s="2"/>
      <c r="F46" s="7"/>
      <c r="G46" s="7"/>
      <c r="H46" s="6"/>
      <c r="J46" s="2"/>
      <c r="K46" s="2"/>
      <c r="N46" s="7"/>
      <c r="P46" s="2"/>
      <c r="CF46" s="65"/>
      <c r="CG46" s="87"/>
      <c r="CH46" s="87"/>
      <c r="CI46" s="7"/>
      <c r="CJ46" s="7"/>
      <c r="CY46" s="2"/>
      <c r="CZ46" s="2"/>
    </row>
    <row r="47" spans="1:104" ht="13.8">
      <c r="A47" s="9" t="s">
        <v>82</v>
      </c>
      <c r="B47" s="267"/>
      <c r="C47" s="45"/>
      <c r="D47" s="45"/>
      <c r="E47" s="2"/>
      <c r="F47" s="7"/>
      <c r="G47" s="7"/>
      <c r="H47" s="6"/>
      <c r="J47" s="2"/>
      <c r="K47" s="2"/>
      <c r="N47" s="7"/>
      <c r="P47" s="2"/>
      <c r="CF47" s="65"/>
      <c r="CG47" s="87"/>
      <c r="CH47" s="87"/>
      <c r="CI47" s="7"/>
      <c r="CJ47" s="7"/>
      <c r="CY47" s="2"/>
      <c r="CZ47" s="2"/>
    </row>
    <row r="48" spans="1:104" ht="13.8">
      <c r="A48" s="9" t="s">
        <v>67</v>
      </c>
      <c r="B48" s="270"/>
      <c r="C48" s="45"/>
      <c r="D48" s="45"/>
      <c r="E48" s="2"/>
      <c r="F48" s="7"/>
      <c r="G48" s="7"/>
      <c r="H48" s="6"/>
      <c r="J48" s="2"/>
      <c r="K48" s="2"/>
      <c r="N48" s="7"/>
      <c r="P48" s="2"/>
      <c r="CF48" s="65"/>
      <c r="CG48" s="87"/>
      <c r="CH48" s="87"/>
      <c r="CI48" s="7"/>
      <c r="CJ48" s="7"/>
      <c r="CY48" s="2"/>
      <c r="CZ48" s="2"/>
    </row>
    <row r="49" spans="1:104">
      <c r="B49" s="270"/>
      <c r="C49" s="45"/>
      <c r="D49" s="45"/>
      <c r="E49" s="2"/>
      <c r="F49" s="7"/>
      <c r="G49" s="7"/>
      <c r="H49" s="6"/>
      <c r="J49" s="2"/>
      <c r="K49" s="2"/>
      <c r="N49" s="7"/>
      <c r="P49" s="2"/>
      <c r="CF49" s="65"/>
      <c r="CG49" s="87"/>
      <c r="CH49" s="87"/>
      <c r="CI49" s="7"/>
      <c r="CJ49" s="7"/>
      <c r="CY49" s="2"/>
      <c r="CZ49" s="2"/>
    </row>
    <row r="50" spans="1:104" ht="13.8">
      <c r="A50" s="9" t="s">
        <v>78</v>
      </c>
      <c r="B50" s="271"/>
      <c r="C50" s="45"/>
      <c r="D50" s="45"/>
      <c r="E50" s="2"/>
      <c r="F50" s="7"/>
      <c r="G50" s="7"/>
      <c r="H50" s="6"/>
      <c r="J50" s="2"/>
      <c r="K50" s="2"/>
      <c r="N50" s="7"/>
      <c r="P50" s="2"/>
      <c r="CF50" s="65"/>
      <c r="CG50" s="87"/>
      <c r="CH50" s="87"/>
      <c r="CI50" s="7"/>
      <c r="CJ50" s="7"/>
      <c r="CY50" s="2"/>
      <c r="CZ50" s="2"/>
    </row>
    <row r="51" spans="1:104" ht="13.8">
      <c r="A51" s="9" t="s">
        <v>83</v>
      </c>
      <c r="B51" s="270"/>
      <c r="C51" s="45"/>
      <c r="D51" s="45"/>
      <c r="E51" s="2"/>
      <c r="F51" s="7"/>
      <c r="G51" s="7"/>
      <c r="H51" s="6"/>
      <c r="J51" s="2"/>
      <c r="K51" s="2"/>
      <c r="N51" s="7"/>
      <c r="P51" s="2"/>
      <c r="CF51" s="65"/>
      <c r="CG51" s="87"/>
      <c r="CH51" s="87"/>
      <c r="CI51" s="7"/>
      <c r="CJ51" s="7"/>
      <c r="CY51" s="2"/>
      <c r="CZ51" s="2"/>
    </row>
    <row r="52" spans="1:104" ht="13.8">
      <c r="A52" s="9"/>
      <c r="B52" s="270"/>
      <c r="C52" s="45"/>
      <c r="D52" s="45"/>
      <c r="E52" s="2"/>
      <c r="F52" s="7"/>
      <c r="G52" s="7"/>
      <c r="H52" s="6"/>
      <c r="J52" s="2"/>
      <c r="K52" s="2"/>
      <c r="N52" s="7"/>
      <c r="P52" s="2"/>
      <c r="CF52" s="65"/>
      <c r="CG52" s="87"/>
      <c r="CH52" s="87"/>
      <c r="CI52" s="7"/>
      <c r="CJ52" s="7"/>
      <c r="CY52" s="2"/>
      <c r="CZ52" s="2"/>
    </row>
    <row r="53" spans="1:104" ht="13.8">
      <c r="A53" s="9" t="s">
        <v>66</v>
      </c>
      <c r="B53" s="270"/>
      <c r="C53" s="45"/>
      <c r="D53" s="45"/>
      <c r="E53" s="2"/>
      <c r="F53" s="7"/>
      <c r="G53" s="7"/>
      <c r="H53" s="6"/>
      <c r="J53" s="2"/>
      <c r="K53" s="2"/>
      <c r="N53" s="7"/>
      <c r="P53" s="2"/>
      <c r="CF53" s="65"/>
      <c r="CG53" s="87"/>
      <c r="CH53" s="87"/>
      <c r="CI53" s="7"/>
      <c r="CJ53" s="7"/>
      <c r="CY53" s="2"/>
      <c r="CZ53" s="2"/>
    </row>
    <row r="54" spans="1:104" ht="13.8">
      <c r="A54" s="9" t="s">
        <v>146</v>
      </c>
      <c r="B54" s="270"/>
      <c r="C54" s="45"/>
      <c r="D54" s="45"/>
      <c r="E54" s="2"/>
      <c r="F54" s="7"/>
      <c r="G54" s="7"/>
      <c r="H54" s="6"/>
      <c r="J54" s="2"/>
      <c r="K54" s="2"/>
      <c r="N54" s="7"/>
      <c r="P54" s="2"/>
      <c r="CF54" s="65"/>
      <c r="CG54" s="87"/>
      <c r="CH54" s="87"/>
      <c r="CI54" s="7"/>
      <c r="CJ54" s="7"/>
      <c r="CY54" s="2"/>
      <c r="CZ54" s="2"/>
    </row>
    <row r="55" spans="1:104" ht="13.8">
      <c r="A55" s="9" t="s">
        <v>147</v>
      </c>
      <c r="B55" s="271"/>
      <c r="C55" s="45"/>
      <c r="D55" s="45"/>
      <c r="E55" s="2"/>
      <c r="F55" s="7"/>
      <c r="G55" s="7"/>
      <c r="H55" s="6"/>
      <c r="J55" s="2"/>
      <c r="K55" s="2"/>
      <c r="N55" s="7"/>
      <c r="P55" s="2"/>
      <c r="CF55" s="65"/>
      <c r="CG55" s="87"/>
      <c r="CH55" s="87"/>
      <c r="CI55" s="7"/>
      <c r="CJ55" s="7"/>
      <c r="CY55" s="2"/>
      <c r="CZ55" s="2"/>
    </row>
    <row r="56" spans="1:104">
      <c r="B56" s="270"/>
      <c r="C56" s="45"/>
      <c r="D56" s="45"/>
      <c r="E56" s="2"/>
      <c r="F56" s="7"/>
      <c r="G56" s="7"/>
      <c r="H56" s="6"/>
      <c r="J56" s="2"/>
      <c r="K56" s="2"/>
      <c r="N56" s="7"/>
      <c r="P56" s="2"/>
      <c r="CF56" s="65"/>
      <c r="CG56" s="87"/>
      <c r="CH56" s="87"/>
      <c r="CI56" s="7"/>
      <c r="CJ56" s="7"/>
      <c r="CY56" s="2"/>
      <c r="CZ56" s="2"/>
    </row>
    <row r="57" spans="1:104">
      <c r="B57" s="272"/>
      <c r="C57" s="45"/>
      <c r="D57" s="45"/>
      <c r="E57" s="2"/>
      <c r="F57" s="7"/>
      <c r="G57" s="7"/>
      <c r="H57" s="6"/>
      <c r="J57" s="2"/>
      <c r="K57" s="2"/>
      <c r="N57" s="7"/>
      <c r="P57" s="2"/>
      <c r="CF57" s="65"/>
      <c r="CG57" s="87"/>
      <c r="CH57" s="87"/>
      <c r="CI57" s="7"/>
      <c r="CJ57" s="7"/>
      <c r="CY57" s="2"/>
      <c r="CZ57" s="2"/>
    </row>
    <row r="58" spans="1:104" ht="13.8">
      <c r="A58" s="9"/>
      <c r="B58" s="270"/>
      <c r="C58" s="45"/>
      <c r="D58" s="45"/>
      <c r="E58" s="2"/>
      <c r="F58" s="7"/>
      <c r="G58" s="7"/>
      <c r="H58" s="6"/>
      <c r="J58" s="2"/>
      <c r="K58" s="2"/>
      <c r="N58" s="7"/>
      <c r="P58" s="2"/>
      <c r="CF58" s="65"/>
      <c r="CG58" s="87"/>
      <c r="CH58" s="87"/>
      <c r="CI58" s="7"/>
      <c r="CJ58" s="7"/>
      <c r="CY58" s="2"/>
      <c r="CZ58" s="2"/>
    </row>
    <row r="59" spans="1:104" ht="13.8">
      <c r="A59" s="9"/>
      <c r="B59" s="271"/>
      <c r="C59" s="45"/>
      <c r="D59" s="45"/>
      <c r="E59" s="2"/>
      <c r="F59" s="7"/>
      <c r="G59" s="7"/>
      <c r="H59" s="6"/>
      <c r="J59" s="2"/>
      <c r="K59" s="2"/>
      <c r="N59" s="7"/>
      <c r="P59" s="2"/>
      <c r="CF59" s="65"/>
      <c r="CG59" s="87"/>
      <c r="CH59" s="87"/>
      <c r="CI59" s="7"/>
      <c r="CJ59" s="7"/>
      <c r="CY59" s="2"/>
      <c r="CZ59" s="2"/>
    </row>
    <row r="60" spans="1:104" ht="13.8">
      <c r="A60" s="9"/>
      <c r="B60" s="271"/>
      <c r="C60" s="45"/>
      <c r="D60" s="45"/>
      <c r="E60" s="2"/>
      <c r="F60" s="7"/>
      <c r="G60" s="7"/>
      <c r="H60" s="6"/>
      <c r="J60" s="2"/>
      <c r="K60" s="2"/>
      <c r="N60" s="7"/>
      <c r="P60" s="2"/>
      <c r="CF60" s="65"/>
      <c r="CG60" s="87"/>
      <c r="CH60" s="87"/>
      <c r="CI60" s="7"/>
      <c r="CJ60" s="7"/>
      <c r="CY60" s="2"/>
      <c r="CZ60" s="2"/>
    </row>
    <row r="61" spans="1:104" ht="13.8">
      <c r="A61" s="9"/>
      <c r="B61" s="73"/>
      <c r="C61" s="45"/>
      <c r="D61" s="45"/>
      <c r="E61" s="2"/>
      <c r="F61" s="7"/>
      <c r="G61" s="7"/>
      <c r="H61" s="6"/>
      <c r="J61" s="2"/>
      <c r="K61" s="2"/>
      <c r="N61" s="7"/>
      <c r="P61" s="2"/>
      <c r="CF61" s="65"/>
      <c r="CG61" s="87"/>
      <c r="CH61" s="87"/>
      <c r="CI61" s="7"/>
      <c r="CJ61" s="7"/>
      <c r="CY61" s="2"/>
      <c r="CZ61" s="2"/>
    </row>
    <row r="62" spans="1:104" ht="13.8">
      <c r="A62" s="9"/>
      <c r="B62" s="214"/>
      <c r="C62" s="666"/>
      <c r="D62" s="294"/>
    </row>
    <row r="63" spans="1:104" ht="13.8">
      <c r="A63" s="9"/>
      <c r="B63" s="273"/>
      <c r="C63" s="666"/>
      <c r="D63" s="294"/>
    </row>
    <row r="64" spans="1:104" ht="13.8">
      <c r="A64" s="9"/>
      <c r="B64" s="220"/>
      <c r="C64" s="252"/>
      <c r="D64" s="252"/>
    </row>
    <row r="65" spans="1:4" ht="13.5" customHeight="1">
      <c r="A65" s="9"/>
      <c r="B65" s="274"/>
      <c r="C65" s="252"/>
      <c r="D65" s="252"/>
    </row>
    <row r="66" spans="1:4" ht="13.8">
      <c r="B66" s="274"/>
      <c r="C66" s="252"/>
      <c r="D66" s="252"/>
    </row>
    <row r="67" spans="1:4" ht="13.8">
      <c r="A67" s="5"/>
      <c r="B67" s="271"/>
      <c r="C67" s="252"/>
      <c r="D67" s="252"/>
    </row>
    <row r="68" spans="1:4" ht="14.25" customHeight="1">
      <c r="A68" s="5"/>
      <c r="B68" s="275"/>
      <c r="C68" s="252"/>
      <c r="D68" s="252"/>
    </row>
    <row r="69" spans="1:4" ht="14.25" customHeight="1">
      <c r="A69" s="5"/>
      <c r="B69" s="275"/>
      <c r="C69" s="253"/>
      <c r="D69" s="253"/>
    </row>
    <row r="70" spans="1:4" ht="18" customHeight="1">
      <c r="A70" s="9"/>
      <c r="B70" s="275"/>
      <c r="C70" s="253"/>
      <c r="D70" s="253"/>
    </row>
    <row r="71" spans="1:4" ht="14.25" customHeight="1">
      <c r="A71" s="9"/>
      <c r="B71" s="275"/>
      <c r="C71" s="253"/>
      <c r="D71" s="253"/>
    </row>
    <row r="72" spans="1:4" ht="14.25" customHeight="1">
      <c r="A72" s="9"/>
      <c r="B72" s="220"/>
      <c r="C72" s="252"/>
      <c r="D72" s="252"/>
    </row>
    <row r="73" spans="1:4" ht="14.25" customHeight="1">
      <c r="A73" s="9"/>
      <c r="B73" s="275"/>
      <c r="C73" s="254"/>
      <c r="D73" s="254"/>
    </row>
    <row r="74" spans="1:4" ht="14.25" customHeight="1">
      <c r="A74" s="9"/>
      <c r="B74" s="275"/>
      <c r="C74" s="254"/>
      <c r="D74" s="254"/>
    </row>
    <row r="75" spans="1:4" ht="19.5" customHeight="1">
      <c r="A75" s="9"/>
      <c r="B75" s="222"/>
      <c r="C75" s="252"/>
      <c r="D75" s="252"/>
    </row>
    <row r="76" spans="1:4" ht="14.25" customHeight="1">
      <c r="A76" s="5"/>
      <c r="B76" s="275"/>
      <c r="C76" s="252"/>
      <c r="D76" s="252"/>
    </row>
    <row r="77" spans="1:4" ht="14.25" customHeight="1">
      <c r="A77" s="5"/>
      <c r="B77" s="275"/>
      <c r="C77" s="252"/>
      <c r="D77" s="252"/>
    </row>
    <row r="78" spans="1:4" ht="18.75" customHeight="1">
      <c r="A78" s="9"/>
      <c r="B78" s="20"/>
      <c r="C78" s="252"/>
      <c r="D78" s="252"/>
    </row>
    <row r="79" spans="1:4" ht="14.25" customHeight="1">
      <c r="A79" s="5"/>
      <c r="B79" s="20"/>
      <c r="C79" s="252"/>
      <c r="D79" s="252"/>
    </row>
    <row r="80" spans="1:4" ht="14.25" customHeight="1">
      <c r="A80" s="9"/>
      <c r="B80" s="269"/>
      <c r="C80" s="255"/>
      <c r="D80" s="255"/>
    </row>
    <row r="81" spans="1:86" ht="18" customHeight="1">
      <c r="A81" s="9"/>
      <c r="B81" s="275"/>
      <c r="C81" s="256"/>
      <c r="D81" s="256"/>
    </row>
    <row r="82" spans="1:86" ht="14.25" customHeight="1">
      <c r="A82" s="9"/>
      <c r="B82" s="214"/>
      <c r="C82" s="216"/>
      <c r="D82" s="216"/>
      <c r="E82" s="17"/>
      <c r="F82" s="17"/>
      <c r="G82" s="17"/>
      <c r="H82" s="17"/>
      <c r="I82" s="17"/>
      <c r="J82" s="17"/>
      <c r="K82" s="17"/>
      <c r="L82" s="17"/>
      <c r="M82" s="17"/>
      <c r="N82" s="17"/>
      <c r="O82" s="17"/>
      <c r="P82" s="17"/>
      <c r="Q82" s="17"/>
      <c r="R82" s="17"/>
      <c r="S82" s="17"/>
      <c r="T82" s="17"/>
      <c r="U82" s="17"/>
      <c r="V82" s="17"/>
      <c r="W82" s="17"/>
      <c r="X82" s="17"/>
      <c r="Y82" s="17"/>
      <c r="Z82" s="17"/>
      <c r="AA82" s="17"/>
      <c r="AB82" s="17"/>
      <c r="AC82" s="17"/>
      <c r="AD82" s="17"/>
      <c r="AE82" s="17"/>
      <c r="AF82" s="17"/>
      <c r="AG82" s="17"/>
      <c r="AH82" s="17"/>
      <c r="AI82" s="17"/>
      <c r="AJ82" s="17"/>
      <c r="AK82" s="17"/>
      <c r="AL82" s="17"/>
      <c r="AM82" s="17"/>
      <c r="AN82" s="17"/>
      <c r="AO82" s="17"/>
      <c r="AP82" s="17"/>
      <c r="AQ82" s="17"/>
      <c r="AR82" s="17"/>
      <c r="AS82" s="17"/>
      <c r="AT82" s="17"/>
      <c r="AU82" s="17"/>
      <c r="AV82" s="17"/>
      <c r="AW82" s="17"/>
      <c r="AX82" s="17"/>
      <c r="AY82" s="17"/>
      <c r="AZ82" s="17"/>
      <c r="BA82" s="17"/>
      <c r="BB82" s="17"/>
      <c r="BC82" s="17"/>
      <c r="BD82" s="17"/>
      <c r="BE82" s="17"/>
      <c r="BF82" s="17"/>
      <c r="BG82" s="17"/>
      <c r="BH82" s="17"/>
      <c r="BI82" s="17"/>
      <c r="BJ82" s="17"/>
      <c r="BK82" s="17"/>
      <c r="BL82" s="17"/>
      <c r="BM82" s="17"/>
      <c r="BN82" s="17"/>
      <c r="BO82" s="17"/>
      <c r="BP82" s="17"/>
      <c r="BQ82" s="17"/>
      <c r="BR82" s="17"/>
      <c r="BS82" s="17"/>
      <c r="BT82" s="17"/>
      <c r="BU82" s="17"/>
      <c r="BV82" s="17"/>
      <c r="BW82" s="17"/>
      <c r="BX82" s="17"/>
      <c r="BY82" s="17"/>
      <c r="BZ82" s="17"/>
      <c r="CA82" s="17"/>
      <c r="CB82" s="17"/>
      <c r="CC82" s="17"/>
      <c r="CD82" s="17"/>
      <c r="CE82" s="17"/>
      <c r="CF82" s="17"/>
      <c r="CG82" s="17"/>
      <c r="CH82" s="91"/>
    </row>
    <row r="83" spans="1:86" ht="15" customHeight="1">
      <c r="B83" s="20"/>
      <c r="C83" s="218"/>
      <c r="D83" s="218"/>
    </row>
    <row r="84" spans="1:86" ht="19.5" customHeight="1">
      <c r="A84" s="5"/>
      <c r="B84" s="276"/>
      <c r="C84" s="218"/>
      <c r="D84" s="218"/>
    </row>
    <row r="85" spans="1:86" ht="18" customHeight="1">
      <c r="B85" s="220"/>
      <c r="C85" s="221"/>
      <c r="D85" s="221"/>
    </row>
    <row r="86" spans="1:86" ht="14.25" customHeight="1">
      <c r="B86" s="277"/>
      <c r="C86" s="257"/>
      <c r="D86" s="257"/>
    </row>
    <row r="87" spans="1:86" ht="14.25" customHeight="1">
      <c r="A87" s="9"/>
      <c r="B87" s="277"/>
      <c r="C87" s="258"/>
      <c r="D87" s="258"/>
    </row>
    <row r="88" spans="1:86" ht="14.25" customHeight="1">
      <c r="A88" s="9"/>
      <c r="B88" s="222"/>
      <c r="C88" s="259"/>
      <c r="D88" s="259"/>
    </row>
    <row r="89" spans="1:86" ht="14.25" customHeight="1">
      <c r="A89" s="9"/>
      <c r="B89" s="278"/>
      <c r="C89" s="260"/>
      <c r="D89" s="260"/>
    </row>
    <row r="90" spans="1:86" ht="14.25" customHeight="1">
      <c r="A90" s="9"/>
      <c r="B90" s="278"/>
      <c r="C90" s="261"/>
      <c r="D90" s="261"/>
    </row>
    <row r="91" spans="1:86" ht="14.25" customHeight="1">
      <c r="A91" s="9"/>
      <c r="B91" s="279"/>
      <c r="C91" s="252"/>
      <c r="D91" s="252"/>
    </row>
    <row r="92" spans="1:86" ht="14.25" customHeight="1">
      <c r="A92" s="9"/>
      <c r="B92" s="73"/>
      <c r="C92" s="260"/>
      <c r="D92" s="260"/>
    </row>
    <row r="93" spans="1:86" ht="13.8">
      <c r="A93" s="9"/>
      <c r="B93" s="270"/>
      <c r="C93" s="260"/>
      <c r="D93" s="260"/>
    </row>
    <row r="94" spans="1:86" ht="14.25" customHeight="1">
      <c r="A94" s="9"/>
      <c r="B94" s="270"/>
      <c r="C94" s="260"/>
      <c r="D94" s="260"/>
    </row>
    <row r="100" spans="1:2">
      <c r="A100" s="7"/>
    </row>
    <row r="101" spans="1:2">
      <c r="A101" s="7"/>
      <c r="B101" s="130"/>
    </row>
    <row r="102" spans="1:2">
      <c r="A102" s="6"/>
      <c r="B102" s="269"/>
    </row>
    <row r="103" spans="1:2">
      <c r="A103" s="6"/>
      <c r="B103" s="280"/>
    </row>
    <row r="104" spans="1:2">
      <c r="A104" s="6"/>
      <c r="B104" s="280"/>
    </row>
    <row r="105" spans="1:2">
      <c r="A105" s="7"/>
      <c r="B105" s="130"/>
    </row>
    <row r="497" spans="1:1">
      <c r="A497" s="2" t="s">
        <v>72</v>
      </c>
    </row>
  </sheetData>
  <mergeCells count="1">
    <mergeCell ref="C62:C63"/>
  </mergeCells>
  <phoneticPr fontId="4" type="noConversion"/>
  <printOptions verticalCentered="1"/>
  <pageMargins left="0.86614173228346458" right="0.19685039370078741" top="0.74803149606299213" bottom="0.23622047244094491" header="0.27559055118110237" footer="0.35433070866141736"/>
  <pageSetup scale="89" orientation="landscape" errors="NA" r:id="rId1"/>
  <headerFooter alignWithMargins="0">
    <oddHeader>&amp;R2016 Yearbook of
Electricity Distributors</oddHeader>
    <oddFooter>&amp;C&amp;P</oddFooter>
  </headerFooter>
  <rowBreaks count="2" manualBreakCount="2">
    <brk id="33" min="1" max="24" man="1"/>
    <brk id="64" min="1" max="24" man="1"/>
  </rowBreaks>
  <colBreaks count="4" manualBreakCount="4">
    <brk id="7" max="33" man="1"/>
    <brk id="13" max="33" man="1"/>
    <brk id="19" max="33" man="1"/>
    <brk id="25" max="109" man="1"/>
  </col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enableFormatConditionsCalculation="0">
    <tabColor indexed="35"/>
  </sheetPr>
  <dimension ref="A1:DA78"/>
  <sheetViews>
    <sheetView view="pageBreakPreview" zoomScaleNormal="100" zoomScaleSheetLayoutView="100" workbookViewId="0"/>
  </sheetViews>
  <sheetFormatPr defaultColWidth="19.109375" defaultRowHeight="13.2"/>
  <cols>
    <col min="1" max="1" width="37" style="2" customWidth="1"/>
    <col min="2" max="2" width="22.88671875" style="7" customWidth="1"/>
    <col min="3" max="3" width="10" style="7" customWidth="1"/>
    <col min="4" max="4" width="30.88671875" style="7" customWidth="1"/>
    <col min="5" max="5" width="20.6640625" style="2" customWidth="1"/>
    <col min="6" max="6" width="16.33203125" style="2" customWidth="1"/>
    <col min="7" max="7" width="20.6640625" style="7" customWidth="1"/>
    <col min="8" max="8" width="20.44140625" style="7" customWidth="1"/>
    <col min="9" max="9" width="20.44140625" style="6" customWidth="1"/>
    <col min="10" max="10" width="4.33203125" style="7" customWidth="1"/>
    <col min="11" max="11" width="20.44140625" style="7" customWidth="1"/>
    <col min="12" max="12" width="20.44140625" style="2" customWidth="1"/>
    <col min="13" max="13" width="30.6640625" style="2" customWidth="1"/>
    <col min="14" max="14" width="20.6640625" style="2" customWidth="1"/>
    <col min="15" max="15" width="20.44140625" style="2" customWidth="1"/>
    <col min="16" max="16" width="20.6640625" style="7" customWidth="1"/>
    <col min="17" max="17" width="4.33203125" style="7" customWidth="1"/>
    <col min="18" max="19" width="20.6640625" style="2" customWidth="1"/>
    <col min="20" max="20" width="28.33203125" style="2" customWidth="1"/>
    <col min="21" max="40" width="19.109375" style="2" customWidth="1"/>
    <col min="41" max="41" width="19.109375" style="2" hidden="1" customWidth="1"/>
    <col min="42" max="86" width="19.109375" style="2" customWidth="1"/>
    <col min="87" max="87" width="19.109375" style="65" customWidth="1"/>
    <col min="88" max="89" width="19.109375" style="87" customWidth="1"/>
    <col min="90" max="105" width="19.109375" style="7" customWidth="1"/>
    <col min="106" max="16384" width="19.109375" style="2"/>
  </cols>
  <sheetData>
    <row r="1" spans="1:17" ht="16.8">
      <c r="A1" s="307" t="s">
        <v>432</v>
      </c>
      <c r="B1" s="114"/>
      <c r="C1" s="114"/>
      <c r="D1" s="110"/>
      <c r="E1" s="8"/>
      <c r="F1" s="8"/>
      <c r="J1" s="114"/>
      <c r="Q1" s="114"/>
    </row>
    <row r="2" spans="1:17">
      <c r="A2" s="112"/>
      <c r="B2" s="668" t="s">
        <v>407</v>
      </c>
      <c r="C2" s="416"/>
      <c r="J2" s="416"/>
      <c r="Q2" s="416"/>
    </row>
    <row r="3" spans="1:17" ht="15.6">
      <c r="A3" s="314" t="s">
        <v>423</v>
      </c>
      <c r="B3" s="668"/>
      <c r="C3" s="418"/>
      <c r="J3" s="418"/>
      <c r="Q3" s="418"/>
    </row>
    <row r="4" spans="1:17" ht="13.8">
      <c r="A4" s="10"/>
      <c r="B4" s="94"/>
      <c r="C4" s="94"/>
      <c r="J4" s="94"/>
      <c r="Q4" s="94"/>
    </row>
    <row r="5" spans="1:17" ht="15.6">
      <c r="A5" s="315" t="s">
        <v>63</v>
      </c>
      <c r="B5" s="316"/>
      <c r="C5" s="316"/>
      <c r="J5" s="316"/>
      <c r="Q5" s="316"/>
    </row>
    <row r="6" spans="1:17" ht="15">
      <c r="A6" s="317" t="s">
        <v>77</v>
      </c>
      <c r="B6" s="360">
        <v>18893982995</v>
      </c>
      <c r="C6" s="360"/>
      <c r="J6" s="360"/>
      <c r="Q6" s="360"/>
    </row>
    <row r="7" spans="1:17" ht="15">
      <c r="A7" s="317" t="s">
        <v>79</v>
      </c>
      <c r="B7" s="649">
        <v>15461055446.26</v>
      </c>
      <c r="C7" s="322"/>
      <c r="J7" s="322"/>
      <c r="Q7" s="322"/>
    </row>
    <row r="8" spans="1:17" ht="15">
      <c r="A8" s="317" t="s">
        <v>96</v>
      </c>
      <c r="B8" s="650">
        <v>3432927548.7399998</v>
      </c>
      <c r="C8" s="419"/>
      <c r="J8" s="419"/>
      <c r="Q8" s="419"/>
    </row>
    <row r="9" spans="1:17" ht="10.199999999999999" customHeight="1">
      <c r="A9" s="319"/>
      <c r="B9" s="378"/>
      <c r="C9" s="419"/>
      <c r="J9" s="419"/>
      <c r="Q9" s="419"/>
    </row>
    <row r="10" spans="1:17" ht="25.95" customHeight="1">
      <c r="A10" s="629" t="s">
        <v>78</v>
      </c>
      <c r="B10" s="630">
        <v>346840217.22999996</v>
      </c>
      <c r="C10" s="321"/>
      <c r="J10" s="321"/>
      <c r="Q10" s="321"/>
    </row>
    <row r="11" spans="1:17" ht="3" customHeight="1">
      <c r="A11" s="317"/>
      <c r="B11" s="321"/>
      <c r="C11" s="321"/>
      <c r="J11" s="321"/>
      <c r="Q11" s="321"/>
    </row>
    <row r="12" spans="1:17" ht="15.6">
      <c r="A12" s="319" t="s">
        <v>133</v>
      </c>
      <c r="B12" s="321"/>
      <c r="C12" s="321"/>
      <c r="J12" s="321"/>
      <c r="Q12" s="321"/>
    </row>
    <row r="13" spans="1:17" ht="15">
      <c r="A13" s="317" t="s">
        <v>135</v>
      </c>
      <c r="B13" s="322">
        <v>345691476.74177998</v>
      </c>
      <c r="C13" s="322"/>
      <c r="J13" s="322"/>
      <c r="Q13" s="322"/>
    </row>
    <row r="14" spans="1:17" ht="15">
      <c r="A14" s="317" t="s">
        <v>189</v>
      </c>
      <c r="B14" s="322">
        <v>435521655.25831997</v>
      </c>
      <c r="C14" s="322"/>
      <c r="J14" s="322"/>
      <c r="Q14" s="322"/>
    </row>
    <row r="15" spans="1:17" ht="15">
      <c r="A15" s="317" t="s">
        <v>71</v>
      </c>
      <c r="B15" s="322">
        <v>838782729.20000017</v>
      </c>
      <c r="C15" s="322"/>
      <c r="J15" s="322"/>
      <c r="Q15" s="322"/>
    </row>
    <row r="16" spans="1:17" ht="15">
      <c r="A16" s="317" t="s">
        <v>129</v>
      </c>
      <c r="B16" s="322">
        <v>925455321.3499999</v>
      </c>
      <c r="C16" s="322"/>
      <c r="J16" s="322"/>
      <c r="Q16" s="322"/>
    </row>
    <row r="17" spans="1:17" ht="15">
      <c r="A17" s="317" t="s">
        <v>140</v>
      </c>
      <c r="B17" s="318">
        <v>399168104.91000009</v>
      </c>
      <c r="C17" s="322"/>
      <c r="J17" s="322"/>
      <c r="Q17" s="322"/>
    </row>
    <row r="18" spans="1:17" ht="15.6">
      <c r="A18" s="319"/>
      <c r="B18" s="669">
        <v>2944619287.4601002</v>
      </c>
      <c r="C18" s="419"/>
      <c r="J18" s="419"/>
      <c r="Q18" s="419"/>
    </row>
    <row r="19" spans="1:17" ht="9" customHeight="1">
      <c r="A19" s="323"/>
      <c r="B19" s="670"/>
      <c r="C19" s="419"/>
      <c r="J19" s="419"/>
      <c r="Q19" s="419"/>
    </row>
    <row r="20" spans="1:17" ht="15.6">
      <c r="A20" s="320" t="s">
        <v>28</v>
      </c>
      <c r="B20" s="669">
        <v>835148478.50989962</v>
      </c>
      <c r="C20" s="419"/>
      <c r="J20" s="419"/>
      <c r="Q20" s="419"/>
    </row>
    <row r="21" spans="1:17" ht="15">
      <c r="A21" s="323"/>
      <c r="B21" s="671"/>
      <c r="C21" s="419"/>
      <c r="J21" s="419"/>
      <c r="Q21" s="419"/>
    </row>
    <row r="22" spans="1:17" ht="15.6">
      <c r="A22" s="320" t="s">
        <v>127</v>
      </c>
      <c r="B22" s="322"/>
      <c r="C22" s="322"/>
      <c r="J22" s="322"/>
      <c r="Q22" s="322"/>
    </row>
    <row r="23" spans="1:17" ht="15">
      <c r="A23" s="317" t="s">
        <v>128</v>
      </c>
      <c r="B23" s="322">
        <v>75717597.159999996</v>
      </c>
      <c r="C23" s="322"/>
      <c r="J23" s="322"/>
      <c r="Q23" s="322"/>
    </row>
    <row r="24" spans="1:17" ht="15">
      <c r="A24" s="317" t="s">
        <v>239</v>
      </c>
      <c r="B24" s="318">
        <v>37911726.780000001</v>
      </c>
      <c r="C24" s="322"/>
      <c r="J24" s="322"/>
      <c r="Q24" s="322"/>
    </row>
    <row r="25" spans="1:17" ht="15">
      <c r="B25" s="379">
        <v>113629323.94</v>
      </c>
      <c r="C25" s="378"/>
      <c r="J25" s="378"/>
      <c r="Q25" s="378"/>
    </row>
    <row r="26" spans="1:17" ht="18.600000000000001" customHeight="1" thickBot="1">
      <c r="A26" s="320" t="s">
        <v>205</v>
      </c>
      <c r="B26" s="627">
        <v>721519154.56989956</v>
      </c>
      <c r="C26" s="378"/>
      <c r="J26" s="378"/>
      <c r="Q26" s="378"/>
    </row>
    <row r="27" spans="1:17" ht="19.2" customHeight="1" thickTop="1">
      <c r="A27" s="317" t="s">
        <v>234</v>
      </c>
      <c r="B27" s="376">
        <v>2644284.1199999992</v>
      </c>
      <c r="C27" s="378"/>
      <c r="J27" s="378"/>
      <c r="Q27" s="378"/>
    </row>
    <row r="28" spans="1:17" ht="23.4" customHeight="1" thickBot="1">
      <c r="A28" s="377" t="s">
        <v>233</v>
      </c>
      <c r="B28" s="628">
        <v>724163438.68989956</v>
      </c>
      <c r="C28" s="422"/>
      <c r="J28" s="422"/>
      <c r="Q28" s="422"/>
    </row>
    <row r="29" spans="1:17" ht="13.8" thickTop="1"/>
    <row r="30" spans="1:17" ht="13.5" customHeight="1">
      <c r="A30" s="168"/>
      <c r="B30" s="22"/>
      <c r="C30" s="22"/>
      <c r="J30" s="22"/>
      <c r="Q30" s="22"/>
    </row>
    <row r="31" spans="1:17" ht="13.8">
      <c r="A31" s="115"/>
      <c r="B31" s="539"/>
      <c r="C31" s="22"/>
      <c r="J31" s="22"/>
      <c r="Q31" s="22"/>
    </row>
    <row r="32" spans="1:17" ht="13.8">
      <c r="A32" s="115"/>
      <c r="B32" s="22"/>
      <c r="C32" s="22"/>
      <c r="J32" s="22"/>
      <c r="Q32" s="22"/>
    </row>
    <row r="33" spans="1:87" ht="14.25" customHeight="1">
      <c r="A33" s="18"/>
      <c r="B33" s="11"/>
      <c r="C33" s="11"/>
      <c r="J33" s="11"/>
      <c r="Q33" s="11"/>
    </row>
    <row r="34" spans="1:87" ht="14.25" customHeight="1">
      <c r="A34" s="8"/>
      <c r="B34" s="15"/>
      <c r="C34" s="15"/>
      <c r="D34" s="193"/>
      <c r="J34" s="15"/>
      <c r="Q34" s="15"/>
    </row>
    <row r="35" spans="1:87" ht="18" customHeight="1">
      <c r="A35" s="36"/>
      <c r="B35" s="667"/>
      <c r="C35" s="417"/>
      <c r="J35" s="417"/>
      <c r="Q35" s="417"/>
    </row>
    <row r="36" spans="1:87" ht="14.25" customHeight="1">
      <c r="A36" s="112"/>
      <c r="B36" s="667"/>
      <c r="C36" s="417"/>
      <c r="J36" s="417"/>
      <c r="Q36" s="417"/>
    </row>
    <row r="37" spans="1:87" ht="14.25" customHeight="1">
      <c r="A37" s="34"/>
      <c r="B37" s="21"/>
      <c r="C37" s="21"/>
      <c r="J37" s="21"/>
      <c r="Q37" s="21"/>
    </row>
    <row r="38" spans="1:87" ht="14.25" customHeight="1">
      <c r="A38" s="116"/>
      <c r="B38" s="21"/>
      <c r="C38" s="21"/>
      <c r="J38" s="21"/>
      <c r="Q38" s="21"/>
    </row>
    <row r="39" spans="1:87" ht="14.25" customHeight="1">
      <c r="A39" s="116"/>
      <c r="B39" s="21"/>
      <c r="C39" s="21"/>
      <c r="J39" s="21"/>
      <c r="Q39" s="21"/>
    </row>
    <row r="40" spans="1:87" ht="19.5" customHeight="1">
      <c r="A40" s="18"/>
      <c r="B40" s="21"/>
      <c r="C40" s="21"/>
      <c r="J40" s="21"/>
      <c r="Q40" s="21"/>
    </row>
    <row r="41" spans="1:87" ht="14.25" customHeight="1">
      <c r="A41" s="113"/>
      <c r="B41" s="21"/>
      <c r="C41" s="21"/>
      <c r="J41" s="21"/>
      <c r="Q41" s="21"/>
    </row>
    <row r="42" spans="1:87" ht="14.25" customHeight="1">
      <c r="A42" s="113"/>
      <c r="B42" s="16"/>
      <c r="C42" s="16"/>
      <c r="J42" s="16"/>
      <c r="Q42" s="16"/>
    </row>
    <row r="43" spans="1:87" ht="18.75" customHeight="1">
      <c r="A43" s="113"/>
      <c r="B43" s="16"/>
      <c r="C43" s="16"/>
      <c r="J43" s="16"/>
      <c r="Q43" s="16"/>
    </row>
    <row r="44" spans="1:87" ht="14.25" customHeight="1">
      <c r="A44" s="113"/>
      <c r="B44" s="16"/>
      <c r="C44" s="16"/>
      <c r="J44" s="16"/>
      <c r="Q44" s="16"/>
    </row>
    <row r="45" spans="1:87" ht="14.25" customHeight="1">
      <c r="A45" s="34"/>
      <c r="B45" s="21"/>
      <c r="C45" s="21"/>
      <c r="J45" s="21"/>
      <c r="Q45" s="21"/>
    </row>
    <row r="46" spans="1:87" ht="18" customHeight="1">
      <c r="A46" s="113"/>
      <c r="B46" s="57"/>
      <c r="C46" s="57"/>
      <c r="J46" s="57"/>
      <c r="Q46" s="57"/>
    </row>
    <row r="47" spans="1:87" ht="14.25" customHeight="1">
      <c r="A47" s="113"/>
      <c r="B47" s="57"/>
      <c r="C47" s="57"/>
      <c r="G47" s="17"/>
      <c r="H47" s="17"/>
      <c r="I47" s="17"/>
      <c r="J47" s="57"/>
      <c r="K47" s="17"/>
      <c r="L47" s="17"/>
      <c r="M47" s="17"/>
      <c r="N47" s="17"/>
      <c r="O47" s="17"/>
      <c r="P47" s="17"/>
      <c r="Q47" s="57"/>
      <c r="R47" s="17"/>
      <c r="S47" s="17"/>
      <c r="T47" s="17"/>
      <c r="U47" s="17"/>
      <c r="V47" s="17"/>
      <c r="W47" s="17"/>
      <c r="X47" s="17"/>
      <c r="Y47" s="17"/>
      <c r="Z47" s="17"/>
      <c r="AA47" s="17"/>
      <c r="AB47" s="17"/>
      <c r="AC47" s="17"/>
      <c r="AD47" s="17"/>
      <c r="AE47" s="17"/>
      <c r="AF47" s="17"/>
      <c r="AG47" s="17"/>
      <c r="AH47" s="17"/>
      <c r="AI47" s="17"/>
      <c r="AJ47" s="17"/>
      <c r="AK47" s="17"/>
      <c r="AL47" s="17"/>
      <c r="AM47" s="17"/>
      <c r="AN47" s="17"/>
      <c r="AO47" s="17"/>
      <c r="AP47" s="17"/>
      <c r="AQ47" s="17"/>
      <c r="AR47" s="17"/>
      <c r="AS47" s="17"/>
      <c r="AT47" s="17"/>
      <c r="AU47" s="17"/>
      <c r="AV47" s="17"/>
      <c r="AW47" s="17"/>
      <c r="AX47" s="17"/>
      <c r="AY47" s="17"/>
      <c r="AZ47" s="17"/>
      <c r="BA47" s="17"/>
      <c r="BB47" s="17"/>
      <c r="BC47" s="17"/>
      <c r="BD47" s="17"/>
      <c r="BE47" s="17"/>
      <c r="BF47" s="17"/>
      <c r="BG47" s="17"/>
      <c r="BH47" s="17"/>
      <c r="BI47" s="17"/>
      <c r="BJ47" s="17"/>
      <c r="BK47" s="17"/>
      <c r="BL47" s="17"/>
      <c r="BM47" s="17"/>
      <c r="BN47" s="17"/>
      <c r="BO47" s="17"/>
      <c r="BP47" s="17"/>
      <c r="BQ47" s="17"/>
      <c r="BR47" s="17"/>
      <c r="BS47" s="17"/>
      <c r="BT47" s="17"/>
      <c r="BU47" s="17"/>
      <c r="BV47" s="17"/>
      <c r="BW47" s="17"/>
      <c r="BX47" s="17"/>
      <c r="BY47" s="17"/>
      <c r="BZ47" s="17"/>
      <c r="CA47" s="17"/>
      <c r="CB47" s="17"/>
      <c r="CC47" s="17"/>
      <c r="CD47" s="17"/>
      <c r="CE47" s="17"/>
      <c r="CF47" s="17"/>
      <c r="CG47" s="17"/>
      <c r="CH47" s="17"/>
      <c r="CI47" s="91"/>
    </row>
    <row r="48" spans="1:87" ht="15" customHeight="1">
      <c r="A48" s="35"/>
      <c r="B48" s="21"/>
      <c r="C48" s="21"/>
      <c r="J48" s="21"/>
      <c r="Q48" s="21"/>
    </row>
    <row r="49" spans="1:17" ht="19.5" customHeight="1">
      <c r="A49" s="113"/>
      <c r="B49" s="21"/>
      <c r="C49" s="21"/>
      <c r="D49" s="17"/>
      <c r="E49" s="17"/>
      <c r="F49" s="17"/>
      <c r="J49" s="21"/>
      <c r="Q49" s="21"/>
    </row>
    <row r="50" spans="1:17" ht="18" customHeight="1">
      <c r="A50" s="113"/>
      <c r="B50" s="21"/>
      <c r="C50" s="21"/>
      <c r="J50" s="21"/>
      <c r="Q50" s="21"/>
    </row>
    <row r="51" spans="1:17" ht="14.25" customHeight="1">
      <c r="A51" s="116"/>
      <c r="B51" s="21"/>
      <c r="C51" s="21"/>
      <c r="J51" s="21"/>
      <c r="Q51" s="21"/>
    </row>
    <row r="52" spans="1:17" ht="14.25" customHeight="1">
      <c r="A52" s="116"/>
      <c r="B52" s="21"/>
      <c r="C52" s="21"/>
      <c r="J52" s="21"/>
      <c r="Q52" s="21"/>
    </row>
    <row r="53" spans="1:17" ht="14.25" customHeight="1">
      <c r="A53" s="23"/>
      <c r="B53" s="59"/>
      <c r="C53" s="59"/>
      <c r="J53" s="59"/>
      <c r="Q53" s="59"/>
    </row>
    <row r="54" spans="1:17" ht="14.25" customHeight="1">
      <c r="A54" s="113"/>
      <c r="B54" s="58"/>
      <c r="C54" s="58"/>
      <c r="J54" s="58"/>
      <c r="Q54" s="58"/>
    </row>
    <row r="55" spans="1:17" ht="14.25" customHeight="1">
      <c r="A55" s="36"/>
      <c r="B55" s="50"/>
      <c r="C55" s="50"/>
      <c r="J55" s="50"/>
      <c r="Q55" s="50"/>
    </row>
    <row r="56" spans="1:17" ht="14.25" customHeight="1">
      <c r="A56" s="117"/>
      <c r="B56" s="55"/>
      <c r="C56" s="55"/>
      <c r="J56" s="55"/>
      <c r="Q56" s="55"/>
    </row>
    <row r="57" spans="1:17" ht="14.25" customHeight="1">
      <c r="A57" s="113"/>
      <c r="B57" s="55"/>
      <c r="C57" s="55"/>
      <c r="J57" s="55"/>
      <c r="Q57" s="55"/>
    </row>
    <row r="58" spans="1:17">
      <c r="A58" s="34"/>
      <c r="B58" s="40"/>
      <c r="C58" s="40"/>
      <c r="J58" s="40"/>
      <c r="Q58" s="40"/>
    </row>
    <row r="59" spans="1:17" ht="14.25" customHeight="1">
      <c r="A59" s="118"/>
      <c r="B59" s="56"/>
      <c r="C59" s="56"/>
      <c r="J59" s="56"/>
      <c r="Q59" s="56"/>
    </row>
    <row r="60" spans="1:17">
      <c r="A60" s="118"/>
      <c r="B60" s="60"/>
      <c r="C60" s="60"/>
      <c r="J60" s="60"/>
      <c r="Q60" s="60"/>
    </row>
    <row r="61" spans="1:17" ht="13.8">
      <c r="A61" s="35"/>
      <c r="B61" s="61"/>
      <c r="C61" s="61"/>
      <c r="J61" s="61"/>
      <c r="Q61" s="61"/>
    </row>
    <row r="62" spans="1:17" ht="13.8">
      <c r="A62" s="119"/>
      <c r="B62" s="109"/>
      <c r="C62" s="109"/>
      <c r="J62" s="109"/>
      <c r="Q62" s="109"/>
    </row>
    <row r="63" spans="1:17" ht="13.8">
      <c r="A63" s="119"/>
      <c r="B63" s="62"/>
      <c r="C63" s="62"/>
      <c r="J63" s="62"/>
      <c r="Q63" s="62"/>
    </row>
    <row r="64" spans="1:17" ht="13.8">
      <c r="A64" s="120"/>
      <c r="B64" s="21"/>
      <c r="C64" s="21"/>
      <c r="J64" s="21"/>
      <c r="Q64" s="21"/>
    </row>
    <row r="65" spans="1:17" ht="13.8">
      <c r="A65" s="8"/>
      <c r="B65" s="109"/>
      <c r="C65" s="109"/>
      <c r="J65" s="109"/>
      <c r="Q65" s="109"/>
    </row>
    <row r="66" spans="1:17" ht="13.8">
      <c r="A66" s="112"/>
      <c r="B66" s="109"/>
      <c r="C66" s="109"/>
      <c r="J66" s="109"/>
      <c r="Q66" s="109"/>
    </row>
    <row r="67" spans="1:17" ht="13.8">
      <c r="A67" s="112"/>
      <c r="B67" s="109"/>
      <c r="C67" s="109"/>
      <c r="J67" s="109"/>
      <c r="Q67" s="109"/>
    </row>
    <row r="74" spans="1:17">
      <c r="A74" s="7"/>
    </row>
    <row r="75" spans="1:17">
      <c r="A75" s="23"/>
    </row>
    <row r="76" spans="1:17">
      <c r="A76" s="24"/>
    </row>
    <row r="77" spans="1:17">
      <c r="A77" s="24"/>
    </row>
    <row r="78" spans="1:17">
      <c r="A78" s="7"/>
    </row>
  </sheetData>
  <mergeCells count="4">
    <mergeCell ref="B35:B36"/>
    <mergeCell ref="B2:B3"/>
    <mergeCell ref="B18:B19"/>
    <mergeCell ref="B20:B21"/>
  </mergeCells>
  <phoneticPr fontId="4" type="noConversion"/>
  <printOptions verticalCentered="1"/>
  <pageMargins left="0.86614173228346458" right="0.19685039370078741" top="0.74803149606299213" bottom="0.23622047244094491" header="0.27559055118110237" footer="0.35433070866141736"/>
  <pageSetup scale="89" orientation="landscape" errors="NA" r:id="rId1"/>
  <headerFooter alignWithMargins="0">
    <oddHeader>&amp;R2016 Yearbook of
Electricity Distributors</oddHeader>
    <oddFooter>&amp;C&amp;P</oddFooter>
  </headerFooter>
  <colBreaks count="2" manualBreakCount="2">
    <brk id="6" max="28" man="1"/>
    <brk id="13" max="28" man="1"/>
  </col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enableFormatConditionsCalculation="0">
    <tabColor indexed="35"/>
  </sheetPr>
  <dimension ref="A1:DN51"/>
  <sheetViews>
    <sheetView showGridLines="0" view="pageBreakPreview" zoomScaleNormal="90" zoomScaleSheetLayoutView="100" workbookViewId="0"/>
  </sheetViews>
  <sheetFormatPr defaultColWidth="19.109375" defaultRowHeight="13.2"/>
  <cols>
    <col min="1" max="1" width="43.33203125" style="2" customWidth="1"/>
    <col min="2" max="2" width="2.33203125" style="2" customWidth="1"/>
    <col min="3" max="3" width="17.6640625" style="206" customWidth="1"/>
    <col min="4" max="4" width="40.88671875" style="7" customWidth="1"/>
    <col min="5" max="5" width="40.5546875" style="2" customWidth="1"/>
    <col min="6" max="6" width="20.6640625" style="7" customWidth="1"/>
    <col min="7" max="7" width="20.44140625" style="7" customWidth="1"/>
    <col min="8" max="8" width="20.44140625" style="6" customWidth="1"/>
    <col min="9" max="9" width="6.44140625" style="7" customWidth="1"/>
    <col min="10" max="10" width="73.88671875" style="2" customWidth="1"/>
    <col min="11" max="12" width="7.6640625" style="2" customWidth="1"/>
    <col min="13" max="13" width="7.6640625" style="7" customWidth="1"/>
    <col min="14" max="14" width="7.6640625" style="2" customWidth="1"/>
    <col min="15" max="15" width="7.109375" style="2" customWidth="1"/>
    <col min="16" max="26" width="7.33203125" style="45" customWidth="1"/>
    <col min="27" max="28" width="7.33203125" style="2" customWidth="1"/>
    <col min="29" max="30" width="7.6640625" style="2" customWidth="1"/>
    <col min="31" max="31" width="7.6640625" style="7" customWidth="1"/>
    <col min="32" max="32" width="7.6640625" style="2" customWidth="1"/>
    <col min="33" max="33" width="7.109375" style="2" customWidth="1"/>
    <col min="34" max="44" width="7.33203125" style="45" customWidth="1"/>
    <col min="45" max="46" width="7.33203125" style="2" customWidth="1"/>
    <col min="47" max="47" width="3.6640625" style="2" customWidth="1"/>
    <col min="48" max="48" width="2.88671875" style="2" customWidth="1"/>
    <col min="49" max="49" width="26.44140625" style="2" bestFit="1" customWidth="1"/>
    <col min="50" max="50" width="16" style="2" customWidth="1"/>
    <col min="51" max="51" width="16.109375" style="2" customWidth="1"/>
    <col min="52" max="52" width="17.33203125" style="2" customWidth="1"/>
    <col min="53" max="53" width="19.109375" style="2" hidden="1" customWidth="1"/>
    <col min="54" max="54" width="2.88671875" style="2" customWidth="1"/>
    <col min="55" max="55" width="28" style="2" customWidth="1"/>
    <col min="56" max="57" width="16" style="2" customWidth="1"/>
    <col min="58" max="58" width="3.44140625" style="2" customWidth="1"/>
    <col min="59" max="99" width="19.109375" style="2" customWidth="1"/>
    <col min="100" max="100" width="19.109375" style="65" customWidth="1"/>
    <col min="101" max="102" width="19.109375" style="87" customWidth="1"/>
    <col min="103" max="118" width="19.109375" style="7" customWidth="1"/>
    <col min="119" max="16384" width="19.109375" style="2"/>
  </cols>
  <sheetData>
    <row r="1" spans="1:118" ht="15.6" customHeight="1">
      <c r="A1" s="307" t="s">
        <v>432</v>
      </c>
      <c r="B1" s="7"/>
      <c r="E1" s="7"/>
      <c r="H1" s="7"/>
      <c r="I1" s="7" t="s">
        <v>139</v>
      </c>
      <c r="K1" s="413" t="s">
        <v>383</v>
      </c>
      <c r="L1" s="45"/>
      <c r="M1" s="130"/>
      <c r="N1" s="45"/>
      <c r="O1" s="45"/>
      <c r="AA1" s="45"/>
      <c r="AB1" s="45"/>
      <c r="AC1" s="413" t="s">
        <v>385</v>
      </c>
      <c r="AD1" s="45"/>
      <c r="AE1" s="130"/>
      <c r="AF1" s="45"/>
      <c r="AG1" s="45"/>
      <c r="AS1" s="45"/>
      <c r="AT1" s="45"/>
      <c r="CT1" s="64"/>
      <c r="CV1" s="64"/>
      <c r="CW1" s="86"/>
      <c r="CX1" s="86"/>
    </row>
    <row r="2" spans="1:118" ht="24.6" customHeight="1">
      <c r="A2" s="537" t="s">
        <v>424</v>
      </c>
      <c r="B2" s="661" t="s">
        <v>407</v>
      </c>
      <c r="C2" s="661"/>
      <c r="K2" s="7"/>
      <c r="L2" s="7"/>
      <c r="N2" s="7"/>
      <c r="O2" s="7"/>
      <c r="P2" s="130"/>
      <c r="Q2" s="130"/>
      <c r="R2" s="130"/>
      <c r="S2" s="130"/>
      <c r="T2" s="130"/>
      <c r="U2" s="130"/>
      <c r="V2" s="497" t="s">
        <v>417</v>
      </c>
      <c r="W2" s="130"/>
      <c r="X2" s="130"/>
      <c r="Y2" s="130"/>
      <c r="Z2" s="130"/>
      <c r="AA2" s="130"/>
      <c r="AB2" s="130"/>
      <c r="AC2" s="7"/>
      <c r="AD2" s="7"/>
      <c r="AF2" s="7"/>
      <c r="AG2" s="7"/>
      <c r="AH2" s="130"/>
      <c r="AI2" s="130"/>
      <c r="AJ2" s="130"/>
      <c r="AK2" s="130"/>
      <c r="AL2" s="130"/>
      <c r="AM2" s="130"/>
      <c r="AN2" s="497" t="s">
        <v>416</v>
      </c>
      <c r="AO2" s="130"/>
      <c r="AP2" s="130"/>
      <c r="AQ2" s="130"/>
      <c r="AR2" s="130"/>
      <c r="AS2" s="130"/>
      <c r="AT2" s="130"/>
    </row>
    <row r="3" spans="1:118" ht="15" customHeight="1">
      <c r="A3" s="18" t="s">
        <v>69</v>
      </c>
      <c r="B3" s="14"/>
      <c r="C3" s="523">
        <v>5106528</v>
      </c>
      <c r="Q3" s="413"/>
      <c r="R3" s="413"/>
      <c r="S3" s="413"/>
      <c r="T3" s="413"/>
      <c r="U3" s="413"/>
      <c r="V3" s="156"/>
      <c r="W3" s="156">
        <v>2012</v>
      </c>
      <c r="X3" s="156">
        <v>2013</v>
      </c>
      <c r="Y3" s="156">
        <v>2014</v>
      </c>
      <c r="Z3" s="156">
        <v>2015</v>
      </c>
      <c r="AA3" s="156">
        <v>2016</v>
      </c>
      <c r="AB3" s="413"/>
      <c r="AI3" s="413"/>
      <c r="AJ3" s="413"/>
      <c r="AK3" s="413"/>
      <c r="AL3" s="413"/>
      <c r="AM3" s="413"/>
      <c r="AN3" s="156"/>
      <c r="AO3" s="156">
        <v>2012</v>
      </c>
      <c r="AP3" s="156">
        <v>2013</v>
      </c>
      <c r="AQ3" s="156">
        <v>2014</v>
      </c>
      <c r="AR3" s="156">
        <v>2015</v>
      </c>
      <c r="AS3" s="156">
        <v>2016</v>
      </c>
      <c r="AT3" s="413"/>
      <c r="CS3" s="65"/>
      <c r="CT3" s="87"/>
      <c r="CU3" s="87"/>
      <c r="CV3" s="7"/>
      <c r="CW3" s="7"/>
      <c r="CX3" s="7"/>
      <c r="DL3" s="2"/>
      <c r="DM3" s="2"/>
      <c r="DN3" s="2"/>
    </row>
    <row r="4" spans="1:118" ht="15.6">
      <c r="A4" s="113" t="s">
        <v>138</v>
      </c>
      <c r="B4" s="25"/>
      <c r="C4" s="122">
        <v>4612551</v>
      </c>
      <c r="K4" s="458"/>
      <c r="L4" s="458"/>
      <c r="M4" s="459"/>
      <c r="N4" s="458"/>
      <c r="O4" s="458"/>
      <c r="P4" s="460"/>
      <c r="Q4" s="415"/>
      <c r="R4" s="415"/>
      <c r="S4" s="415"/>
      <c r="T4" s="415"/>
      <c r="U4" s="415"/>
      <c r="V4" s="156" t="s">
        <v>262</v>
      </c>
      <c r="W4" s="461">
        <v>4.0212434144379934</v>
      </c>
      <c r="X4" s="461">
        <v>13.727324153826045</v>
      </c>
      <c r="Y4" s="461">
        <v>3.7419343856843805</v>
      </c>
      <c r="Z4" s="461">
        <v>4.6432801100408172</v>
      </c>
      <c r="AA4" s="461">
        <f>HLOOKUP(AA3,'[9]For Charts'!$A$42:$J$44,2,0)</f>
        <v>4.7456972729479228</v>
      </c>
      <c r="AB4" s="415"/>
      <c r="AC4" s="458"/>
      <c r="AD4" s="458"/>
      <c r="AE4" s="459"/>
      <c r="AF4" s="458"/>
      <c r="AG4" s="458"/>
      <c r="AH4" s="460"/>
      <c r="AI4" s="415"/>
      <c r="AJ4" s="415"/>
      <c r="AK4" s="415"/>
      <c r="AL4" s="415"/>
      <c r="AM4" s="415"/>
      <c r="AN4" s="156" t="s">
        <v>262</v>
      </c>
      <c r="AO4" s="461">
        <v>2.5315653958934772</v>
      </c>
      <c r="AP4" s="461">
        <v>2.564894922645137</v>
      </c>
      <c r="AQ4" s="461">
        <v>2.7354490645993939</v>
      </c>
      <c r="AR4" s="461">
        <v>2.7748770118463786</v>
      </c>
      <c r="AS4" s="461">
        <f>'[9]214 Reliability'!O80</f>
        <v>2.7935911867904606</v>
      </c>
      <c r="AT4" s="415"/>
      <c r="CS4" s="65"/>
      <c r="CT4" s="87"/>
      <c r="CU4" s="87"/>
      <c r="CV4" s="7"/>
      <c r="CW4" s="7"/>
      <c r="CX4" s="7"/>
      <c r="DL4" s="2"/>
      <c r="DM4" s="2"/>
      <c r="DN4" s="2"/>
    </row>
    <row r="5" spans="1:118" ht="15.6">
      <c r="A5" s="113" t="s">
        <v>204</v>
      </c>
      <c r="B5" s="25"/>
      <c r="C5" s="122">
        <v>437396</v>
      </c>
      <c r="K5" s="458"/>
      <c r="L5" s="458"/>
      <c r="M5" s="459"/>
      <c r="N5" s="458"/>
      <c r="O5" s="458"/>
      <c r="P5" s="460"/>
      <c r="Q5" s="415"/>
      <c r="R5" s="415"/>
      <c r="S5" s="415"/>
      <c r="T5" s="415"/>
      <c r="U5" s="415"/>
      <c r="V5" s="156" t="s">
        <v>263</v>
      </c>
      <c r="W5" s="461">
        <v>2.2482749097417245</v>
      </c>
      <c r="X5" s="461">
        <v>3.0444769125028639</v>
      </c>
      <c r="Y5" s="461">
        <v>2.1391830125208773</v>
      </c>
      <c r="Z5" s="461">
        <v>2.1467795424725908</v>
      </c>
      <c r="AA5" s="461">
        <f>HLOOKUP(AA3,'[9]For Charts'!$A$42:$J$44,3,0)</f>
        <v>2.0349653173492044</v>
      </c>
      <c r="AB5" s="415"/>
      <c r="AC5" s="458"/>
      <c r="AD5" s="458"/>
      <c r="AE5" s="459"/>
      <c r="AF5" s="458"/>
      <c r="AG5" s="458"/>
      <c r="AH5" s="460"/>
      <c r="AI5" s="415"/>
      <c r="AJ5" s="415"/>
      <c r="AK5" s="415"/>
      <c r="AL5" s="415"/>
      <c r="AM5" s="415"/>
      <c r="AN5" s="156" t="s">
        <v>263</v>
      </c>
      <c r="AO5" s="461">
        <v>1.6358365833173818</v>
      </c>
      <c r="AP5" s="461">
        <v>1.5512241548621792</v>
      </c>
      <c r="AQ5" s="461">
        <v>1.5704382998371753</v>
      </c>
      <c r="AR5" s="461">
        <v>1.5742271689508194</v>
      </c>
      <c r="AS5" s="461">
        <f>'[9]214 Reliability'!P80</f>
        <v>1.4822052692015983</v>
      </c>
      <c r="AT5" s="415"/>
      <c r="CS5" s="65"/>
      <c r="CT5" s="87"/>
      <c r="CU5" s="87"/>
      <c r="CV5" s="7"/>
      <c r="CW5" s="7"/>
      <c r="CX5" s="7"/>
      <c r="DL5" s="2"/>
      <c r="DM5" s="2"/>
      <c r="DN5" s="2"/>
    </row>
    <row r="6" spans="1:118" ht="17.25" customHeight="1">
      <c r="A6" s="113" t="s">
        <v>134</v>
      </c>
      <c r="B6" s="25"/>
      <c r="C6" s="122">
        <v>55876</v>
      </c>
      <c r="D6" s="164"/>
      <c r="K6" s="414"/>
      <c r="L6" s="415"/>
      <c r="M6" s="415"/>
      <c r="N6" s="415"/>
      <c r="O6" s="415"/>
      <c r="P6" s="415"/>
      <c r="Q6" s="415"/>
      <c r="R6" s="415"/>
      <c r="S6" s="415"/>
      <c r="T6" s="415"/>
      <c r="U6" s="415"/>
      <c r="V6" s="679" t="s">
        <v>457</v>
      </c>
      <c r="W6" s="679"/>
      <c r="X6" s="679"/>
      <c r="Y6" s="679"/>
      <c r="Z6" s="679"/>
      <c r="AA6" s="679"/>
      <c r="AB6" s="624"/>
      <c r="AC6" s="414"/>
      <c r="AD6" s="415"/>
      <c r="AE6" s="415"/>
      <c r="AF6" s="415"/>
      <c r="AG6" s="415"/>
      <c r="AH6" s="415"/>
      <c r="AI6" s="415"/>
      <c r="AJ6" s="415"/>
      <c r="AK6" s="415"/>
      <c r="AL6" s="415"/>
      <c r="AM6" s="498"/>
      <c r="AN6" s="498"/>
      <c r="AO6" s="498"/>
      <c r="AP6" s="498"/>
      <c r="AQ6" s="498"/>
      <c r="AR6" s="498"/>
      <c r="AS6" s="498"/>
      <c r="AT6" s="459"/>
      <c r="CS6" s="65"/>
      <c r="CT6" s="87"/>
      <c r="CU6" s="87"/>
      <c r="CV6" s="7"/>
      <c r="CW6" s="7"/>
      <c r="CX6" s="7"/>
      <c r="DL6" s="2"/>
      <c r="DM6" s="2"/>
      <c r="DN6" s="2"/>
    </row>
    <row r="7" spans="1:118" ht="14.25" customHeight="1">
      <c r="A7" s="113" t="s">
        <v>193</v>
      </c>
      <c r="B7" s="25"/>
      <c r="C7" s="122">
        <v>126</v>
      </c>
      <c r="K7" s="498"/>
      <c r="L7" s="498"/>
      <c r="M7" s="498"/>
      <c r="N7" s="498"/>
      <c r="O7" s="498"/>
      <c r="P7" s="498"/>
      <c r="Q7" s="498"/>
      <c r="R7" s="498"/>
      <c r="S7" s="498"/>
      <c r="T7" s="498"/>
      <c r="U7" s="498"/>
      <c r="V7" s="680"/>
      <c r="W7" s="680"/>
      <c r="X7" s="680"/>
      <c r="Y7" s="680"/>
      <c r="Z7" s="680"/>
      <c r="AA7" s="680"/>
      <c r="AB7" s="624"/>
      <c r="AC7" s="498"/>
      <c r="AD7" s="498"/>
      <c r="AE7" s="498"/>
      <c r="AF7" s="498"/>
      <c r="AG7" s="498"/>
      <c r="AH7" s="498"/>
      <c r="AI7" s="498"/>
      <c r="AJ7" s="498"/>
      <c r="AK7" s="498"/>
      <c r="AL7" s="498"/>
      <c r="AM7" s="498"/>
      <c r="AN7" s="498"/>
      <c r="AO7" s="498"/>
      <c r="AP7" s="498"/>
      <c r="AQ7" s="498"/>
      <c r="AR7" s="498"/>
      <c r="AS7" s="498"/>
      <c r="AT7" s="498"/>
    </row>
    <row r="8" spans="1:118" ht="14.25" customHeight="1">
      <c r="A8" s="113" t="s">
        <v>73</v>
      </c>
      <c r="B8" s="25"/>
      <c r="C8" s="122">
        <v>579</v>
      </c>
      <c r="K8" s="498"/>
      <c r="L8" s="498"/>
      <c r="M8" s="498"/>
      <c r="N8" s="498"/>
      <c r="O8" s="498"/>
      <c r="P8" s="498"/>
      <c r="Q8" s="498"/>
      <c r="R8" s="498"/>
      <c r="S8" s="498"/>
      <c r="T8" s="498"/>
      <c r="U8" s="498"/>
      <c r="V8" s="680"/>
      <c r="W8" s="680"/>
      <c r="X8" s="680"/>
      <c r="Y8" s="680"/>
      <c r="Z8" s="680"/>
      <c r="AA8" s="680"/>
      <c r="AB8" s="624"/>
      <c r="AC8" s="498"/>
      <c r="AD8" s="498"/>
      <c r="AE8" s="498"/>
      <c r="AF8" s="498"/>
      <c r="AG8" s="498"/>
      <c r="AH8" s="498"/>
      <c r="AI8" s="498"/>
      <c r="AJ8" s="498"/>
      <c r="AK8" s="498"/>
      <c r="AL8" s="498"/>
      <c r="AM8" s="498"/>
      <c r="AN8" s="498"/>
      <c r="AO8" s="498"/>
      <c r="AP8" s="498"/>
      <c r="AQ8" s="498"/>
      <c r="AR8" s="498"/>
      <c r="AS8" s="498"/>
      <c r="AT8" s="498"/>
    </row>
    <row r="9" spans="1:118" ht="14.25" customHeight="1">
      <c r="A9" s="34" t="s">
        <v>190</v>
      </c>
      <c r="B9" s="25"/>
      <c r="C9" s="523">
        <v>992353.87999999989</v>
      </c>
      <c r="K9" s="498"/>
      <c r="L9" s="498"/>
      <c r="M9" s="498"/>
      <c r="N9" s="498"/>
      <c r="O9" s="498"/>
      <c r="P9" s="498"/>
      <c r="Q9" s="498"/>
      <c r="R9" s="498"/>
      <c r="S9" s="498"/>
      <c r="T9" s="498"/>
      <c r="U9" s="498"/>
      <c r="V9" s="680"/>
      <c r="W9" s="680"/>
      <c r="X9" s="680"/>
      <c r="Y9" s="680"/>
      <c r="Z9" s="680"/>
      <c r="AA9" s="680"/>
      <c r="AB9" s="624"/>
      <c r="AC9" s="498"/>
      <c r="AD9" s="498"/>
      <c r="AE9" s="498"/>
      <c r="AF9" s="498"/>
      <c r="AG9" s="498"/>
      <c r="AH9" s="498"/>
      <c r="AI9" s="498"/>
      <c r="AJ9" s="498"/>
      <c r="AK9" s="498"/>
      <c r="AL9" s="498"/>
      <c r="AM9" s="498"/>
      <c r="AN9" s="498"/>
      <c r="AO9" s="498"/>
      <c r="AP9" s="498"/>
      <c r="AQ9" s="498"/>
      <c r="AR9" s="498"/>
      <c r="AS9" s="498"/>
      <c r="AT9" s="498"/>
    </row>
    <row r="10" spans="1:118" ht="14.25" customHeight="1">
      <c r="A10" s="113" t="s">
        <v>187</v>
      </c>
      <c r="B10" s="25"/>
      <c r="C10" s="524">
        <v>0.99262675327071848</v>
      </c>
      <c r="K10" s="498"/>
      <c r="L10" s="498"/>
      <c r="M10" s="498"/>
      <c r="N10" s="498"/>
      <c r="O10" s="498"/>
      <c r="P10" s="498"/>
      <c r="Q10" s="498"/>
      <c r="R10" s="498"/>
      <c r="S10" s="498"/>
      <c r="T10" s="498"/>
      <c r="U10" s="498"/>
      <c r="V10" s="680"/>
      <c r="W10" s="680"/>
      <c r="X10" s="680"/>
      <c r="Y10" s="680"/>
      <c r="Z10" s="680"/>
      <c r="AA10" s="680"/>
      <c r="AB10" s="624"/>
      <c r="AC10" s="498"/>
      <c r="AD10" s="498"/>
      <c r="AE10" s="498"/>
      <c r="AF10" s="498"/>
      <c r="AG10" s="498"/>
      <c r="AH10" s="498"/>
      <c r="AI10" s="498"/>
      <c r="AJ10" s="498"/>
      <c r="AK10" s="498"/>
      <c r="AL10" s="498"/>
      <c r="AM10" s="498"/>
      <c r="AN10" s="498"/>
      <c r="AO10" s="498"/>
      <c r="AP10" s="498"/>
      <c r="AQ10" s="498"/>
      <c r="AR10" s="498"/>
      <c r="AS10" s="498"/>
      <c r="AT10" s="498"/>
    </row>
    <row r="11" spans="1:118" ht="15" customHeight="1">
      <c r="A11" s="113" t="s">
        <v>188</v>
      </c>
      <c r="B11" s="25"/>
      <c r="C11" s="524">
        <v>7.3732467292816966E-3</v>
      </c>
      <c r="K11" s="407"/>
      <c r="L11" s="407"/>
      <c r="M11" s="407"/>
      <c r="N11" s="407"/>
      <c r="O11" s="407"/>
      <c r="P11" s="407"/>
      <c r="Q11" s="407"/>
      <c r="R11" s="407"/>
      <c r="S11" s="407"/>
      <c r="T11" s="407"/>
      <c r="U11" s="407"/>
      <c r="V11" s="680"/>
      <c r="W11" s="680"/>
      <c r="X11" s="680"/>
      <c r="Y11" s="680"/>
      <c r="Z11" s="680"/>
      <c r="AA11" s="680"/>
      <c r="AB11" s="624"/>
      <c r="AC11" s="407"/>
      <c r="AD11" s="407"/>
      <c r="AE11" s="407"/>
      <c r="AF11" s="407"/>
      <c r="AG11" s="407"/>
      <c r="AH11" s="407"/>
      <c r="AI11" s="407"/>
      <c r="AJ11" s="407"/>
      <c r="AK11" s="407"/>
      <c r="AL11" s="407"/>
      <c r="AM11" s="498"/>
      <c r="AN11" s="498"/>
      <c r="AO11" s="498"/>
      <c r="AP11" s="498"/>
      <c r="AQ11" s="498"/>
      <c r="AR11" s="498"/>
      <c r="AS11" s="498"/>
      <c r="AT11" s="407"/>
    </row>
    <row r="12" spans="1:118" ht="18" customHeight="1">
      <c r="A12" s="604" t="s">
        <v>413</v>
      </c>
      <c r="B12" s="25"/>
      <c r="C12" s="523">
        <v>217622</v>
      </c>
      <c r="K12" s="407"/>
      <c r="L12" s="407"/>
      <c r="M12" s="407"/>
      <c r="N12" s="407"/>
      <c r="O12" s="407"/>
      <c r="P12" s="407"/>
      <c r="Q12" s="407"/>
      <c r="R12" s="407"/>
      <c r="S12" s="407"/>
      <c r="T12" s="407"/>
      <c r="U12" s="407"/>
      <c r="V12" s="680"/>
      <c r="W12" s="680"/>
      <c r="X12" s="680"/>
      <c r="Y12" s="680"/>
      <c r="Z12" s="680"/>
      <c r="AA12" s="680"/>
      <c r="AB12" s="624"/>
      <c r="AC12" s="407"/>
      <c r="AD12" s="407"/>
      <c r="AE12" s="407"/>
      <c r="AF12" s="407"/>
      <c r="AG12" s="407"/>
      <c r="AH12" s="407"/>
      <c r="AI12" s="407"/>
      <c r="AJ12" s="407"/>
      <c r="AK12" s="407"/>
      <c r="AL12" s="407"/>
      <c r="AM12" s="498"/>
      <c r="AN12" s="498"/>
      <c r="AO12" s="498"/>
      <c r="AP12" s="498"/>
      <c r="AQ12" s="498"/>
      <c r="AR12" s="498"/>
      <c r="AS12" s="498"/>
      <c r="AT12" s="407"/>
    </row>
    <row r="13" spans="1:118" ht="14.25" customHeight="1">
      <c r="A13" s="113" t="s">
        <v>414</v>
      </c>
      <c r="B13" s="25"/>
      <c r="C13" s="122">
        <v>164184</v>
      </c>
      <c r="K13" s="407"/>
      <c r="L13" s="407"/>
      <c r="M13" s="407"/>
      <c r="N13" s="407"/>
      <c r="O13" s="407"/>
      <c r="P13" s="407"/>
      <c r="Q13" s="407"/>
      <c r="R13" s="407"/>
      <c r="S13" s="407"/>
      <c r="T13" s="407"/>
      <c r="U13" s="407"/>
      <c r="V13" s="407"/>
      <c r="W13" s="407"/>
      <c r="X13" s="407"/>
      <c r="Y13" s="407"/>
      <c r="Z13" s="407"/>
      <c r="AA13" s="407"/>
      <c r="AB13" s="407"/>
      <c r="AC13" s="407"/>
      <c r="AD13" s="407"/>
      <c r="AE13" s="407"/>
      <c r="AF13" s="407"/>
      <c r="AG13" s="407"/>
      <c r="AH13" s="407"/>
      <c r="AI13" s="407"/>
      <c r="AJ13" s="407"/>
      <c r="AK13" s="407"/>
      <c r="AL13" s="407"/>
      <c r="AM13" s="498"/>
      <c r="AN13" s="498"/>
      <c r="AO13" s="498"/>
      <c r="AP13" s="498"/>
      <c r="AQ13" s="498"/>
      <c r="AR13" s="498"/>
      <c r="AS13" s="498"/>
      <c r="AT13" s="407"/>
    </row>
    <row r="14" spans="1:118" ht="13.95" customHeight="1">
      <c r="A14" s="113" t="s">
        <v>415</v>
      </c>
      <c r="B14" s="25"/>
      <c r="C14" s="122">
        <v>53438</v>
      </c>
      <c r="K14" s="407"/>
      <c r="L14" s="407"/>
      <c r="M14" s="407"/>
      <c r="N14" s="407"/>
      <c r="O14" s="407"/>
      <c r="P14" s="407"/>
      <c r="Q14" s="407"/>
      <c r="R14" s="407"/>
      <c r="S14" s="407"/>
      <c r="T14" s="407"/>
      <c r="U14" s="407"/>
      <c r="V14" s="407"/>
      <c r="W14" s="407"/>
      <c r="X14" s="407"/>
      <c r="Y14" s="407"/>
      <c r="Z14" s="407"/>
      <c r="AA14" s="407"/>
      <c r="AB14" s="407"/>
      <c r="AC14" s="407"/>
      <c r="AD14" s="407"/>
      <c r="AE14" s="407"/>
      <c r="AF14" s="407"/>
      <c r="AG14" s="407"/>
      <c r="AH14" s="407"/>
      <c r="AI14" s="407"/>
      <c r="AJ14" s="407"/>
      <c r="AK14" s="407"/>
      <c r="AL14" s="407"/>
      <c r="AM14" s="407"/>
      <c r="AN14" s="407"/>
      <c r="AO14" s="407"/>
      <c r="AP14" s="407"/>
      <c r="AQ14" s="407"/>
      <c r="AR14" s="407"/>
      <c r="AS14" s="407"/>
      <c r="AT14" s="407"/>
    </row>
    <row r="15" spans="1:118" ht="18" customHeight="1">
      <c r="A15" s="23" t="s">
        <v>353</v>
      </c>
      <c r="B15" s="25"/>
      <c r="C15" s="523">
        <v>135092458977.07239</v>
      </c>
      <c r="K15" s="407"/>
      <c r="L15" s="407"/>
      <c r="M15" s="407"/>
      <c r="N15" s="407"/>
      <c r="O15" s="407"/>
      <c r="P15" s="407"/>
      <c r="Q15" s="407"/>
      <c r="R15" s="407"/>
      <c r="S15" s="407"/>
      <c r="T15" s="407"/>
      <c r="U15" s="407"/>
      <c r="V15" s="407"/>
      <c r="W15" s="407"/>
      <c r="X15" s="407"/>
      <c r="Y15" s="407"/>
      <c r="Z15" s="407"/>
      <c r="AA15" s="407"/>
      <c r="AB15" s="407"/>
      <c r="AC15" s="407"/>
      <c r="AD15" s="407"/>
      <c r="AE15" s="407"/>
      <c r="AF15" s="407"/>
      <c r="AG15" s="407"/>
      <c r="AH15" s="407"/>
      <c r="AI15" s="407"/>
      <c r="AJ15" s="407"/>
      <c r="AK15" s="407"/>
      <c r="AL15" s="407"/>
      <c r="AM15" s="407"/>
      <c r="AN15" s="407"/>
      <c r="AO15" s="407"/>
      <c r="AP15" s="407"/>
      <c r="AQ15" s="407"/>
      <c r="AR15" s="407"/>
      <c r="AS15" s="407"/>
      <c r="AT15" s="407"/>
    </row>
    <row r="16" spans="1:118" ht="14.25" customHeight="1">
      <c r="A16" s="116" t="s">
        <v>209</v>
      </c>
      <c r="B16" s="25"/>
      <c r="C16" s="525">
        <v>130194306823.89</v>
      </c>
      <c r="K16" s="407"/>
      <c r="L16" s="407"/>
      <c r="M16" s="407"/>
      <c r="N16" s="407"/>
      <c r="O16" s="407"/>
      <c r="P16" s="407"/>
      <c r="Q16" s="407"/>
      <c r="R16" s="407"/>
      <c r="S16" s="407"/>
      <c r="T16" s="407"/>
      <c r="U16" s="407"/>
      <c r="V16" s="407"/>
      <c r="W16" s="407"/>
      <c r="X16" s="407"/>
      <c r="Y16" s="407"/>
      <c r="Z16" s="407"/>
      <c r="AA16" s="407"/>
      <c r="AB16" s="407"/>
      <c r="AC16" s="407"/>
      <c r="AD16" s="407"/>
      <c r="AE16" s="407"/>
      <c r="AF16" s="407"/>
      <c r="AG16" s="407"/>
      <c r="AH16" s="407"/>
      <c r="AI16" s="407"/>
      <c r="AJ16" s="407"/>
      <c r="AK16" s="407"/>
      <c r="AL16" s="407"/>
      <c r="AM16" s="407"/>
      <c r="AN16" s="407"/>
      <c r="AO16" s="407"/>
      <c r="AP16" s="407"/>
      <c r="AQ16" s="407"/>
      <c r="AR16" s="407"/>
      <c r="AS16" s="407"/>
      <c r="AT16" s="407"/>
    </row>
    <row r="17" spans="1:118" ht="15">
      <c r="A17" s="116" t="s">
        <v>324</v>
      </c>
      <c r="B17" s="25"/>
      <c r="C17" s="526">
        <v>84433870.561299995</v>
      </c>
      <c r="K17" s="407"/>
      <c r="L17" s="407"/>
      <c r="M17" s="407"/>
      <c r="N17" s="407"/>
      <c r="O17" s="407"/>
      <c r="P17" s="407"/>
      <c r="Q17" s="407"/>
      <c r="R17" s="407"/>
      <c r="S17" s="407"/>
      <c r="T17" s="407"/>
      <c r="U17" s="407"/>
      <c r="V17" s="407"/>
      <c r="W17" s="407"/>
      <c r="X17" s="407"/>
      <c r="Y17" s="407"/>
      <c r="Z17" s="407"/>
      <c r="AA17" s="407"/>
      <c r="AB17" s="407"/>
      <c r="AC17" s="407"/>
      <c r="AD17" s="407"/>
      <c r="AE17" s="407"/>
      <c r="AF17" s="407"/>
      <c r="AG17" s="407"/>
      <c r="AH17" s="407"/>
      <c r="AI17" s="407"/>
      <c r="AJ17" s="407"/>
      <c r="AK17" s="407"/>
      <c r="AL17" s="407"/>
      <c r="AM17" s="407"/>
      <c r="AN17" s="407"/>
      <c r="AO17" s="407"/>
      <c r="AP17" s="407"/>
      <c r="AQ17" s="407"/>
      <c r="AR17" s="407"/>
      <c r="AS17" s="407"/>
      <c r="AT17" s="407"/>
    </row>
    <row r="18" spans="1:118" ht="14.25" customHeight="1">
      <c r="A18" s="116" t="s">
        <v>199</v>
      </c>
      <c r="B18" s="25"/>
      <c r="C18" s="525">
        <v>4813718282.6210985</v>
      </c>
      <c r="K18" s="407"/>
      <c r="L18" s="407"/>
      <c r="M18" s="407"/>
      <c r="N18" s="407"/>
      <c r="O18" s="407"/>
      <c r="P18" s="407"/>
      <c r="Q18" s="407"/>
      <c r="R18" s="407"/>
      <c r="S18" s="407"/>
      <c r="T18" s="407"/>
      <c r="U18" s="407"/>
      <c r="V18" s="407"/>
      <c r="W18" s="407"/>
      <c r="X18" s="407"/>
      <c r="Y18" s="407"/>
      <c r="Z18" s="407"/>
      <c r="AA18" s="407"/>
      <c r="AB18" s="407"/>
      <c r="AC18" s="407"/>
      <c r="AD18" s="407"/>
      <c r="AE18" s="407"/>
      <c r="AF18" s="407"/>
      <c r="AG18" s="407"/>
      <c r="AH18" s="407"/>
      <c r="AI18" s="407"/>
      <c r="AJ18" s="407"/>
      <c r="AK18" s="407"/>
      <c r="AL18" s="407"/>
      <c r="AM18" s="407"/>
      <c r="AN18" s="407"/>
      <c r="AO18" s="407"/>
      <c r="AP18" s="407"/>
      <c r="AQ18" s="407"/>
      <c r="AR18" s="407"/>
      <c r="AS18" s="407"/>
      <c r="AT18" s="407"/>
    </row>
    <row r="19" spans="1:118" ht="17.25" customHeight="1">
      <c r="A19" s="23" t="s">
        <v>248</v>
      </c>
      <c r="B19" s="25"/>
      <c r="C19" s="527">
        <v>2159876482.4899998</v>
      </c>
      <c r="K19" s="458"/>
      <c r="L19" s="407"/>
      <c r="M19" s="407"/>
      <c r="N19" s="407"/>
      <c r="O19" s="407"/>
      <c r="P19" s="407"/>
      <c r="Q19" s="407"/>
      <c r="R19" s="407"/>
      <c r="S19" s="407"/>
      <c r="T19" s="407"/>
      <c r="U19" s="407"/>
      <c r="V19" s="407"/>
      <c r="W19" s="407"/>
      <c r="X19" s="407"/>
      <c r="Y19" s="407"/>
      <c r="Z19" s="407"/>
      <c r="AA19" s="407"/>
      <c r="AB19" s="407"/>
      <c r="AC19" s="458"/>
      <c r="AD19" s="407"/>
      <c r="AE19" s="407"/>
      <c r="AF19" s="407"/>
      <c r="AG19" s="407"/>
      <c r="AH19" s="407"/>
      <c r="AI19" s="407"/>
      <c r="AJ19" s="407"/>
      <c r="AK19" s="407"/>
      <c r="AL19" s="407"/>
      <c r="AM19" s="407"/>
      <c r="AN19" s="407"/>
      <c r="AO19" s="407"/>
      <c r="AP19" s="407"/>
      <c r="AQ19" s="407"/>
      <c r="AR19" s="407"/>
      <c r="AS19" s="407"/>
      <c r="AT19" s="407"/>
    </row>
    <row r="20" spans="1:118" s="207" customFormat="1" ht="15.6">
      <c r="A20" s="23" t="s">
        <v>250</v>
      </c>
      <c r="B20" s="25"/>
      <c r="C20" s="527">
        <v>75638066.230000004</v>
      </c>
      <c r="D20" s="206"/>
      <c r="F20" s="206"/>
      <c r="G20" s="206"/>
      <c r="H20" s="208"/>
      <c r="I20" s="206"/>
      <c r="K20" s="413" t="s">
        <v>384</v>
      </c>
      <c r="L20" s="407"/>
      <c r="M20" s="407"/>
      <c r="N20" s="407"/>
      <c r="O20" s="407"/>
      <c r="P20" s="407"/>
      <c r="Q20" s="407"/>
      <c r="R20" s="407"/>
      <c r="S20" s="407"/>
      <c r="T20" s="407"/>
      <c r="U20" s="407"/>
      <c r="V20" s="407"/>
      <c r="W20" s="407"/>
      <c r="X20" s="407"/>
      <c r="Y20" s="407"/>
      <c r="Z20" s="407"/>
      <c r="AA20" s="407"/>
      <c r="AB20" s="407"/>
      <c r="AC20" s="413" t="s">
        <v>386</v>
      </c>
      <c r="AD20" s="407"/>
      <c r="AE20" s="407"/>
      <c r="AF20" s="407"/>
      <c r="AG20" s="407"/>
      <c r="AH20" s="407"/>
      <c r="AI20" s="407"/>
      <c r="AJ20" s="407"/>
      <c r="AK20" s="407"/>
      <c r="AL20" s="407"/>
      <c r="AM20" s="407"/>
      <c r="AN20" s="407"/>
      <c r="AO20" s="407"/>
      <c r="AP20" s="407"/>
      <c r="AQ20" s="407"/>
      <c r="AR20" s="407"/>
      <c r="AS20" s="407"/>
      <c r="AT20" s="407"/>
      <c r="CV20" s="408"/>
      <c r="CW20" s="409"/>
      <c r="CX20" s="409"/>
      <c r="CY20" s="206"/>
      <c r="CZ20" s="206"/>
      <c r="DA20" s="206"/>
      <c r="DB20" s="206"/>
      <c r="DC20" s="206"/>
      <c r="DD20" s="206"/>
      <c r="DE20" s="206"/>
      <c r="DF20" s="206"/>
      <c r="DG20" s="206"/>
      <c r="DH20" s="206"/>
      <c r="DI20" s="206"/>
      <c r="DJ20" s="206"/>
      <c r="DK20" s="206"/>
      <c r="DL20" s="206"/>
      <c r="DM20" s="206"/>
      <c r="DN20" s="206"/>
    </row>
    <row r="21" spans="1:118" ht="15">
      <c r="K21" s="407"/>
      <c r="L21" s="407"/>
      <c r="M21" s="407"/>
      <c r="N21" s="407"/>
      <c r="O21" s="407"/>
      <c r="P21" s="407"/>
      <c r="Q21" s="407"/>
      <c r="R21" s="407"/>
      <c r="S21" s="407"/>
      <c r="T21" s="407"/>
      <c r="U21" s="407"/>
      <c r="V21" s="497" t="s">
        <v>418</v>
      </c>
      <c r="W21" s="460"/>
      <c r="X21" s="460"/>
      <c r="Y21" s="460"/>
      <c r="Z21" s="460"/>
      <c r="AA21" s="407"/>
      <c r="AB21" s="407"/>
      <c r="AC21" s="407"/>
      <c r="AD21" s="407"/>
      <c r="AE21" s="407"/>
      <c r="AF21" s="407"/>
      <c r="AG21" s="407"/>
      <c r="AH21" s="407"/>
      <c r="AI21" s="407"/>
      <c r="AJ21" s="407"/>
      <c r="AK21" s="407"/>
      <c r="AL21" s="407"/>
      <c r="AM21" s="407"/>
      <c r="AN21" s="497" t="s">
        <v>418</v>
      </c>
      <c r="AO21" s="460"/>
      <c r="AP21" s="460"/>
      <c r="AQ21" s="460"/>
      <c r="AR21" s="460"/>
      <c r="AS21" s="407"/>
      <c r="AT21" s="407"/>
    </row>
    <row r="22" spans="1:118" ht="15.6" customHeight="1">
      <c r="A22" s="538" t="s">
        <v>425</v>
      </c>
      <c r="B22" s="215"/>
      <c r="C22" s="528"/>
      <c r="D22" s="17"/>
      <c r="E22" s="17"/>
      <c r="F22" s="17"/>
      <c r="G22" s="17"/>
      <c r="H22" s="17"/>
      <c r="I22" s="17"/>
      <c r="J22" s="17"/>
      <c r="K22" s="458"/>
      <c r="L22" s="458"/>
      <c r="M22" s="459"/>
      <c r="N22" s="458"/>
      <c r="O22" s="458"/>
      <c r="P22" s="460"/>
      <c r="Q22" s="413"/>
      <c r="R22" s="413"/>
      <c r="S22" s="413"/>
      <c r="T22" s="413"/>
      <c r="U22" s="413"/>
      <c r="V22" s="156"/>
      <c r="W22" s="156">
        <v>2012</v>
      </c>
      <c r="X22" s="156">
        <v>2013</v>
      </c>
      <c r="Y22" s="156">
        <v>2014</v>
      </c>
      <c r="Z22" s="156">
        <v>2015</v>
      </c>
      <c r="AA22" s="156">
        <v>2016</v>
      </c>
      <c r="AB22" s="413"/>
      <c r="AC22" s="458"/>
      <c r="AD22" s="458"/>
      <c r="AE22" s="459"/>
      <c r="AF22" s="458"/>
      <c r="AG22" s="458"/>
      <c r="AH22" s="460"/>
      <c r="AI22" s="413"/>
      <c r="AJ22" s="413"/>
      <c r="AK22" s="413"/>
      <c r="AL22" s="413"/>
      <c r="AM22" s="413"/>
      <c r="AN22" s="156"/>
      <c r="AO22" s="156">
        <v>2012</v>
      </c>
      <c r="AP22" s="156">
        <v>2013</v>
      </c>
      <c r="AQ22" s="156">
        <v>2014</v>
      </c>
      <c r="AR22" s="156">
        <v>2015</v>
      </c>
      <c r="AS22" s="156">
        <v>2016</v>
      </c>
      <c r="AT22" s="413"/>
      <c r="AU22" s="17"/>
      <c r="AV22" s="17"/>
      <c r="AW22" s="17"/>
      <c r="AX22" s="17"/>
      <c r="AY22" s="17"/>
      <c r="AZ22" s="17"/>
      <c r="BA22" s="17"/>
      <c r="BB22" s="17"/>
      <c r="BC22" s="17"/>
      <c r="BD22" s="17"/>
      <c r="BE22" s="17"/>
      <c r="BF22" s="17"/>
      <c r="BG22" s="17"/>
      <c r="BH22" s="17"/>
      <c r="BI22" s="17"/>
      <c r="BJ22" s="17"/>
      <c r="BK22" s="17"/>
      <c r="BL22" s="17"/>
      <c r="BM22" s="17"/>
      <c r="BN22" s="17"/>
      <c r="BO22" s="17"/>
      <c r="BP22" s="17"/>
      <c r="BQ22" s="17"/>
      <c r="BR22" s="17"/>
      <c r="BS22" s="17"/>
      <c r="BT22" s="17"/>
      <c r="BU22" s="17"/>
      <c r="BV22" s="17"/>
      <c r="BW22" s="17"/>
      <c r="BX22" s="17"/>
      <c r="BY22" s="17"/>
      <c r="BZ22" s="17"/>
      <c r="CA22" s="17"/>
      <c r="CB22" s="17"/>
      <c r="CC22" s="17"/>
      <c r="CD22" s="17"/>
      <c r="CE22" s="17"/>
      <c r="CF22" s="17"/>
      <c r="CG22" s="17"/>
      <c r="CH22" s="17"/>
      <c r="CI22" s="17"/>
      <c r="CJ22" s="17"/>
      <c r="CK22" s="17"/>
      <c r="CL22" s="17"/>
      <c r="CM22" s="17"/>
      <c r="CN22" s="17"/>
      <c r="CO22" s="17"/>
      <c r="CP22" s="17"/>
      <c r="CQ22" s="17"/>
      <c r="CR22" s="17"/>
      <c r="CS22" s="91"/>
      <c r="CT22" s="87"/>
      <c r="CU22" s="87"/>
      <c r="CV22" s="7"/>
      <c r="CW22" s="7"/>
      <c r="CX22" s="7"/>
      <c r="DL22" s="2"/>
      <c r="DM22" s="2"/>
      <c r="DN22" s="2"/>
    </row>
    <row r="23" spans="1:118" ht="15.6">
      <c r="A23" s="117" t="s">
        <v>194</v>
      </c>
      <c r="B23" s="217"/>
      <c r="C23" s="529">
        <v>5.1458739698785685</v>
      </c>
      <c r="K23" s="458"/>
      <c r="L23" s="458"/>
      <c r="M23" s="459"/>
      <c r="N23" s="458"/>
      <c r="O23" s="458"/>
      <c r="P23" s="460"/>
      <c r="Q23" s="415"/>
      <c r="R23" s="415"/>
      <c r="S23" s="415"/>
      <c r="T23" s="415"/>
      <c r="U23" s="415"/>
      <c r="V23" s="156" t="s">
        <v>262</v>
      </c>
      <c r="W23" s="461">
        <v>1.5685633170439899</v>
      </c>
      <c r="X23" s="461">
        <v>9.0546545675217516</v>
      </c>
      <c r="Y23" s="461">
        <v>1.6185569745373329</v>
      </c>
      <c r="Z23" s="461">
        <v>1.7711382615164881</v>
      </c>
      <c r="AA23" s="461">
        <f>HLOOKUP(AA$22,'[9]For Charts'!$A$47:$I$49,2,0)</f>
        <v>1.7580074053177832</v>
      </c>
      <c r="AB23" s="415"/>
      <c r="AC23" s="458"/>
      <c r="AD23" s="458"/>
      <c r="AE23" s="459"/>
      <c r="AF23" s="458"/>
      <c r="AG23" s="458"/>
      <c r="AH23" s="460"/>
      <c r="AI23" s="415"/>
      <c r="AJ23" s="415"/>
      <c r="AK23" s="415"/>
      <c r="AL23" s="415"/>
      <c r="AM23" s="415"/>
      <c r="AN23" s="156" t="s">
        <v>262</v>
      </c>
      <c r="AO23" s="461">
        <v>1.0316995754327356</v>
      </c>
      <c r="AP23" s="461">
        <v>1.091991975653829</v>
      </c>
      <c r="AQ23" s="461">
        <v>1.1015119864248393</v>
      </c>
      <c r="AR23" s="461">
        <v>1.0877807686544103</v>
      </c>
      <c r="AS23" s="461">
        <f>'[9]214 Reliability'!O82</f>
        <v>1.0098536850867341</v>
      </c>
      <c r="AT23" s="415"/>
      <c r="CS23" s="65"/>
      <c r="CT23" s="87"/>
      <c r="CU23" s="87"/>
      <c r="CV23" s="7"/>
      <c r="CW23" s="7"/>
      <c r="CX23" s="7"/>
      <c r="DL23" s="2"/>
      <c r="DM23" s="2"/>
      <c r="DN23" s="2"/>
    </row>
    <row r="24" spans="1:118" ht="15.6" customHeight="1">
      <c r="A24" s="219" t="s">
        <v>195</v>
      </c>
      <c r="B24" s="217"/>
      <c r="C24" s="529">
        <v>23.465127606583891</v>
      </c>
      <c r="K24" s="458"/>
      <c r="L24" s="458"/>
      <c r="M24" s="459"/>
      <c r="N24" s="458"/>
      <c r="O24" s="458"/>
      <c r="P24" s="460"/>
      <c r="Q24" s="415"/>
      <c r="R24" s="415"/>
      <c r="S24" s="415"/>
      <c r="T24" s="415"/>
      <c r="U24" s="415"/>
      <c r="V24" s="156" t="s">
        <v>263</v>
      </c>
      <c r="W24" s="461">
        <v>1.7641607861579975</v>
      </c>
      <c r="X24" s="461">
        <v>2.50442228900092</v>
      </c>
      <c r="Y24" s="461">
        <v>1.6552030353269327</v>
      </c>
      <c r="Z24" s="461">
        <v>1.6519123530808102</v>
      </c>
      <c r="AA24" s="461">
        <f>HLOOKUP(AA$22,'[9]For Charts'!$A$47:$I$49,3,0)</f>
        <v>1.5477702314614079</v>
      </c>
      <c r="AB24" s="415"/>
      <c r="AC24" s="458"/>
      <c r="AD24" s="458"/>
      <c r="AE24" s="459"/>
      <c r="AF24" s="458"/>
      <c r="AG24" s="458"/>
      <c r="AH24" s="460"/>
      <c r="AI24" s="415"/>
      <c r="AJ24" s="415"/>
      <c r="AK24" s="415"/>
      <c r="AL24" s="415"/>
      <c r="AM24" s="415"/>
      <c r="AN24" s="156" t="s">
        <v>263</v>
      </c>
      <c r="AO24" s="461">
        <v>1.3089077361392851</v>
      </c>
      <c r="AP24" s="461">
        <v>1.2325508036099211</v>
      </c>
      <c r="AQ24" s="461">
        <v>1.1817183531876478</v>
      </c>
      <c r="AR24" s="461">
        <v>1.2078737943774522</v>
      </c>
      <c r="AS24" s="461">
        <f>'[9]214 Reliability'!P82</f>
        <v>1.1313531038715379</v>
      </c>
      <c r="AT24" s="415"/>
      <c r="AV24" s="672" t="s">
        <v>345</v>
      </c>
      <c r="AW24" s="673"/>
      <c r="AX24" s="673"/>
      <c r="AY24" s="674"/>
      <c r="BB24" s="672" t="s">
        <v>349</v>
      </c>
      <c r="BC24" s="673"/>
      <c r="BD24" s="673"/>
      <c r="BE24" s="674"/>
      <c r="CS24" s="65"/>
      <c r="CT24" s="87"/>
      <c r="CU24" s="87"/>
      <c r="CV24" s="7"/>
      <c r="CW24" s="7"/>
      <c r="CX24" s="7"/>
      <c r="DL24" s="2"/>
      <c r="DM24" s="2"/>
      <c r="DN24" s="2"/>
    </row>
    <row r="25" spans="1:118" ht="15" customHeight="1">
      <c r="A25" s="404" t="s">
        <v>428</v>
      </c>
      <c r="B25" s="45"/>
      <c r="C25" s="530"/>
      <c r="K25" s="459"/>
      <c r="L25" s="459"/>
      <c r="M25" s="459"/>
      <c r="N25" s="459"/>
      <c r="O25" s="459"/>
      <c r="P25" s="459"/>
      <c r="Q25" s="459"/>
      <c r="R25" s="459"/>
      <c r="S25" s="459"/>
      <c r="T25" s="459"/>
      <c r="U25" s="459"/>
      <c r="V25" s="679" t="s">
        <v>458</v>
      </c>
      <c r="W25" s="679"/>
      <c r="X25" s="679"/>
      <c r="Y25" s="679"/>
      <c r="Z25" s="679"/>
      <c r="AA25" s="679"/>
      <c r="AB25" s="624"/>
      <c r="AC25" s="459"/>
      <c r="AD25" s="459"/>
      <c r="AE25" s="459"/>
      <c r="AF25" s="459"/>
      <c r="AG25" s="459"/>
      <c r="AH25" s="459"/>
      <c r="AI25" s="459"/>
      <c r="AJ25" s="459"/>
      <c r="AK25" s="459"/>
      <c r="AL25" s="459"/>
      <c r="AM25" s="459"/>
      <c r="AN25" s="498"/>
      <c r="AO25" s="498"/>
      <c r="AP25" s="498"/>
      <c r="AQ25" s="498"/>
      <c r="AR25" s="498"/>
      <c r="AS25" s="459"/>
      <c r="AT25" s="459"/>
      <c r="AV25" s="675" t="s">
        <v>365</v>
      </c>
      <c r="AW25" s="676"/>
      <c r="AX25" s="586" t="s">
        <v>356</v>
      </c>
      <c r="AY25" s="586" t="s">
        <v>357</v>
      </c>
      <c r="BB25" s="675" t="s">
        <v>365</v>
      </c>
      <c r="BC25" s="676"/>
      <c r="BD25" s="586" t="s">
        <v>356</v>
      </c>
      <c r="BE25" s="586" t="s">
        <v>357</v>
      </c>
      <c r="CS25" s="65"/>
      <c r="CT25" s="87"/>
      <c r="CU25" s="87"/>
      <c r="CV25" s="7"/>
      <c r="CW25" s="7"/>
      <c r="CX25" s="7"/>
      <c r="DL25" s="2"/>
      <c r="DM25" s="2"/>
      <c r="DN25" s="2"/>
    </row>
    <row r="26" spans="1:118" ht="15.6">
      <c r="A26" s="132" t="s">
        <v>206</v>
      </c>
      <c r="B26" s="45"/>
      <c r="C26" s="531">
        <v>672.26255270508648</v>
      </c>
      <c r="K26" s="414"/>
      <c r="L26" s="415"/>
      <c r="M26" s="415"/>
      <c r="N26" s="415"/>
      <c r="O26" s="415"/>
      <c r="P26" s="415"/>
      <c r="Q26" s="415"/>
      <c r="R26" s="415"/>
      <c r="S26" s="415"/>
      <c r="T26" s="415"/>
      <c r="U26" s="415"/>
      <c r="V26" s="680"/>
      <c r="W26" s="680"/>
      <c r="X26" s="680"/>
      <c r="Y26" s="680"/>
      <c r="Z26" s="680"/>
      <c r="AA26" s="680"/>
      <c r="AB26" s="624"/>
      <c r="AC26" s="414"/>
      <c r="AD26" s="415"/>
      <c r="AE26" s="415"/>
      <c r="AF26" s="415"/>
      <c r="AG26" s="415"/>
      <c r="AH26" s="415"/>
      <c r="AI26" s="415"/>
      <c r="AJ26" s="415"/>
      <c r="AK26" s="415"/>
      <c r="AL26" s="415"/>
      <c r="AM26" s="415"/>
      <c r="AN26" s="498"/>
      <c r="AO26" s="498"/>
      <c r="AP26" s="498"/>
      <c r="AQ26" s="498"/>
      <c r="AR26" s="498"/>
      <c r="AS26" s="7"/>
      <c r="AT26" s="7"/>
      <c r="AV26" s="448"/>
      <c r="AW26" s="582" t="s">
        <v>267</v>
      </c>
      <c r="AX26" s="583">
        <v>1402852</v>
      </c>
      <c r="AY26" s="590">
        <v>89548</v>
      </c>
      <c r="BB26" s="448"/>
      <c r="BC26" s="582" t="s">
        <v>267</v>
      </c>
      <c r="BD26" s="583">
        <v>2087321.6713999996</v>
      </c>
      <c r="BE26" s="590">
        <v>561682.38</v>
      </c>
    </row>
    <row r="27" spans="1:118" ht="15">
      <c r="A27" s="132" t="s">
        <v>335</v>
      </c>
      <c r="B27" s="45"/>
      <c r="C27" s="633">
        <v>2.6367724000279209E-2</v>
      </c>
      <c r="K27" s="499"/>
      <c r="L27" s="499"/>
      <c r="M27" s="499"/>
      <c r="N27" s="499"/>
      <c r="O27" s="499"/>
      <c r="P27" s="499"/>
      <c r="Q27" s="499"/>
      <c r="R27" s="499"/>
      <c r="S27" s="499"/>
      <c r="T27" s="499"/>
      <c r="U27" s="499"/>
      <c r="V27" s="680"/>
      <c r="W27" s="680"/>
      <c r="X27" s="680"/>
      <c r="Y27" s="680"/>
      <c r="Z27" s="680"/>
      <c r="AA27" s="680"/>
      <c r="AB27" s="624"/>
      <c r="AC27" s="499"/>
      <c r="AD27" s="499"/>
      <c r="AE27" s="499"/>
      <c r="AF27" s="499"/>
      <c r="AG27" s="499"/>
      <c r="AH27" s="499"/>
      <c r="AI27" s="499"/>
      <c r="AJ27" s="499"/>
      <c r="AK27" s="499"/>
      <c r="AL27" s="499"/>
      <c r="AM27" s="499"/>
      <c r="AN27" s="498"/>
      <c r="AO27" s="498"/>
      <c r="AP27" s="498"/>
      <c r="AQ27" s="498"/>
      <c r="AR27" s="498"/>
      <c r="AS27" s="499"/>
      <c r="AT27" s="499"/>
      <c r="AV27" s="449"/>
      <c r="AW27" s="584" t="s">
        <v>268</v>
      </c>
      <c r="AX27" s="585">
        <v>1036281</v>
      </c>
      <c r="AY27" s="591">
        <v>15379</v>
      </c>
      <c r="BB27" s="449"/>
      <c r="BC27" s="584" t="s">
        <v>268</v>
      </c>
      <c r="BD27" s="585">
        <v>2570619.8293000003</v>
      </c>
      <c r="BE27" s="591">
        <v>34584.820000000007</v>
      </c>
    </row>
    <row r="28" spans="1:118" ht="15">
      <c r="A28" s="132" t="s">
        <v>361</v>
      </c>
      <c r="B28" s="225"/>
      <c r="C28" s="533">
        <v>2124.6384174643708</v>
      </c>
      <c r="K28" s="499"/>
      <c r="L28" s="499"/>
      <c r="M28" s="499"/>
      <c r="N28" s="499"/>
      <c r="O28" s="499"/>
      <c r="P28" s="499"/>
      <c r="Q28" s="499"/>
      <c r="R28" s="499"/>
      <c r="S28" s="499"/>
      <c r="T28" s="499"/>
      <c r="U28" s="499"/>
      <c r="V28" s="680"/>
      <c r="W28" s="680"/>
      <c r="X28" s="680"/>
      <c r="Y28" s="680"/>
      <c r="Z28" s="680"/>
      <c r="AA28" s="680"/>
      <c r="AB28" s="624"/>
      <c r="AC28" s="499"/>
      <c r="AD28" s="499"/>
      <c r="AE28" s="499"/>
      <c r="AF28" s="499"/>
      <c r="AG28" s="499"/>
      <c r="AH28" s="499"/>
      <c r="AI28" s="499"/>
      <c r="AJ28" s="499"/>
      <c r="AK28" s="499"/>
      <c r="AL28" s="499"/>
      <c r="AM28" s="499"/>
      <c r="AN28" s="498"/>
      <c r="AO28" s="498"/>
      <c r="AP28" s="498"/>
      <c r="AQ28" s="498"/>
      <c r="AR28" s="498"/>
      <c r="AS28" s="499"/>
      <c r="AT28" s="499"/>
      <c r="AV28" s="450"/>
      <c r="AW28" s="582" t="s">
        <v>269</v>
      </c>
      <c r="AX28" s="583">
        <v>1720125</v>
      </c>
      <c r="AY28" s="590">
        <v>152695</v>
      </c>
      <c r="BB28" s="450"/>
      <c r="BC28" s="582" t="s">
        <v>269</v>
      </c>
      <c r="BD28" s="583">
        <v>2371550.3432900002</v>
      </c>
      <c r="BE28" s="590">
        <v>680380.19333333301</v>
      </c>
    </row>
    <row r="29" spans="1:118" ht="16.2" customHeight="1">
      <c r="A29" s="404" t="s">
        <v>344</v>
      </c>
      <c r="B29" s="223"/>
      <c r="C29" s="528"/>
      <c r="K29" s="499"/>
      <c r="L29" s="499"/>
      <c r="M29" s="499"/>
      <c r="N29" s="499"/>
      <c r="O29" s="499"/>
      <c r="P29" s="499"/>
      <c r="Q29" s="499"/>
      <c r="R29" s="499"/>
      <c r="S29" s="499"/>
      <c r="T29" s="499"/>
      <c r="U29" s="499"/>
      <c r="V29" s="680"/>
      <c r="W29" s="680"/>
      <c r="X29" s="680"/>
      <c r="Y29" s="680"/>
      <c r="Z29" s="680"/>
      <c r="AA29" s="680"/>
      <c r="AB29" s="624"/>
      <c r="AC29" s="499"/>
      <c r="AD29" s="499"/>
      <c r="AE29" s="499"/>
      <c r="AF29" s="499"/>
      <c r="AG29" s="499"/>
      <c r="AH29" s="499"/>
      <c r="AI29" s="499"/>
      <c r="AJ29" s="499"/>
      <c r="AK29" s="499"/>
      <c r="AL29" s="499"/>
      <c r="AM29" s="499"/>
      <c r="AN29" s="498"/>
      <c r="AO29" s="498"/>
      <c r="AP29" s="498"/>
      <c r="AQ29" s="498"/>
      <c r="AR29" s="498"/>
      <c r="AS29" s="499"/>
      <c r="AT29" s="499"/>
      <c r="AV29" s="451"/>
      <c r="AW29" s="584" t="s">
        <v>270</v>
      </c>
      <c r="AX29" s="585">
        <v>1495227</v>
      </c>
      <c r="AY29" s="591">
        <v>305321</v>
      </c>
      <c r="BB29" s="451"/>
      <c r="BC29" s="584" t="s">
        <v>270</v>
      </c>
      <c r="BD29" s="585">
        <v>8803984.9316999987</v>
      </c>
      <c r="BE29" s="591">
        <v>4339390.5599999996</v>
      </c>
    </row>
    <row r="30" spans="1:118" ht="15" customHeight="1">
      <c r="A30" s="132" t="s">
        <v>206</v>
      </c>
      <c r="B30" s="224"/>
      <c r="C30" s="532">
        <v>3027.7040380979015</v>
      </c>
      <c r="K30" s="678"/>
      <c r="L30" s="678"/>
      <c r="M30" s="678"/>
      <c r="N30" s="678"/>
      <c r="O30" s="678"/>
      <c r="P30" s="678"/>
      <c r="Q30" s="420"/>
      <c r="R30" s="420"/>
      <c r="S30" s="420"/>
      <c r="T30" s="420"/>
      <c r="U30" s="420"/>
      <c r="V30" s="680"/>
      <c r="W30" s="680"/>
      <c r="X30" s="680"/>
      <c r="Y30" s="680"/>
      <c r="Z30" s="680"/>
      <c r="AA30" s="680"/>
      <c r="AB30" s="624"/>
      <c r="AC30" s="678"/>
      <c r="AD30" s="678"/>
      <c r="AE30" s="678"/>
      <c r="AF30" s="678"/>
      <c r="AG30" s="678"/>
      <c r="AH30" s="678"/>
      <c r="AI30" s="581"/>
      <c r="AJ30" s="581"/>
      <c r="AK30" s="581"/>
      <c r="AL30" s="581"/>
      <c r="AM30" s="581"/>
      <c r="AN30" s="498"/>
      <c r="AO30" s="498"/>
      <c r="AP30" s="498"/>
      <c r="AQ30" s="498"/>
      <c r="AR30" s="498"/>
      <c r="AS30" s="7"/>
      <c r="AT30" s="7"/>
      <c r="AV30" s="452"/>
      <c r="AW30" s="582" t="s">
        <v>271</v>
      </c>
      <c r="AX30" s="583">
        <v>125282</v>
      </c>
      <c r="AY30" s="590">
        <v>12368</v>
      </c>
      <c r="BB30" s="452"/>
      <c r="BC30" s="582" t="s">
        <v>271</v>
      </c>
      <c r="BD30" s="583">
        <v>107350.89299999998</v>
      </c>
      <c r="BE30" s="590">
        <v>14962.27</v>
      </c>
    </row>
    <row r="31" spans="1:118" ht="15">
      <c r="A31" s="132" t="s">
        <v>335</v>
      </c>
      <c r="B31" s="224"/>
      <c r="C31" s="634">
        <v>0.1187536984022943</v>
      </c>
      <c r="K31" s="678"/>
      <c r="L31" s="678"/>
      <c r="M31" s="678"/>
      <c r="N31" s="678"/>
      <c r="O31" s="678"/>
      <c r="P31" s="678"/>
      <c r="Q31" s="420"/>
      <c r="R31" s="420"/>
      <c r="S31" s="420"/>
      <c r="T31" s="420"/>
      <c r="U31" s="420"/>
      <c r="V31" s="680"/>
      <c r="W31" s="680"/>
      <c r="X31" s="680"/>
      <c r="Y31" s="680"/>
      <c r="Z31" s="680"/>
      <c r="AA31" s="680"/>
      <c r="AB31" s="624"/>
      <c r="AC31" s="678"/>
      <c r="AD31" s="678"/>
      <c r="AE31" s="678"/>
      <c r="AF31" s="678"/>
      <c r="AG31" s="678"/>
      <c r="AH31" s="678"/>
      <c r="AI31" s="581"/>
      <c r="AJ31" s="581"/>
      <c r="AK31" s="581"/>
      <c r="AL31" s="581"/>
      <c r="AM31" s="581"/>
      <c r="AN31" s="498"/>
      <c r="AO31" s="498"/>
      <c r="AP31" s="498"/>
      <c r="AQ31" s="498"/>
      <c r="AR31" s="498"/>
      <c r="AS31" s="7"/>
      <c r="AT31" s="7"/>
      <c r="AV31" s="453"/>
      <c r="AW31" s="584" t="s">
        <v>272</v>
      </c>
      <c r="AX31" s="585">
        <v>2466602</v>
      </c>
      <c r="AY31" s="591">
        <v>230135</v>
      </c>
      <c r="BB31" s="453"/>
      <c r="BC31" s="584" t="s">
        <v>272</v>
      </c>
      <c r="BD31" s="585">
        <v>5574904.1070000026</v>
      </c>
      <c r="BE31" s="591">
        <v>1523780.4933333334</v>
      </c>
    </row>
    <row r="32" spans="1:118" ht="15">
      <c r="A32" s="132" t="s">
        <v>144</v>
      </c>
      <c r="B32" s="226"/>
      <c r="C32" s="534">
        <v>317.24017986391146</v>
      </c>
      <c r="K32" s="678"/>
      <c r="L32" s="678"/>
      <c r="M32" s="678"/>
      <c r="N32" s="678"/>
      <c r="O32" s="678"/>
      <c r="P32" s="678"/>
      <c r="Q32" s="420"/>
      <c r="R32" s="420"/>
      <c r="S32" s="420"/>
      <c r="T32" s="420"/>
      <c r="U32" s="420"/>
      <c r="V32" s="651"/>
      <c r="W32" s="651"/>
      <c r="X32" s="651"/>
      <c r="Y32" s="651"/>
      <c r="Z32" s="651"/>
      <c r="AA32" s="7"/>
      <c r="AB32" s="7"/>
      <c r="AC32" s="678"/>
      <c r="AD32" s="678"/>
      <c r="AE32" s="678"/>
      <c r="AF32" s="678"/>
      <c r="AG32" s="678"/>
      <c r="AH32" s="678"/>
      <c r="AI32" s="581"/>
      <c r="AJ32" s="581"/>
      <c r="AK32" s="581"/>
      <c r="AL32" s="581"/>
      <c r="AM32" s="581"/>
      <c r="AN32" s="651"/>
      <c r="AO32" s="651"/>
      <c r="AP32" s="651"/>
      <c r="AQ32" s="651"/>
      <c r="AR32" s="651"/>
      <c r="AS32" s="7"/>
      <c r="AT32" s="7"/>
      <c r="AV32" s="454"/>
      <c r="AW32" s="582" t="s">
        <v>273</v>
      </c>
      <c r="AX32" s="583">
        <v>746682</v>
      </c>
      <c r="AY32" s="590">
        <v>399331</v>
      </c>
      <c r="BB32" s="454"/>
      <c r="BC32" s="582" t="s">
        <v>273</v>
      </c>
      <c r="BD32" s="583">
        <v>1428777.6440000001</v>
      </c>
      <c r="BE32" s="590">
        <v>1098076.1000000001</v>
      </c>
    </row>
    <row r="33" spans="1:57" ht="16.95" customHeight="1">
      <c r="A33" s="227" t="s">
        <v>285</v>
      </c>
      <c r="B33" s="228"/>
      <c r="C33" s="534">
        <v>141.29348836820233</v>
      </c>
      <c r="K33" s="678"/>
      <c r="L33" s="678"/>
      <c r="M33" s="678"/>
      <c r="N33" s="678"/>
      <c r="O33" s="678"/>
      <c r="P33" s="678"/>
      <c r="Q33" s="420"/>
      <c r="R33" s="420"/>
      <c r="S33" s="420"/>
      <c r="T33" s="420"/>
      <c r="U33" s="420"/>
      <c r="V33" s="651"/>
      <c r="W33" s="651"/>
      <c r="X33" s="651"/>
      <c r="Y33" s="651"/>
      <c r="Z33" s="651"/>
      <c r="AA33" s="7"/>
      <c r="AB33" s="7"/>
      <c r="AC33" s="678"/>
      <c r="AD33" s="678"/>
      <c r="AE33" s="678"/>
      <c r="AF33" s="678"/>
      <c r="AG33" s="678"/>
      <c r="AH33" s="678"/>
      <c r="AI33" s="581"/>
      <c r="AJ33" s="581"/>
      <c r="AK33" s="581"/>
      <c r="AL33" s="581"/>
      <c r="AM33" s="581"/>
      <c r="AN33" s="651"/>
      <c r="AO33" s="651"/>
      <c r="AP33" s="651"/>
      <c r="AQ33" s="651"/>
      <c r="AR33" s="651"/>
      <c r="AS33" s="7"/>
      <c r="AT33" s="7"/>
      <c r="AV33" s="455"/>
      <c r="AW33" s="584" t="s">
        <v>274</v>
      </c>
      <c r="AX33" s="585">
        <v>71456</v>
      </c>
      <c r="AY33" s="591">
        <v>14748</v>
      </c>
      <c r="BB33" s="455"/>
      <c r="BC33" s="584" t="s">
        <v>274</v>
      </c>
      <c r="BD33" s="585">
        <v>92298.750000000029</v>
      </c>
      <c r="BE33" s="591">
        <v>8081.55</v>
      </c>
    </row>
    <row r="34" spans="1:57" ht="16.2" customHeight="1">
      <c r="A34" s="227" t="s">
        <v>145</v>
      </c>
      <c r="B34" s="228"/>
      <c r="C34" s="534">
        <v>3758.8149059321713</v>
      </c>
      <c r="K34" s="678"/>
      <c r="L34" s="678"/>
      <c r="M34" s="678"/>
      <c r="N34" s="678"/>
      <c r="O34" s="678"/>
      <c r="P34" s="678"/>
      <c r="Q34" s="420"/>
      <c r="R34" s="420"/>
      <c r="S34" s="420"/>
      <c r="T34" s="420"/>
      <c r="U34" s="420"/>
      <c r="V34" s="651"/>
      <c r="W34" s="651"/>
      <c r="X34" s="651"/>
      <c r="Y34" s="651"/>
      <c r="Z34" s="651"/>
      <c r="AA34" s="7"/>
      <c r="AB34" s="7"/>
      <c r="AC34" s="678"/>
      <c r="AD34" s="678"/>
      <c r="AE34" s="678"/>
      <c r="AF34" s="678"/>
      <c r="AG34" s="678"/>
      <c r="AH34" s="678"/>
      <c r="AI34" s="581"/>
      <c r="AJ34" s="581"/>
      <c r="AK34" s="581"/>
      <c r="AL34" s="581"/>
      <c r="AM34" s="581"/>
      <c r="AN34" s="651"/>
      <c r="AO34" s="651"/>
      <c r="AP34" s="651"/>
      <c r="AQ34" s="651"/>
      <c r="AR34" s="651"/>
      <c r="AS34" s="7"/>
      <c r="AT34" s="7"/>
      <c r="AV34" s="456"/>
      <c r="AW34" s="582" t="s">
        <v>275</v>
      </c>
      <c r="AX34" s="583">
        <v>304862</v>
      </c>
      <c r="AY34" s="590">
        <v>8362</v>
      </c>
      <c r="BB34" s="456"/>
      <c r="BC34" s="582" t="s">
        <v>275</v>
      </c>
      <c r="BD34" s="583">
        <v>190313.75</v>
      </c>
      <c r="BE34" s="590">
        <v>3017.12</v>
      </c>
    </row>
    <row r="35" spans="1:57" ht="15">
      <c r="A35" s="45"/>
      <c r="B35" s="45"/>
      <c r="C35" s="496"/>
      <c r="K35" s="678"/>
      <c r="L35" s="678"/>
      <c r="M35" s="678"/>
      <c r="N35" s="678"/>
      <c r="O35" s="678"/>
      <c r="P35" s="678"/>
      <c r="Q35" s="420"/>
      <c r="R35" s="420"/>
      <c r="S35" s="420"/>
      <c r="T35" s="420"/>
      <c r="U35" s="420"/>
      <c r="V35" s="651"/>
      <c r="W35" s="651"/>
      <c r="X35" s="651"/>
      <c r="Y35" s="651"/>
      <c r="Z35" s="651"/>
      <c r="AA35" s="7"/>
      <c r="AB35" s="7"/>
      <c r="AC35" s="678"/>
      <c r="AD35" s="678"/>
      <c r="AE35" s="678"/>
      <c r="AF35" s="678"/>
      <c r="AG35" s="678"/>
      <c r="AH35" s="678"/>
      <c r="AI35" s="581"/>
      <c r="AJ35" s="581"/>
      <c r="AK35" s="581"/>
      <c r="AL35" s="581"/>
      <c r="AM35" s="581"/>
      <c r="AN35" s="651"/>
      <c r="AO35" s="651"/>
      <c r="AP35" s="651"/>
      <c r="AQ35" s="651"/>
      <c r="AR35" s="651"/>
      <c r="AS35" s="7"/>
      <c r="AT35" s="7"/>
      <c r="AV35" s="457"/>
      <c r="AW35" s="584" t="s">
        <v>276</v>
      </c>
      <c r="AX35" s="585">
        <v>1072311</v>
      </c>
      <c r="AY35" s="591">
        <v>40969</v>
      </c>
      <c r="BB35" s="457"/>
      <c r="BC35" s="584" t="s">
        <v>276</v>
      </c>
      <c r="BD35" s="585">
        <v>1123687.3440000003</v>
      </c>
      <c r="BE35" s="591">
        <v>61392.899999999994</v>
      </c>
    </row>
    <row r="36" spans="1:57" ht="15.6">
      <c r="J36" s="45"/>
      <c r="AV36" s="462"/>
      <c r="AW36" s="587" t="s">
        <v>261</v>
      </c>
      <c r="AX36" s="589">
        <v>10441680</v>
      </c>
      <c r="AY36" s="589">
        <v>1268856</v>
      </c>
      <c r="AZ36" s="463"/>
      <c r="BA36" s="463"/>
      <c r="BB36" s="464"/>
      <c r="BC36" s="587" t="s">
        <v>261</v>
      </c>
      <c r="BD36" s="588">
        <v>24350809.263690002</v>
      </c>
      <c r="BE36" s="589">
        <v>8325348.3866666667</v>
      </c>
    </row>
    <row r="37" spans="1:57" ht="13.2" customHeight="1">
      <c r="J37" s="45"/>
      <c r="K37" s="677" t="s">
        <v>429</v>
      </c>
      <c r="L37" s="677"/>
      <c r="M37" s="677"/>
      <c r="N37" s="677"/>
      <c r="O37" s="677"/>
      <c r="P37" s="677"/>
      <c r="Q37" s="677"/>
      <c r="R37" s="677"/>
      <c r="S37" s="677"/>
      <c r="T37" s="677"/>
      <c r="U37" s="677"/>
      <c r="V37" s="677"/>
      <c r="W37" s="677"/>
      <c r="X37" s="677"/>
      <c r="Y37" s="677"/>
      <c r="Z37" s="677"/>
      <c r="AA37" s="677"/>
      <c r="AB37" s="623"/>
      <c r="AC37" s="677" t="s">
        <v>429</v>
      </c>
      <c r="AD37" s="677"/>
      <c r="AE37" s="677"/>
      <c r="AF37" s="677"/>
      <c r="AG37" s="677"/>
      <c r="AH37" s="677"/>
      <c r="AI37" s="677"/>
      <c r="AJ37" s="677"/>
      <c r="AK37" s="677"/>
      <c r="AL37" s="677"/>
      <c r="AM37" s="677"/>
      <c r="AN37" s="677"/>
      <c r="AO37" s="677"/>
      <c r="AP37" s="677"/>
      <c r="AQ37" s="677"/>
      <c r="AR37" s="677"/>
      <c r="AS37" s="677"/>
      <c r="AT37" s="623"/>
      <c r="AU37" s="207"/>
      <c r="AV37" s="207"/>
      <c r="AZ37" s="207"/>
    </row>
    <row r="38" spans="1:57">
      <c r="J38" s="45"/>
      <c r="K38" s="677"/>
      <c r="L38" s="677"/>
      <c r="M38" s="677"/>
      <c r="N38" s="677"/>
      <c r="O38" s="677"/>
      <c r="P38" s="677"/>
      <c r="Q38" s="677"/>
      <c r="R38" s="677"/>
      <c r="S38" s="677"/>
      <c r="T38" s="677"/>
      <c r="U38" s="677"/>
      <c r="V38" s="677"/>
      <c r="W38" s="677"/>
      <c r="X38" s="677"/>
      <c r="Y38" s="677"/>
      <c r="Z38" s="677"/>
      <c r="AA38" s="677"/>
      <c r="AB38" s="623"/>
      <c r="AC38" s="677"/>
      <c r="AD38" s="677"/>
      <c r="AE38" s="677"/>
      <c r="AF38" s="677"/>
      <c r="AG38" s="677"/>
      <c r="AH38" s="677"/>
      <c r="AI38" s="677"/>
      <c r="AJ38" s="677"/>
      <c r="AK38" s="677"/>
      <c r="AL38" s="677"/>
      <c r="AM38" s="677"/>
      <c r="AN38" s="677"/>
      <c r="AO38" s="677"/>
      <c r="AP38" s="677"/>
      <c r="AQ38" s="677"/>
      <c r="AR38" s="677"/>
      <c r="AS38" s="677"/>
      <c r="AT38" s="623"/>
    </row>
    <row r="39" spans="1:57">
      <c r="B39" s="7"/>
    </row>
    <row r="40" spans="1:57">
      <c r="A40" s="7"/>
      <c r="B40" s="7"/>
      <c r="D40" s="396"/>
      <c r="E40" s="509"/>
    </row>
    <row r="41" spans="1:57">
      <c r="A41" s="129"/>
      <c r="B41" s="131"/>
      <c r="E41" s="509"/>
      <c r="J41" s="603"/>
      <c r="AN41" s="631"/>
    </row>
    <row r="42" spans="1:57">
      <c r="A42" s="396"/>
      <c r="E42" s="510"/>
      <c r="J42" s="603"/>
      <c r="U42" s="597"/>
      <c r="AY42" s="603"/>
    </row>
    <row r="43" spans="1:57">
      <c r="A43" s="129"/>
      <c r="E43" s="7"/>
      <c r="G43" s="155"/>
    </row>
    <row r="44" spans="1:57">
      <c r="A44" s="129"/>
    </row>
    <row r="45" spans="1:57">
      <c r="A45" s="129"/>
      <c r="M45" s="155"/>
      <c r="AE45" s="155"/>
    </row>
    <row r="46" spans="1:57">
      <c r="A46" s="129"/>
      <c r="D46" s="369"/>
    </row>
    <row r="47" spans="1:57">
      <c r="A47" s="129"/>
    </row>
    <row r="48" spans="1:57">
      <c r="A48" s="129"/>
    </row>
    <row r="49" spans="1:1">
      <c r="A49" s="129"/>
    </row>
    <row r="50" spans="1:1">
      <c r="A50" s="129"/>
    </row>
    <row r="51" spans="1:1">
      <c r="A51" s="129"/>
    </row>
  </sheetData>
  <mergeCells count="11">
    <mergeCell ref="BB24:BE24"/>
    <mergeCell ref="BB25:BC25"/>
    <mergeCell ref="B2:C2"/>
    <mergeCell ref="K37:AA38"/>
    <mergeCell ref="K30:P35"/>
    <mergeCell ref="AC30:AH35"/>
    <mergeCell ref="AC37:AS38"/>
    <mergeCell ref="AV24:AY24"/>
    <mergeCell ref="AV25:AW25"/>
    <mergeCell ref="V6:AA12"/>
    <mergeCell ref="V25:AA31"/>
  </mergeCells>
  <phoneticPr fontId="4" type="noConversion"/>
  <printOptions verticalCentered="1"/>
  <pageMargins left="0.86614173228346458" right="0.19685039370078741" top="0.74803149606299213" bottom="0.23622047244094491" header="0.27559055118110237" footer="0.35433070866141736"/>
  <pageSetup scale="86" orientation="landscape" errors="NA" r:id="rId1"/>
  <headerFooter alignWithMargins="0">
    <oddHeader>&amp;R2016 Yearbook of
Electricity Distributors</oddHeader>
    <oddFooter>&amp;C&amp;P</oddFooter>
  </headerFooter>
  <colBreaks count="4" manualBreakCount="4">
    <brk id="5" max="1048575" man="1"/>
    <brk id="10" max="1048575" man="1"/>
    <brk id="28" max="37" man="1"/>
    <brk id="46" max="37"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enableFormatConditionsCalculation="0">
    <tabColor indexed="35"/>
  </sheetPr>
  <dimension ref="A1:CE482"/>
  <sheetViews>
    <sheetView showGridLines="0" view="pageBreakPreview" zoomScaleNormal="100" zoomScaleSheetLayoutView="100" workbookViewId="0">
      <pane xSplit="1" ySplit="1" topLeftCell="B2" activePane="bottomRight" state="frozen"/>
      <selection activeCell="Q12" sqref="Q12"/>
      <selection pane="topRight" activeCell="Q12" sqref="Q12"/>
      <selection pane="bottomLeft" activeCell="Q12" sqref="Q12"/>
      <selection pane="bottomRight"/>
    </sheetView>
  </sheetViews>
  <sheetFormatPr defaultColWidth="14.109375" defaultRowHeight="13.8"/>
  <cols>
    <col min="1" max="1" width="41.6640625" style="513" customWidth="1"/>
    <col min="2" max="30" width="15.5546875" style="401" customWidth="1"/>
    <col min="31" max="31" width="16.88671875" style="401" bestFit="1" customWidth="1"/>
    <col min="32" max="69" width="15.5546875" style="401" customWidth="1"/>
    <col min="70" max="70" width="19.109375" style="401" bestFit="1" customWidth="1"/>
    <col min="71" max="83" width="14.109375" style="15" customWidth="1"/>
    <col min="84" max="16384" width="14.109375" style="15"/>
  </cols>
  <sheetData>
    <row r="1" spans="1:83" s="139" customFormat="1" ht="52.8">
      <c r="A1" s="147" t="s">
        <v>280</v>
      </c>
      <c r="B1" s="141" t="s">
        <v>141</v>
      </c>
      <c r="C1" s="141" t="s">
        <v>149</v>
      </c>
      <c r="D1" s="141" t="s">
        <v>150</v>
      </c>
      <c r="E1" s="141" t="s">
        <v>151</v>
      </c>
      <c r="F1" s="141" t="s">
        <v>152</v>
      </c>
      <c r="G1" s="141" t="s">
        <v>142</v>
      </c>
      <c r="H1" s="141" t="s">
        <v>153</v>
      </c>
      <c r="I1" s="141" t="s">
        <v>154</v>
      </c>
      <c r="J1" s="363" t="s">
        <v>223</v>
      </c>
      <c r="K1" s="141" t="s">
        <v>155</v>
      </c>
      <c r="L1" s="141" t="s">
        <v>156</v>
      </c>
      <c r="M1" s="141" t="s">
        <v>463</v>
      </c>
      <c r="N1" s="141" t="s">
        <v>157</v>
      </c>
      <c r="O1" s="171" t="s">
        <v>224</v>
      </c>
      <c r="P1" s="141" t="s">
        <v>143</v>
      </c>
      <c r="Q1" s="141" t="s">
        <v>158</v>
      </c>
      <c r="R1" s="141" t="s">
        <v>159</v>
      </c>
      <c r="S1" s="141" t="s">
        <v>160</v>
      </c>
      <c r="T1" s="141" t="s">
        <v>161</v>
      </c>
      <c r="U1" s="141" t="s">
        <v>162</v>
      </c>
      <c r="V1" s="141" t="s">
        <v>163</v>
      </c>
      <c r="W1" s="141" t="s">
        <v>164</v>
      </c>
      <c r="X1" s="141" t="s">
        <v>165</v>
      </c>
      <c r="Y1" s="141" t="s">
        <v>106</v>
      </c>
      <c r="Z1" s="141" t="s">
        <v>108</v>
      </c>
      <c r="AA1" s="141" t="s">
        <v>107</v>
      </c>
      <c r="AB1" s="141" t="s">
        <v>109</v>
      </c>
      <c r="AC1" s="141" t="s">
        <v>110</v>
      </c>
      <c r="AD1" s="141" t="s">
        <v>111</v>
      </c>
      <c r="AE1" s="141" t="s">
        <v>112</v>
      </c>
      <c r="AF1" s="141" t="s">
        <v>113</v>
      </c>
      <c r="AG1" s="141" t="s">
        <v>260</v>
      </c>
      <c r="AH1" s="141" t="s">
        <v>114</v>
      </c>
      <c r="AI1" s="141" t="s">
        <v>36</v>
      </c>
      <c r="AJ1" s="403" t="s">
        <v>115</v>
      </c>
      <c r="AK1" s="141" t="s">
        <v>116</v>
      </c>
      <c r="AL1" s="141" t="s">
        <v>117</v>
      </c>
      <c r="AM1" s="141" t="s">
        <v>118</v>
      </c>
      <c r="AN1" s="141" t="s">
        <v>124</v>
      </c>
      <c r="AO1" s="141" t="s">
        <v>125</v>
      </c>
      <c r="AP1" s="171" t="s">
        <v>225</v>
      </c>
      <c r="AQ1" s="141" t="s">
        <v>37</v>
      </c>
      <c r="AR1" s="141" t="s">
        <v>126</v>
      </c>
      <c r="AS1" s="141" t="s">
        <v>166</v>
      </c>
      <c r="AT1" s="141" t="s">
        <v>167</v>
      </c>
      <c r="AU1" s="141" t="s">
        <v>168</v>
      </c>
      <c r="AV1" s="141" t="s">
        <v>169</v>
      </c>
      <c r="AW1" s="141" t="s">
        <v>170</v>
      </c>
      <c r="AX1" s="141" t="s">
        <v>171</v>
      </c>
      <c r="AY1" s="141" t="s">
        <v>172</v>
      </c>
      <c r="AZ1" s="141" t="s">
        <v>174</v>
      </c>
      <c r="BA1" s="141" t="s">
        <v>25</v>
      </c>
      <c r="BB1" s="141" t="s">
        <v>173</v>
      </c>
      <c r="BC1" s="141" t="s">
        <v>175</v>
      </c>
      <c r="BD1" s="141" t="s">
        <v>176</v>
      </c>
      <c r="BE1" s="141" t="s">
        <v>177</v>
      </c>
      <c r="BF1" s="141" t="s">
        <v>178</v>
      </c>
      <c r="BG1" s="141" t="s">
        <v>179</v>
      </c>
      <c r="BH1" s="141" t="s">
        <v>180</v>
      </c>
      <c r="BI1" s="141" t="s">
        <v>181</v>
      </c>
      <c r="BJ1" s="141" t="s">
        <v>0</v>
      </c>
      <c r="BK1" s="141" t="s">
        <v>182</v>
      </c>
      <c r="BL1" s="141" t="s">
        <v>183</v>
      </c>
      <c r="BM1" s="141" t="s">
        <v>184</v>
      </c>
      <c r="BN1" s="141" t="s">
        <v>185</v>
      </c>
      <c r="BO1" s="141" t="s">
        <v>186</v>
      </c>
      <c r="BP1" s="141" t="s">
        <v>136</v>
      </c>
      <c r="BQ1" s="141" t="s">
        <v>137</v>
      </c>
      <c r="BR1" s="403" t="s">
        <v>70</v>
      </c>
    </row>
    <row r="2" spans="1:83" ht="19.5" customHeight="1">
      <c r="A2" s="423" t="s">
        <v>265</v>
      </c>
      <c r="B2" s="365">
        <v>1024586.73</v>
      </c>
      <c r="C2" s="365">
        <v>490449.91999999998</v>
      </c>
      <c r="D2" s="365">
        <v>0</v>
      </c>
      <c r="E2" s="365">
        <v>10649065.710000001</v>
      </c>
      <c r="F2" s="365">
        <v>6965817.6699999999</v>
      </c>
      <c r="G2" s="365">
        <v>1911616.31</v>
      </c>
      <c r="H2" s="365">
        <v>230306.03</v>
      </c>
      <c r="I2" s="365">
        <v>564643.78</v>
      </c>
      <c r="J2" s="365">
        <v>940679.68000000005</v>
      </c>
      <c r="K2" s="365">
        <v>1445956.58</v>
      </c>
      <c r="L2" s="365">
        <v>2125112.5699999998</v>
      </c>
      <c r="M2" s="365">
        <v>6655051.7199999997</v>
      </c>
      <c r="N2" s="365">
        <v>0</v>
      </c>
      <c r="O2" s="365">
        <v>3799744.04</v>
      </c>
      <c r="P2" s="365">
        <v>15144551.189999999</v>
      </c>
      <c r="Q2" s="365">
        <v>0</v>
      </c>
      <c r="R2" s="365">
        <v>2283367.44</v>
      </c>
      <c r="S2" s="365">
        <v>0</v>
      </c>
      <c r="T2" s="365">
        <v>0</v>
      </c>
      <c r="U2" s="365">
        <v>3489472.0300000003</v>
      </c>
      <c r="V2" s="365">
        <v>0</v>
      </c>
      <c r="W2" s="365">
        <v>106714.33</v>
      </c>
      <c r="X2" s="365">
        <v>22701063.149999999</v>
      </c>
      <c r="Y2" s="365">
        <v>0</v>
      </c>
      <c r="Z2" s="365">
        <v>3235176.33</v>
      </c>
      <c r="AA2" s="365">
        <v>500</v>
      </c>
      <c r="AB2" s="365">
        <v>400</v>
      </c>
      <c r="AC2" s="365">
        <v>1074608.71</v>
      </c>
      <c r="AD2" s="365">
        <v>55214751.530000001</v>
      </c>
      <c r="AE2" s="365">
        <v>8628757.75</v>
      </c>
      <c r="AF2" s="365">
        <v>6367249.04</v>
      </c>
      <c r="AG2" s="365">
        <v>0</v>
      </c>
      <c r="AH2" s="365">
        <v>1999094</v>
      </c>
      <c r="AI2" s="365">
        <v>4504640</v>
      </c>
      <c r="AJ2" s="365">
        <v>20118658.729999997</v>
      </c>
      <c r="AK2" s="365">
        <v>457741.47</v>
      </c>
      <c r="AL2" s="365">
        <v>2813362.89</v>
      </c>
      <c r="AM2" s="365">
        <v>713345.56</v>
      </c>
      <c r="AN2" s="365">
        <v>70397.31</v>
      </c>
      <c r="AO2" s="365">
        <v>10780281</v>
      </c>
      <c r="AP2" s="365">
        <v>9691630.3399999999</v>
      </c>
      <c r="AQ2" s="365">
        <v>21563743.73</v>
      </c>
      <c r="AR2" s="365">
        <v>0</v>
      </c>
      <c r="AS2" s="365">
        <v>12270622</v>
      </c>
      <c r="AT2" s="365">
        <v>0</v>
      </c>
      <c r="AU2" s="365">
        <v>13697514.779999999</v>
      </c>
      <c r="AV2" s="365">
        <v>801552.95</v>
      </c>
      <c r="AW2" s="365">
        <v>364</v>
      </c>
      <c r="AX2" s="365">
        <v>9265322.9399999995</v>
      </c>
      <c r="AY2" s="365">
        <v>2463052.0299999998</v>
      </c>
      <c r="AZ2" s="365">
        <v>5334703.97</v>
      </c>
      <c r="BA2" s="365">
        <v>1579287</v>
      </c>
      <c r="BB2" s="365">
        <v>3999921.76</v>
      </c>
      <c r="BC2" s="365">
        <v>950</v>
      </c>
      <c r="BD2" s="365">
        <v>284239.11</v>
      </c>
      <c r="BE2" s="365">
        <v>0</v>
      </c>
      <c r="BF2" s="365">
        <v>2633998.7200000002</v>
      </c>
      <c r="BG2" s="365">
        <v>49977.33</v>
      </c>
      <c r="BH2" s="365">
        <v>343998.66</v>
      </c>
      <c r="BI2" s="365">
        <v>0.1</v>
      </c>
      <c r="BJ2" s="365">
        <v>4953074</v>
      </c>
      <c r="BK2" s="365">
        <v>1931168.89</v>
      </c>
      <c r="BL2" s="365">
        <v>3194</v>
      </c>
      <c r="BM2" s="365">
        <v>1551659.56</v>
      </c>
      <c r="BN2" s="365">
        <v>0</v>
      </c>
      <c r="BO2" s="365">
        <v>1536278</v>
      </c>
      <c r="BP2" s="365">
        <v>565502</v>
      </c>
      <c r="BQ2" s="365">
        <v>735495.3</v>
      </c>
      <c r="BR2" s="150">
        <v>291764414.37</v>
      </c>
    </row>
    <row r="3" spans="1:83">
      <c r="A3" s="136" t="s">
        <v>39</v>
      </c>
      <c r="B3" s="281">
        <v>5335663.2899999991</v>
      </c>
      <c r="C3" s="281">
        <v>924399.14999999991</v>
      </c>
      <c r="D3" s="281">
        <v>24684309.609999999</v>
      </c>
      <c r="E3" s="281">
        <v>25926066.810000002</v>
      </c>
      <c r="F3" s="281">
        <v>52105068.159999996</v>
      </c>
      <c r="G3" s="281">
        <v>10584250.32</v>
      </c>
      <c r="H3" s="281">
        <v>5053027.8900000006</v>
      </c>
      <c r="I3" s="281">
        <v>744745.08000000007</v>
      </c>
      <c r="J3" s="281">
        <v>9348239.5</v>
      </c>
      <c r="K3" s="281">
        <v>871702.85</v>
      </c>
      <c r="L3" s="281">
        <v>7613357.0199999996</v>
      </c>
      <c r="M3" s="281">
        <v>47930065.379999995</v>
      </c>
      <c r="N3" s="281">
        <v>178271606.61000001</v>
      </c>
      <c r="O3" s="281">
        <v>20099368.469999999</v>
      </c>
      <c r="P3" s="281">
        <v>56329710.289999999</v>
      </c>
      <c r="Q3" s="281">
        <v>12663383.389999999</v>
      </c>
      <c r="R3" s="281">
        <v>2026332.48</v>
      </c>
      <c r="S3" s="281">
        <v>14682238.239999998</v>
      </c>
      <c r="T3" s="281">
        <v>15315662.189999999</v>
      </c>
      <c r="U3" s="281">
        <v>2268188.12</v>
      </c>
      <c r="V3" s="281">
        <v>27687215.689999998</v>
      </c>
      <c r="W3" s="281">
        <v>4215743.6300000008</v>
      </c>
      <c r="X3" s="281">
        <v>40076840.049999997</v>
      </c>
      <c r="Y3" s="281">
        <v>13452313.859999999</v>
      </c>
      <c r="Z3" s="281">
        <v>2197153.42</v>
      </c>
      <c r="AA3" s="281">
        <v>122296931.74000001</v>
      </c>
      <c r="AB3" s="281">
        <v>693424.8600000001</v>
      </c>
      <c r="AC3" s="281">
        <v>3388659.38</v>
      </c>
      <c r="AD3" s="281">
        <v>87473630.230000004</v>
      </c>
      <c r="AE3" s="281">
        <v>819996613.04000008</v>
      </c>
      <c r="AF3" s="281">
        <v>179572781.58000001</v>
      </c>
      <c r="AG3" s="281">
        <v>8827755.2800000012</v>
      </c>
      <c r="AH3" s="281">
        <v>1887708</v>
      </c>
      <c r="AI3" s="281">
        <v>16700173</v>
      </c>
      <c r="AJ3" s="281">
        <v>51124044.610000007</v>
      </c>
      <c r="AK3" s="281">
        <v>7139891.9100000001</v>
      </c>
      <c r="AL3" s="281">
        <v>9808210.75</v>
      </c>
      <c r="AM3" s="281">
        <v>87016199.280000001</v>
      </c>
      <c r="AN3" s="281">
        <v>4943438.2899999991</v>
      </c>
      <c r="AO3" s="281">
        <v>21960626</v>
      </c>
      <c r="AP3" s="281">
        <v>29080878.740000002</v>
      </c>
      <c r="AQ3" s="281">
        <v>31925075.150000002</v>
      </c>
      <c r="AR3" s="281">
        <v>5991012.0499999998</v>
      </c>
      <c r="AS3" s="281">
        <v>14590116.060000001</v>
      </c>
      <c r="AT3" s="281">
        <v>4188847.5799999996</v>
      </c>
      <c r="AU3" s="281">
        <v>51193437.089999996</v>
      </c>
      <c r="AV3" s="281">
        <v>7256295.5800000001</v>
      </c>
      <c r="AW3" s="281">
        <v>8743842</v>
      </c>
      <c r="AX3" s="281">
        <v>28760922.055899996</v>
      </c>
      <c r="AY3" s="281">
        <v>5987040.0500000007</v>
      </c>
      <c r="AZ3" s="281">
        <v>18883074.550000001</v>
      </c>
      <c r="BA3" s="281">
        <v>232364008.31999999</v>
      </c>
      <c r="BB3" s="281">
        <v>16796051.32</v>
      </c>
      <c r="BC3" s="281">
        <v>2678539.1499999994</v>
      </c>
      <c r="BD3" s="281">
        <v>3774411.45</v>
      </c>
      <c r="BE3" s="281">
        <v>2771667.0100000007</v>
      </c>
      <c r="BF3" s="281">
        <v>8214962.5899999999</v>
      </c>
      <c r="BG3" s="281">
        <v>27249336.490000006</v>
      </c>
      <c r="BH3" s="281">
        <v>6208797.9800000004</v>
      </c>
      <c r="BI3" s="281">
        <v>541074385.28999996</v>
      </c>
      <c r="BJ3" s="281">
        <v>66475406</v>
      </c>
      <c r="BK3" s="281">
        <v>4231802</v>
      </c>
      <c r="BL3" s="281">
        <v>45445488</v>
      </c>
      <c r="BM3" s="281">
        <v>8338996.9700000007</v>
      </c>
      <c r="BN3" s="281">
        <v>3138069.47</v>
      </c>
      <c r="BO3" s="281">
        <v>2580216</v>
      </c>
      <c r="BP3" s="281">
        <v>10447430</v>
      </c>
      <c r="BQ3" s="281">
        <v>23874970.280000001</v>
      </c>
      <c r="BR3" s="149">
        <v>3215501818.6759005</v>
      </c>
    </row>
    <row r="4" spans="1:83">
      <c r="A4" s="136" t="s">
        <v>40</v>
      </c>
      <c r="B4" s="281">
        <v>68783.78</v>
      </c>
      <c r="C4" s="281">
        <v>105866.65</v>
      </c>
      <c r="D4" s="281">
        <v>393481.03</v>
      </c>
      <c r="E4" s="281">
        <v>1783063.97</v>
      </c>
      <c r="F4" s="281">
        <v>2758600.79</v>
      </c>
      <c r="G4" s="281">
        <v>42173.58</v>
      </c>
      <c r="H4" s="281">
        <v>298143.02</v>
      </c>
      <c r="I4" s="281">
        <v>36464.89</v>
      </c>
      <c r="J4" s="281">
        <v>310242.32</v>
      </c>
      <c r="K4" s="281">
        <v>0</v>
      </c>
      <c r="L4" s="281">
        <v>275458.64</v>
      </c>
      <c r="M4" s="281">
        <v>2406292.81</v>
      </c>
      <c r="N4" s="281">
        <v>4663409.53</v>
      </c>
      <c r="O4" s="281">
        <v>880439.83</v>
      </c>
      <c r="P4" s="281">
        <v>5194681.6100000003</v>
      </c>
      <c r="Q4" s="281">
        <v>88157.86</v>
      </c>
      <c r="R4" s="281">
        <v>75846.12</v>
      </c>
      <c r="S4" s="281">
        <v>643381.13</v>
      </c>
      <c r="T4" s="281">
        <v>121944.19</v>
      </c>
      <c r="U4" s="281">
        <v>106178.59</v>
      </c>
      <c r="V4" s="281">
        <v>1331391</v>
      </c>
      <c r="W4" s="281">
        <v>632887.29</v>
      </c>
      <c r="X4" s="281">
        <v>1915320.28</v>
      </c>
      <c r="Y4" s="281">
        <v>885349.25</v>
      </c>
      <c r="Z4" s="281">
        <v>82586.47</v>
      </c>
      <c r="AA4" s="281">
        <v>9411535.2200000007</v>
      </c>
      <c r="AB4" s="281">
        <v>0</v>
      </c>
      <c r="AC4" s="281">
        <v>95423.16</v>
      </c>
      <c r="AD4" s="281">
        <v>1342164.73</v>
      </c>
      <c r="AE4" s="281">
        <v>4144712.73</v>
      </c>
      <c r="AF4" s="281">
        <v>12765787.640000001</v>
      </c>
      <c r="AG4" s="281">
        <v>466228.06</v>
      </c>
      <c r="AH4" s="281">
        <v>208531</v>
      </c>
      <c r="AI4" s="281">
        <v>2082191</v>
      </c>
      <c r="AJ4" s="281">
        <v>2524428.91</v>
      </c>
      <c r="AK4" s="281">
        <v>305576.14</v>
      </c>
      <c r="AL4" s="281">
        <v>373473.76</v>
      </c>
      <c r="AM4" s="281">
        <v>844568.76</v>
      </c>
      <c r="AN4" s="281">
        <v>183713.12</v>
      </c>
      <c r="AO4" s="281">
        <v>1553268</v>
      </c>
      <c r="AP4" s="281">
        <v>875151.12</v>
      </c>
      <c r="AQ4" s="281">
        <v>1364873.93</v>
      </c>
      <c r="AR4" s="281">
        <v>361699.8</v>
      </c>
      <c r="AS4" s="281">
        <v>511305.44</v>
      </c>
      <c r="AT4" s="281">
        <v>215901.38</v>
      </c>
      <c r="AU4" s="281">
        <v>3507223.52</v>
      </c>
      <c r="AV4" s="281">
        <v>310153.76</v>
      </c>
      <c r="AW4" s="281">
        <v>526786</v>
      </c>
      <c r="AX4" s="281">
        <v>77713.540300000008</v>
      </c>
      <c r="AY4" s="281">
        <v>495907.53</v>
      </c>
      <c r="AZ4" s="281">
        <v>1159387.51</v>
      </c>
      <c r="BA4" s="281">
        <v>3719351.2</v>
      </c>
      <c r="BB4" s="281">
        <v>1486453.34</v>
      </c>
      <c r="BC4" s="281">
        <v>251252.64</v>
      </c>
      <c r="BD4" s="281">
        <v>231120.92</v>
      </c>
      <c r="BE4" s="281">
        <v>52486.68</v>
      </c>
      <c r="BF4" s="281">
        <v>207310.9</v>
      </c>
      <c r="BG4" s="281">
        <v>1886678.4</v>
      </c>
      <c r="BH4" s="281">
        <v>276106.64</v>
      </c>
      <c r="BI4" s="281">
        <v>9664953.7400000002</v>
      </c>
      <c r="BJ4" s="281">
        <v>3030587</v>
      </c>
      <c r="BK4" s="281">
        <v>0</v>
      </c>
      <c r="BL4" s="281">
        <v>3237595</v>
      </c>
      <c r="BM4" s="281">
        <v>508354.62</v>
      </c>
      <c r="BN4" s="281">
        <v>127105.33</v>
      </c>
      <c r="BO4" s="281">
        <v>407257</v>
      </c>
      <c r="BP4" s="281">
        <v>711372</v>
      </c>
      <c r="BQ4" s="281">
        <v>1142843.46</v>
      </c>
      <c r="BR4" s="149">
        <v>97748679.26030001</v>
      </c>
    </row>
    <row r="5" spans="1:83" s="161" customFormat="1">
      <c r="A5" s="295" t="s">
        <v>213</v>
      </c>
      <c r="B5" s="281">
        <v>0</v>
      </c>
      <c r="C5" s="281">
        <v>0</v>
      </c>
      <c r="D5" s="281">
        <v>520677.69</v>
      </c>
      <c r="E5" s="281">
        <v>0</v>
      </c>
      <c r="F5" s="281">
        <v>760714.82</v>
      </c>
      <c r="G5" s="281">
        <v>0</v>
      </c>
      <c r="H5" s="281">
        <v>0</v>
      </c>
      <c r="I5" s="281">
        <v>503776.01</v>
      </c>
      <c r="J5" s="281">
        <v>200022</v>
      </c>
      <c r="K5" s="281">
        <v>0</v>
      </c>
      <c r="L5" s="281">
        <v>172439.04000000001</v>
      </c>
      <c r="M5" s="281">
        <v>21.08</v>
      </c>
      <c r="N5" s="281">
        <v>311706.65000000002</v>
      </c>
      <c r="O5" s="281">
        <v>26095.61</v>
      </c>
      <c r="P5" s="281">
        <v>3766884.55</v>
      </c>
      <c r="Q5" s="281">
        <v>141813.01</v>
      </c>
      <c r="R5" s="281">
        <v>0</v>
      </c>
      <c r="S5" s="281">
        <v>129502.97</v>
      </c>
      <c r="T5" s="281">
        <v>96889.41</v>
      </c>
      <c r="U5" s="281">
        <v>0</v>
      </c>
      <c r="V5" s="281">
        <v>296367.40000000002</v>
      </c>
      <c r="W5" s="281">
        <v>15320.95</v>
      </c>
      <c r="X5" s="281">
        <v>1579716.05</v>
      </c>
      <c r="Y5" s="281">
        <v>904846.74</v>
      </c>
      <c r="Z5" s="281">
        <v>0</v>
      </c>
      <c r="AA5" s="281">
        <v>5630659.5099999998</v>
      </c>
      <c r="AB5" s="281">
        <v>0</v>
      </c>
      <c r="AC5" s="281">
        <v>0</v>
      </c>
      <c r="AD5" s="281">
        <v>0</v>
      </c>
      <c r="AE5" s="281">
        <v>0</v>
      </c>
      <c r="AF5" s="281">
        <v>8055006.1299999999</v>
      </c>
      <c r="AG5" s="281">
        <v>469076.11</v>
      </c>
      <c r="AH5" s="281">
        <v>860493</v>
      </c>
      <c r="AI5" s="281">
        <v>0</v>
      </c>
      <c r="AJ5" s="281">
        <v>67400.84</v>
      </c>
      <c r="AK5" s="281">
        <v>3701178.61</v>
      </c>
      <c r="AL5" s="281">
        <v>8289.89</v>
      </c>
      <c r="AM5" s="281">
        <v>0</v>
      </c>
      <c r="AN5" s="281">
        <v>0</v>
      </c>
      <c r="AO5" s="281">
        <v>456229</v>
      </c>
      <c r="AP5" s="281">
        <v>0</v>
      </c>
      <c r="AQ5" s="281">
        <v>5981.82</v>
      </c>
      <c r="AR5" s="281">
        <v>0</v>
      </c>
      <c r="AS5" s="281">
        <v>545005.12</v>
      </c>
      <c r="AT5" s="281">
        <v>0</v>
      </c>
      <c r="AU5" s="281">
        <v>0</v>
      </c>
      <c r="AV5" s="281">
        <v>0</v>
      </c>
      <c r="AW5" s="281">
        <v>884638</v>
      </c>
      <c r="AX5" s="281">
        <v>0</v>
      </c>
      <c r="AY5" s="281">
        <v>0</v>
      </c>
      <c r="AZ5" s="281">
        <v>0</v>
      </c>
      <c r="BA5" s="281">
        <v>23795912.16</v>
      </c>
      <c r="BB5" s="281">
        <v>0</v>
      </c>
      <c r="BC5" s="281">
        <v>24080.240000000002</v>
      </c>
      <c r="BD5" s="281">
        <v>0</v>
      </c>
      <c r="BE5" s="281">
        <v>0</v>
      </c>
      <c r="BF5" s="281">
        <v>0</v>
      </c>
      <c r="BG5" s="281">
        <v>1090010.06</v>
      </c>
      <c r="BH5" s="281">
        <v>0</v>
      </c>
      <c r="BI5" s="281">
        <v>749563.76</v>
      </c>
      <c r="BJ5" s="281">
        <v>0</v>
      </c>
      <c r="BK5" s="281">
        <v>0</v>
      </c>
      <c r="BL5" s="281">
        <v>0</v>
      </c>
      <c r="BM5" s="281">
        <v>133578.48000000001</v>
      </c>
      <c r="BN5" s="281">
        <v>0</v>
      </c>
      <c r="BO5" s="281">
        <v>0</v>
      </c>
      <c r="BP5" s="281">
        <v>0</v>
      </c>
      <c r="BQ5" s="281">
        <v>0</v>
      </c>
      <c r="BR5" s="237">
        <v>55903896.710000001</v>
      </c>
    </row>
    <row r="6" spans="1:83" s="161" customFormat="1">
      <c r="A6" s="232" t="s">
        <v>41</v>
      </c>
      <c r="B6" s="412">
        <v>258598.39</v>
      </c>
      <c r="C6" s="412">
        <v>60078.94</v>
      </c>
      <c r="D6" s="412">
        <v>1081056.71</v>
      </c>
      <c r="E6" s="412">
        <v>405850.39999999997</v>
      </c>
      <c r="F6" s="412">
        <v>704611.23</v>
      </c>
      <c r="G6" s="412">
        <v>426441.7</v>
      </c>
      <c r="H6" s="412">
        <v>99588.73000000001</v>
      </c>
      <c r="I6" s="412">
        <v>0</v>
      </c>
      <c r="J6" s="412">
        <v>513080.49000000005</v>
      </c>
      <c r="K6" s="412">
        <v>0</v>
      </c>
      <c r="L6" s="412">
        <v>85588.95</v>
      </c>
      <c r="M6" s="412">
        <v>528340.99</v>
      </c>
      <c r="N6" s="412">
        <v>9236951.2200000007</v>
      </c>
      <c r="O6" s="412">
        <v>817442.43</v>
      </c>
      <c r="P6" s="412">
        <v>1817839.37</v>
      </c>
      <c r="Q6" s="412">
        <v>528702.1</v>
      </c>
      <c r="R6" s="412">
        <v>53556.639999999999</v>
      </c>
      <c r="S6" s="412">
        <v>182413.84</v>
      </c>
      <c r="T6" s="412">
        <v>385327.33</v>
      </c>
      <c r="U6" s="412">
        <v>78843.06</v>
      </c>
      <c r="V6" s="412">
        <v>1575989.79</v>
      </c>
      <c r="W6" s="412">
        <v>550203.55999999994</v>
      </c>
      <c r="X6" s="412">
        <v>2676222.4700000002</v>
      </c>
      <c r="Y6" s="412">
        <v>675538.02</v>
      </c>
      <c r="Z6" s="412">
        <v>22396.32</v>
      </c>
      <c r="AA6" s="412">
        <v>3026626.11</v>
      </c>
      <c r="AB6" s="412">
        <v>3102.59</v>
      </c>
      <c r="AC6" s="412">
        <v>13784.33</v>
      </c>
      <c r="AD6" s="412">
        <v>1236962.1800000002</v>
      </c>
      <c r="AE6" s="412">
        <v>39994860.030000001</v>
      </c>
      <c r="AF6" s="412">
        <v>3804105.86</v>
      </c>
      <c r="AG6" s="412">
        <v>378063.75</v>
      </c>
      <c r="AH6" s="412">
        <v>79142</v>
      </c>
      <c r="AI6" s="412">
        <v>198987</v>
      </c>
      <c r="AJ6" s="412">
        <v>1295042.49</v>
      </c>
      <c r="AK6" s="412">
        <v>156556.26999999999</v>
      </c>
      <c r="AL6" s="412">
        <v>227805.16</v>
      </c>
      <c r="AM6" s="412">
        <v>1898379.49</v>
      </c>
      <c r="AN6" s="412">
        <v>132904.69</v>
      </c>
      <c r="AO6" s="412">
        <v>387497</v>
      </c>
      <c r="AP6" s="412">
        <v>3506621.91</v>
      </c>
      <c r="AQ6" s="412">
        <v>2609077.04</v>
      </c>
      <c r="AR6" s="412">
        <v>111835</v>
      </c>
      <c r="AS6" s="412">
        <v>951546.07</v>
      </c>
      <c r="AT6" s="412">
        <v>145273.99000000002</v>
      </c>
      <c r="AU6" s="412">
        <v>731752.95999999996</v>
      </c>
      <c r="AV6" s="412">
        <v>99281.38</v>
      </c>
      <c r="AW6" s="412">
        <v>107501</v>
      </c>
      <c r="AX6" s="412">
        <v>622695.59</v>
      </c>
      <c r="AY6" s="412">
        <v>401266.41000000003</v>
      </c>
      <c r="AZ6" s="412">
        <v>99578.34</v>
      </c>
      <c r="BA6" s="412">
        <v>4831973.91</v>
      </c>
      <c r="BB6" s="412">
        <v>796077.19</v>
      </c>
      <c r="BC6" s="412">
        <v>67426.740000000005</v>
      </c>
      <c r="BD6" s="412">
        <v>183550.21000000002</v>
      </c>
      <c r="BE6" s="412">
        <v>237005.11</v>
      </c>
      <c r="BF6" s="412">
        <v>300648.42</v>
      </c>
      <c r="BG6" s="412">
        <v>1949184.54</v>
      </c>
      <c r="BH6" s="412">
        <v>28644.37</v>
      </c>
      <c r="BI6" s="412">
        <v>14489409.109999999</v>
      </c>
      <c r="BJ6" s="412">
        <v>1201897</v>
      </c>
      <c r="BK6" s="412">
        <v>310420.77999999997</v>
      </c>
      <c r="BL6" s="412">
        <v>785745</v>
      </c>
      <c r="BM6" s="412">
        <v>176225.66</v>
      </c>
      <c r="BN6" s="412">
        <v>244804.46</v>
      </c>
      <c r="BO6" s="412">
        <v>16859</v>
      </c>
      <c r="BP6" s="412">
        <v>1414397</v>
      </c>
      <c r="BQ6" s="412">
        <v>493189.33999999997</v>
      </c>
      <c r="BR6" s="264">
        <v>112512369.15999995</v>
      </c>
    </row>
    <row r="7" spans="1:83" s="161" customFormat="1">
      <c r="A7" s="296" t="s">
        <v>56</v>
      </c>
      <c r="B7" s="283">
        <v>6687632.1899999995</v>
      </c>
      <c r="C7" s="283">
        <v>1580794.6599999997</v>
      </c>
      <c r="D7" s="283">
        <v>26679525.040000003</v>
      </c>
      <c r="E7" s="283">
        <v>38764046.890000001</v>
      </c>
      <c r="F7" s="283">
        <v>63294812.669999994</v>
      </c>
      <c r="G7" s="283">
        <v>12964481.91</v>
      </c>
      <c r="H7" s="283">
        <v>5681065.6700000018</v>
      </c>
      <c r="I7" s="283">
        <v>1849629.76</v>
      </c>
      <c r="J7" s="283">
        <v>11312263.99</v>
      </c>
      <c r="K7" s="283">
        <v>2317659.4300000002</v>
      </c>
      <c r="L7" s="283">
        <v>10271956.219999999</v>
      </c>
      <c r="M7" s="283">
        <v>57519771.979999997</v>
      </c>
      <c r="N7" s="283">
        <v>192483674.01000002</v>
      </c>
      <c r="O7" s="283">
        <v>25623090.379999995</v>
      </c>
      <c r="P7" s="283">
        <v>82253667.010000005</v>
      </c>
      <c r="Q7" s="283">
        <v>13422056.359999998</v>
      </c>
      <c r="R7" s="283">
        <v>4439102.68</v>
      </c>
      <c r="S7" s="283">
        <v>15637536.18</v>
      </c>
      <c r="T7" s="283">
        <v>15919823.119999999</v>
      </c>
      <c r="U7" s="283">
        <v>5942681.7999999998</v>
      </c>
      <c r="V7" s="283">
        <v>30890963.879999995</v>
      </c>
      <c r="W7" s="283">
        <v>5520869.7600000007</v>
      </c>
      <c r="X7" s="283">
        <v>68949162</v>
      </c>
      <c r="Y7" s="283">
        <v>15918047.869999999</v>
      </c>
      <c r="Z7" s="283">
        <v>5537312.54</v>
      </c>
      <c r="AA7" s="283">
        <v>140366252.58000001</v>
      </c>
      <c r="AB7" s="283">
        <v>696927.45000000007</v>
      </c>
      <c r="AC7" s="283">
        <v>4572475.58</v>
      </c>
      <c r="AD7" s="283">
        <v>145267508.66999999</v>
      </c>
      <c r="AE7" s="283">
        <v>872764943.55000007</v>
      </c>
      <c r="AF7" s="283">
        <v>210564930.25</v>
      </c>
      <c r="AG7" s="283">
        <v>10141123.200000001</v>
      </c>
      <c r="AH7" s="283">
        <v>5034968</v>
      </c>
      <c r="AI7" s="283">
        <v>23485991</v>
      </c>
      <c r="AJ7" s="283">
        <v>75129575.579999998</v>
      </c>
      <c r="AK7" s="283">
        <v>11760944.399999999</v>
      </c>
      <c r="AL7" s="283">
        <v>13231142.450000001</v>
      </c>
      <c r="AM7" s="283">
        <v>90472493.090000004</v>
      </c>
      <c r="AN7" s="283">
        <v>5330453.4099999992</v>
      </c>
      <c r="AO7" s="283">
        <v>35137901</v>
      </c>
      <c r="AP7" s="283">
        <v>43154282.109999999</v>
      </c>
      <c r="AQ7" s="283">
        <v>57468751.670000002</v>
      </c>
      <c r="AR7" s="283">
        <v>6464546.8499999996</v>
      </c>
      <c r="AS7" s="283">
        <v>28868594.690000005</v>
      </c>
      <c r="AT7" s="283">
        <v>4550022.95</v>
      </c>
      <c r="AU7" s="283">
        <v>69129928.349999994</v>
      </c>
      <c r="AV7" s="283">
        <v>8467283.6699999999</v>
      </c>
      <c r="AW7" s="283">
        <v>10263131</v>
      </c>
      <c r="AX7" s="283">
        <v>38726654.126199998</v>
      </c>
      <c r="AY7" s="283">
        <v>9347266.0199999996</v>
      </c>
      <c r="AZ7" s="283">
        <v>25476744.370000001</v>
      </c>
      <c r="BA7" s="283">
        <v>266290532.58999997</v>
      </c>
      <c r="BB7" s="283">
        <v>23078503.609999999</v>
      </c>
      <c r="BC7" s="283">
        <v>3022248.77</v>
      </c>
      <c r="BD7" s="283">
        <v>4473321.6900000004</v>
      </c>
      <c r="BE7" s="283">
        <v>3061158.8000000007</v>
      </c>
      <c r="BF7" s="283">
        <v>11356920.630000001</v>
      </c>
      <c r="BG7" s="283">
        <v>32225186.82</v>
      </c>
      <c r="BH7" s="283">
        <v>6857547.6500000004</v>
      </c>
      <c r="BI7" s="283">
        <v>565978312</v>
      </c>
      <c r="BJ7" s="283">
        <v>75660964</v>
      </c>
      <c r="BK7" s="283">
        <v>6473391.6699999999</v>
      </c>
      <c r="BL7" s="283">
        <v>49472022</v>
      </c>
      <c r="BM7" s="283">
        <v>10708815.290000001</v>
      </c>
      <c r="BN7" s="283">
        <v>3509979.2600000002</v>
      </c>
      <c r="BO7" s="283">
        <v>4540610</v>
      </c>
      <c r="BP7" s="283">
        <v>13138701</v>
      </c>
      <c r="BQ7" s="283">
        <v>26246498.380000003</v>
      </c>
      <c r="BR7" s="237">
        <v>3773431178.1762013</v>
      </c>
    </row>
    <row r="8" spans="1:83" s="263" customFormat="1" ht="20.100000000000001" customHeight="1">
      <c r="A8" s="297" t="s">
        <v>42</v>
      </c>
      <c r="B8" s="281">
        <v>169421013.25999996</v>
      </c>
      <c r="C8" s="281">
        <v>6460667.1099999994</v>
      </c>
      <c r="D8" s="281">
        <v>112659852.94999999</v>
      </c>
      <c r="E8" s="281">
        <v>74476229.25</v>
      </c>
      <c r="F8" s="281">
        <v>274982853.15999997</v>
      </c>
      <c r="G8" s="281">
        <v>150815291.58999997</v>
      </c>
      <c r="H8" s="281">
        <v>25637117.220000006</v>
      </c>
      <c r="I8" s="281">
        <v>2837645.09</v>
      </c>
      <c r="J8" s="281">
        <v>23703768.020000003</v>
      </c>
      <c r="K8" s="281">
        <v>4728744.2699999996</v>
      </c>
      <c r="L8" s="281">
        <v>23849610.669999998</v>
      </c>
      <c r="M8" s="281">
        <v>184354704.11000001</v>
      </c>
      <c r="N8" s="281">
        <v>846642248.92000008</v>
      </c>
      <c r="O8" s="281">
        <v>93554233.809999973</v>
      </c>
      <c r="P8" s="281">
        <v>298190511.2899999</v>
      </c>
      <c r="Q8" s="281">
        <v>40244412.819999985</v>
      </c>
      <c r="R8" s="281">
        <v>9620090.4100000001</v>
      </c>
      <c r="S8" s="281">
        <v>79924144.890000015</v>
      </c>
      <c r="T8" s="281">
        <v>60467897.599999987</v>
      </c>
      <c r="U8" s="281">
        <v>12423012.960000003</v>
      </c>
      <c r="V8" s="281">
        <v>202850397.16</v>
      </c>
      <c r="W8" s="281">
        <v>33415638.660000004</v>
      </c>
      <c r="X8" s="281">
        <v>175379055.87000006</v>
      </c>
      <c r="Y8" s="281">
        <v>72967842.539999992</v>
      </c>
      <c r="Z8" s="281">
        <v>2155249.27</v>
      </c>
      <c r="AA8" s="281">
        <v>611021739.73999989</v>
      </c>
      <c r="AB8" s="281">
        <v>924881.11</v>
      </c>
      <c r="AC8" s="281">
        <v>7328319.870000001</v>
      </c>
      <c r="AD8" s="281">
        <v>437007938.47000003</v>
      </c>
      <c r="AE8" s="281">
        <v>11706283655.43</v>
      </c>
      <c r="AF8" s="281">
        <v>966315194.14000022</v>
      </c>
      <c r="AG8" s="281">
        <v>58685691.190000005</v>
      </c>
      <c r="AH8" s="281">
        <v>8551266</v>
      </c>
      <c r="AI8" s="281">
        <v>54243132</v>
      </c>
      <c r="AJ8" s="281">
        <v>383446600.19999999</v>
      </c>
      <c r="AK8" s="281">
        <v>20959261.349999998</v>
      </c>
      <c r="AL8" s="281">
        <v>55712225.93</v>
      </c>
      <c r="AM8" s="281">
        <v>476014146.84000009</v>
      </c>
      <c r="AN8" s="281">
        <v>16922078.190000001</v>
      </c>
      <c r="AO8" s="281">
        <v>157654749</v>
      </c>
      <c r="AP8" s="281">
        <v>122177880.34000006</v>
      </c>
      <c r="AQ8" s="281">
        <v>268671234.50000012</v>
      </c>
      <c r="AR8" s="281">
        <v>51387326.629999995</v>
      </c>
      <c r="AS8" s="281">
        <v>121159551.07000001</v>
      </c>
      <c r="AT8" s="281">
        <v>8386446.4799999977</v>
      </c>
      <c r="AU8" s="281">
        <v>211628243.85000005</v>
      </c>
      <c r="AV8" s="281">
        <v>20910534.200000007</v>
      </c>
      <c r="AW8" s="281">
        <v>31256655</v>
      </c>
      <c r="AX8" s="281">
        <v>189124006.17000002</v>
      </c>
      <c r="AY8" s="281">
        <v>13639802.130000005</v>
      </c>
      <c r="AZ8" s="281">
        <v>131808037.27999999</v>
      </c>
      <c r="BA8" s="281">
        <v>1537538805.0199997</v>
      </c>
      <c r="BB8" s="281">
        <v>99638158.600000009</v>
      </c>
      <c r="BC8" s="281">
        <v>6190812.8200000003</v>
      </c>
      <c r="BD8" s="281">
        <v>6923339.1500000022</v>
      </c>
      <c r="BE8" s="281">
        <v>9515618.0500000007</v>
      </c>
      <c r="BF8" s="281">
        <v>31374925.469999999</v>
      </c>
      <c r="BG8" s="281">
        <v>212453931.06999999</v>
      </c>
      <c r="BH8" s="281">
        <v>21841476.740000002</v>
      </c>
      <c r="BI8" s="281">
        <v>4587769948.7600002</v>
      </c>
      <c r="BJ8" s="281">
        <v>287143341</v>
      </c>
      <c r="BK8" s="281">
        <v>13973675.49</v>
      </c>
      <c r="BL8" s="281">
        <v>356112684</v>
      </c>
      <c r="BM8" s="281">
        <v>60377949.280000024</v>
      </c>
      <c r="BN8" s="281">
        <v>10526620.370000001</v>
      </c>
      <c r="BO8" s="281">
        <v>10432837</v>
      </c>
      <c r="BP8" s="281">
        <v>59243282</v>
      </c>
      <c r="BQ8" s="281">
        <v>183082469.71999994</v>
      </c>
      <c r="BR8" s="237">
        <v>26607122704.549995</v>
      </c>
      <c r="BS8" s="262"/>
      <c r="BT8" s="262"/>
      <c r="BU8" s="262"/>
      <c r="BV8" s="262"/>
      <c r="BW8" s="262"/>
      <c r="BX8" s="262"/>
      <c r="BY8" s="262"/>
      <c r="BZ8" s="262"/>
      <c r="CA8" s="262"/>
      <c r="CB8" s="262"/>
      <c r="CC8" s="262"/>
      <c r="CD8" s="262"/>
      <c r="CE8" s="262"/>
    </row>
    <row r="9" spans="1:83" s="263" customFormat="1">
      <c r="A9" s="232" t="s">
        <v>45</v>
      </c>
      <c r="B9" s="264">
        <v>-66055421.890000001</v>
      </c>
      <c r="C9" s="264">
        <v>-3591974.62</v>
      </c>
      <c r="D9" s="264">
        <v>-55118857.190000005</v>
      </c>
      <c r="E9" s="264">
        <v>-9632017.2599999998</v>
      </c>
      <c r="F9" s="264">
        <v>-152786423.16</v>
      </c>
      <c r="G9" s="264">
        <v>-58974645.009999998</v>
      </c>
      <c r="H9" s="264">
        <v>-10873769.109999999</v>
      </c>
      <c r="I9" s="264">
        <v>-1726963.74</v>
      </c>
      <c r="J9" s="264">
        <v>-3031455.24</v>
      </c>
      <c r="K9" s="264">
        <v>-1947466.09</v>
      </c>
      <c r="L9" s="264">
        <v>-15254513.83</v>
      </c>
      <c r="M9" s="264">
        <v>-12749886.210000001</v>
      </c>
      <c r="N9" s="264">
        <v>-150450220.69</v>
      </c>
      <c r="O9" s="264">
        <v>-10947388.43</v>
      </c>
      <c r="P9" s="264">
        <v>-62956321.759999998</v>
      </c>
      <c r="Q9" s="264">
        <v>-2922577.66</v>
      </c>
      <c r="R9" s="264">
        <v>-5466631.1500000004</v>
      </c>
      <c r="S9" s="264">
        <v>-28997793.180000003</v>
      </c>
      <c r="T9" s="264">
        <v>-6457559.8300000001</v>
      </c>
      <c r="U9" s="264">
        <v>-8775852.6300000008</v>
      </c>
      <c r="V9" s="264">
        <v>-119780757.2</v>
      </c>
      <c r="W9" s="264">
        <v>-6781377.1799999997</v>
      </c>
      <c r="X9" s="264">
        <v>-38402233.600000001</v>
      </c>
      <c r="Y9" s="264">
        <v>-6537663.6400000006</v>
      </c>
      <c r="Z9" s="264">
        <v>-700990.8600000001</v>
      </c>
      <c r="AA9" s="264">
        <v>-114613043.75</v>
      </c>
      <c r="AB9" s="264">
        <v>-178321.72999999998</v>
      </c>
      <c r="AC9" s="264">
        <v>-599498.85</v>
      </c>
      <c r="AD9" s="264">
        <v>-40288665.920000002</v>
      </c>
      <c r="AE9" s="264">
        <v>-4173113617.0699997</v>
      </c>
      <c r="AF9" s="264">
        <v>-111802887.34</v>
      </c>
      <c r="AG9" s="264">
        <v>-6358478.8099999996</v>
      </c>
      <c r="AH9" s="264">
        <v>0</v>
      </c>
      <c r="AI9" s="264">
        <v>-5488066</v>
      </c>
      <c r="AJ9" s="264">
        <v>-160194693.16</v>
      </c>
      <c r="AK9" s="264">
        <v>-2944561.88</v>
      </c>
      <c r="AL9" s="264">
        <v>-23099830.649999999</v>
      </c>
      <c r="AM9" s="264">
        <v>-189667362.46000001</v>
      </c>
      <c r="AN9" s="264">
        <v>-2293379.3499999996</v>
      </c>
      <c r="AO9" s="264">
        <v>-65971651</v>
      </c>
      <c r="AP9" s="264">
        <v>-57441309.68</v>
      </c>
      <c r="AQ9" s="264">
        <v>-139281326.67999998</v>
      </c>
      <c r="AR9" s="264">
        <v>-25387285.170000002</v>
      </c>
      <c r="AS9" s="264">
        <v>-59875145.090000004</v>
      </c>
      <c r="AT9" s="264">
        <v>-1809976.44</v>
      </c>
      <c r="AU9" s="264">
        <v>-25858827.789999999</v>
      </c>
      <c r="AV9" s="264">
        <v>-2572656.8199999998</v>
      </c>
      <c r="AW9" s="264">
        <v>-3201920</v>
      </c>
      <c r="AX9" s="264">
        <v>-90001619.790000007</v>
      </c>
      <c r="AY9" s="264">
        <v>-3201613.83</v>
      </c>
      <c r="AZ9" s="264">
        <v>-54711277.590000004</v>
      </c>
      <c r="BA9" s="264">
        <v>-248072404.29999998</v>
      </c>
      <c r="BB9" s="264">
        <v>-12072523.15</v>
      </c>
      <c r="BC9" s="264">
        <v>-704640.73</v>
      </c>
      <c r="BD9" s="264">
        <v>-1062375.73</v>
      </c>
      <c r="BE9" s="264">
        <v>-4438282.37</v>
      </c>
      <c r="BF9" s="264">
        <v>-3484800.44</v>
      </c>
      <c r="BG9" s="264">
        <v>-108993222.23999999</v>
      </c>
      <c r="BH9" s="264">
        <v>-11340800.899999999</v>
      </c>
      <c r="BI9" s="264">
        <v>-503428727.82999998</v>
      </c>
      <c r="BJ9" s="264">
        <v>-34406783</v>
      </c>
      <c r="BK9" s="264">
        <v>-1840154.8199999998</v>
      </c>
      <c r="BL9" s="264">
        <v>-151182998</v>
      </c>
      <c r="BM9" s="264">
        <v>-30983471.109999999</v>
      </c>
      <c r="BN9" s="264">
        <v>-1271259.22</v>
      </c>
      <c r="BO9" s="264">
        <v>-1097210</v>
      </c>
      <c r="BP9" s="264">
        <v>-5716587</v>
      </c>
      <c r="BQ9" s="264">
        <v>-91655121.74000001</v>
      </c>
      <c r="BR9" s="264">
        <v>-7412629140.5899973</v>
      </c>
      <c r="BS9" s="262"/>
      <c r="BT9" s="262"/>
      <c r="BU9" s="262"/>
      <c r="BV9" s="262"/>
      <c r="BW9" s="262"/>
      <c r="BX9" s="262"/>
      <c r="BY9" s="262"/>
      <c r="BZ9" s="262"/>
      <c r="CA9" s="262"/>
      <c r="CB9" s="262"/>
      <c r="CC9" s="262"/>
      <c r="CD9" s="262"/>
      <c r="CE9" s="262"/>
    </row>
    <row r="10" spans="1:83" s="300" customFormat="1" ht="15" customHeight="1">
      <c r="A10" s="521" t="s">
        <v>334</v>
      </c>
      <c r="B10" s="298">
        <v>103365591.36999996</v>
      </c>
      <c r="C10" s="298">
        <v>2868692.4899999993</v>
      </c>
      <c r="D10" s="298">
        <v>57540995.759999983</v>
      </c>
      <c r="E10" s="298">
        <v>64844211.990000002</v>
      </c>
      <c r="F10" s="298">
        <v>122196429.99999997</v>
      </c>
      <c r="G10" s="298">
        <v>91840646.579999983</v>
      </c>
      <c r="H10" s="298">
        <v>14763348.110000007</v>
      </c>
      <c r="I10" s="298">
        <v>1110681.3499999999</v>
      </c>
      <c r="J10" s="298">
        <v>20672312.780000001</v>
      </c>
      <c r="K10" s="298">
        <v>2781278.1799999997</v>
      </c>
      <c r="L10" s="298">
        <v>8595096.839999998</v>
      </c>
      <c r="M10" s="298">
        <v>171604817.90000001</v>
      </c>
      <c r="N10" s="298">
        <v>696192028.23000002</v>
      </c>
      <c r="O10" s="298">
        <v>82606845.379999965</v>
      </c>
      <c r="P10" s="298">
        <v>235234189.52999991</v>
      </c>
      <c r="Q10" s="298">
        <v>37321835.159999982</v>
      </c>
      <c r="R10" s="298">
        <v>4153459.26</v>
      </c>
      <c r="S10" s="298">
        <v>50926351.710000008</v>
      </c>
      <c r="T10" s="298">
        <v>54010337.769999988</v>
      </c>
      <c r="U10" s="298">
        <v>3647160.3300000019</v>
      </c>
      <c r="V10" s="298">
        <v>83069639.959999993</v>
      </c>
      <c r="W10" s="298">
        <v>26634261.480000004</v>
      </c>
      <c r="X10" s="298">
        <v>136976822.27000007</v>
      </c>
      <c r="Y10" s="298">
        <v>66430178.899999991</v>
      </c>
      <c r="Z10" s="298">
        <v>1454258.41</v>
      </c>
      <c r="AA10" s="298">
        <v>496408695.98999989</v>
      </c>
      <c r="AB10" s="298">
        <v>746559.38</v>
      </c>
      <c r="AC10" s="298">
        <v>6728821.0200000014</v>
      </c>
      <c r="AD10" s="298">
        <v>396719272.55000001</v>
      </c>
      <c r="AE10" s="298">
        <v>7533170038.3600006</v>
      </c>
      <c r="AF10" s="298">
        <v>854512306.80000019</v>
      </c>
      <c r="AG10" s="298">
        <v>52327212.380000003</v>
      </c>
      <c r="AH10" s="298">
        <v>8551266</v>
      </c>
      <c r="AI10" s="298">
        <v>48755066</v>
      </c>
      <c r="AJ10" s="298">
        <v>223251907.03999999</v>
      </c>
      <c r="AK10" s="298">
        <v>18014699.469999999</v>
      </c>
      <c r="AL10" s="298">
        <v>32612395.280000001</v>
      </c>
      <c r="AM10" s="298">
        <v>286346784.38000011</v>
      </c>
      <c r="AN10" s="298">
        <v>14628698.840000002</v>
      </c>
      <c r="AO10" s="298">
        <v>91683098</v>
      </c>
      <c r="AP10" s="298">
        <v>64736570.660000063</v>
      </c>
      <c r="AQ10" s="298">
        <v>129389907.82000014</v>
      </c>
      <c r="AR10" s="298">
        <v>26000041.459999993</v>
      </c>
      <c r="AS10" s="298">
        <v>61284405.980000004</v>
      </c>
      <c r="AT10" s="298">
        <v>6576470.0399999972</v>
      </c>
      <c r="AU10" s="298">
        <v>185769416.06000006</v>
      </c>
      <c r="AV10" s="298">
        <v>18337877.380000006</v>
      </c>
      <c r="AW10" s="298">
        <v>28054735</v>
      </c>
      <c r="AX10" s="298">
        <v>99122386.38000001</v>
      </c>
      <c r="AY10" s="298">
        <v>10438188.300000004</v>
      </c>
      <c r="AZ10" s="298">
        <v>77096759.689999983</v>
      </c>
      <c r="BA10" s="298">
        <v>1289466400.7199998</v>
      </c>
      <c r="BB10" s="298">
        <v>87565635.450000003</v>
      </c>
      <c r="BC10" s="298">
        <v>5486172.0899999999</v>
      </c>
      <c r="BD10" s="298">
        <v>5860963.4200000018</v>
      </c>
      <c r="BE10" s="298">
        <v>5077335.6800000006</v>
      </c>
      <c r="BF10" s="298">
        <v>27890125.029999997</v>
      </c>
      <c r="BG10" s="298">
        <v>103460708.83</v>
      </c>
      <c r="BH10" s="298">
        <v>10500675.840000004</v>
      </c>
      <c r="BI10" s="298">
        <v>4084341220.9300003</v>
      </c>
      <c r="BJ10" s="298">
        <v>252736558</v>
      </c>
      <c r="BK10" s="298">
        <v>12133520.67</v>
      </c>
      <c r="BL10" s="298">
        <v>204929686</v>
      </c>
      <c r="BM10" s="298">
        <v>29394478.170000024</v>
      </c>
      <c r="BN10" s="298">
        <v>9255361.1500000004</v>
      </c>
      <c r="BO10" s="298">
        <v>9335627</v>
      </c>
      <c r="BP10" s="298">
        <v>53526695</v>
      </c>
      <c r="BQ10" s="298">
        <v>91427347.97999993</v>
      </c>
      <c r="BR10" s="237">
        <v>19194493563.959995</v>
      </c>
      <c r="BS10" s="299"/>
      <c r="BT10" s="299"/>
      <c r="BU10" s="299"/>
      <c r="BV10" s="299"/>
      <c r="BW10" s="299"/>
      <c r="BX10" s="299"/>
      <c r="BY10" s="299"/>
      <c r="BZ10" s="299"/>
      <c r="CA10" s="299"/>
      <c r="CB10" s="299"/>
      <c r="CC10" s="299"/>
      <c r="CD10" s="299"/>
      <c r="CE10" s="299"/>
    </row>
    <row r="11" spans="1:83" s="263" customFormat="1" ht="20.100000000000001" customHeight="1">
      <c r="A11" s="232" t="s">
        <v>255</v>
      </c>
      <c r="B11" s="281">
        <v>4574544.1899999995</v>
      </c>
      <c r="C11" s="281">
        <v>138098.54999999999</v>
      </c>
      <c r="D11" s="281">
        <v>2377228.71</v>
      </c>
      <c r="E11" s="281">
        <v>2582879.21</v>
      </c>
      <c r="F11" s="281">
        <v>4631128.76</v>
      </c>
      <c r="G11" s="281">
        <v>3486564.0500000003</v>
      </c>
      <c r="H11" s="281">
        <v>889451.06</v>
      </c>
      <c r="I11" s="281">
        <v>466546.87</v>
      </c>
      <c r="J11" s="281">
        <v>8622693.3899999987</v>
      </c>
      <c r="K11" s="281">
        <v>394415.04</v>
      </c>
      <c r="L11" s="281">
        <v>5203803.6999999993</v>
      </c>
      <c r="M11" s="281">
        <v>9988198.7899999991</v>
      </c>
      <c r="N11" s="281">
        <v>16887851.440000001</v>
      </c>
      <c r="O11" s="281">
        <v>4823446.79</v>
      </c>
      <c r="P11" s="281">
        <v>8139241.5300000012</v>
      </c>
      <c r="Q11" s="281">
        <v>7312864.1500000004</v>
      </c>
      <c r="R11" s="281">
        <v>2450751.7399999998</v>
      </c>
      <c r="S11" s="281">
        <v>8373106.8100000005</v>
      </c>
      <c r="T11" s="281">
        <v>709806.53999999992</v>
      </c>
      <c r="U11" s="281">
        <v>196546.25</v>
      </c>
      <c r="V11" s="281">
        <v>3532910.47</v>
      </c>
      <c r="W11" s="281">
        <v>1117863.6000000001</v>
      </c>
      <c r="X11" s="281">
        <v>6648136.9399999995</v>
      </c>
      <c r="Y11" s="281">
        <v>1677909.77</v>
      </c>
      <c r="Z11" s="281">
        <v>355696.98</v>
      </c>
      <c r="AA11" s="281">
        <v>5862996.5500000007</v>
      </c>
      <c r="AB11" s="281">
        <v>495953.97</v>
      </c>
      <c r="AC11" s="281">
        <v>670068.52</v>
      </c>
      <c r="AD11" s="281">
        <v>14831835.170000002</v>
      </c>
      <c r="AE11" s="281">
        <v>374654503.45999992</v>
      </c>
      <c r="AF11" s="281">
        <v>4302813.1400000006</v>
      </c>
      <c r="AG11" s="281">
        <v>3558231.7600000002</v>
      </c>
      <c r="AH11" s="281">
        <v>416808</v>
      </c>
      <c r="AI11" s="281">
        <v>11484490</v>
      </c>
      <c r="AJ11" s="281">
        <v>4487356.22</v>
      </c>
      <c r="AK11" s="281">
        <v>2589793.71</v>
      </c>
      <c r="AL11" s="281">
        <v>2581490.54</v>
      </c>
      <c r="AM11" s="281">
        <v>4477798.629999999</v>
      </c>
      <c r="AN11" s="281">
        <v>1168173.4099999999</v>
      </c>
      <c r="AO11" s="281">
        <v>2856371</v>
      </c>
      <c r="AP11" s="281">
        <v>2939013.2900000005</v>
      </c>
      <c r="AQ11" s="281">
        <v>3615894.63</v>
      </c>
      <c r="AR11" s="281">
        <v>3770158.86</v>
      </c>
      <c r="AS11" s="281">
        <v>964913.03</v>
      </c>
      <c r="AT11" s="281">
        <v>797653.46</v>
      </c>
      <c r="AU11" s="281">
        <v>10619306.859999999</v>
      </c>
      <c r="AV11" s="281">
        <v>1647928.6999999997</v>
      </c>
      <c r="AW11" s="281">
        <v>2469938</v>
      </c>
      <c r="AX11" s="281">
        <v>7401724</v>
      </c>
      <c r="AY11" s="281">
        <v>1115388.55</v>
      </c>
      <c r="AZ11" s="281">
        <v>4764172.5299999993</v>
      </c>
      <c r="BA11" s="281">
        <v>42825578.530000001</v>
      </c>
      <c r="BB11" s="281">
        <v>1172360</v>
      </c>
      <c r="BC11" s="281">
        <v>1037006.7399999999</v>
      </c>
      <c r="BD11" s="281">
        <v>858703.15</v>
      </c>
      <c r="BE11" s="281">
        <v>168310.58</v>
      </c>
      <c r="BF11" s="281">
        <v>3289024.32</v>
      </c>
      <c r="BG11" s="281">
        <v>2396909.3600000003</v>
      </c>
      <c r="BH11" s="281">
        <v>503720.44999999995</v>
      </c>
      <c r="BI11" s="281">
        <v>292021670.66000003</v>
      </c>
      <c r="BJ11" s="281">
        <v>7825315</v>
      </c>
      <c r="BK11" s="281">
        <v>1330986.97</v>
      </c>
      <c r="BL11" s="281">
        <v>3738636</v>
      </c>
      <c r="BM11" s="281">
        <v>677053.57000000007</v>
      </c>
      <c r="BN11" s="281">
        <v>659918.63000000012</v>
      </c>
      <c r="BO11" s="281">
        <v>742391</v>
      </c>
      <c r="BP11" s="281">
        <v>7706983</v>
      </c>
      <c r="BQ11" s="281">
        <v>4203914.8900000006</v>
      </c>
      <c r="BR11" s="237">
        <v>951284944.16999996</v>
      </c>
      <c r="BS11" s="262"/>
      <c r="BT11" s="262"/>
      <c r="BU11" s="262"/>
      <c r="BV11" s="262"/>
      <c r="BW11" s="262"/>
      <c r="BX11" s="262"/>
      <c r="BY11" s="262"/>
      <c r="BZ11" s="262"/>
      <c r="CA11" s="262"/>
      <c r="CB11" s="262"/>
      <c r="CC11" s="262"/>
      <c r="CD11" s="262"/>
      <c r="CE11" s="262"/>
    </row>
    <row r="12" spans="1:83" s="263" customFormat="1">
      <c r="A12" s="232" t="s">
        <v>74</v>
      </c>
      <c r="B12" s="281">
        <v>0</v>
      </c>
      <c r="C12" s="281">
        <v>0</v>
      </c>
      <c r="D12" s="281">
        <v>0</v>
      </c>
      <c r="E12" s="281">
        <v>0</v>
      </c>
      <c r="F12" s="281">
        <v>0</v>
      </c>
      <c r="G12" s="281">
        <v>0</v>
      </c>
      <c r="H12" s="281">
        <v>0</v>
      </c>
      <c r="I12" s="281">
        <v>0</v>
      </c>
      <c r="J12" s="281">
        <v>0</v>
      </c>
      <c r="K12" s="281">
        <v>0</v>
      </c>
      <c r="L12" s="281">
        <v>100</v>
      </c>
      <c r="M12" s="281">
        <v>0</v>
      </c>
      <c r="N12" s="281">
        <v>0</v>
      </c>
      <c r="O12" s="281">
        <v>0</v>
      </c>
      <c r="P12" s="281">
        <v>3698575</v>
      </c>
      <c r="Q12" s="281">
        <v>0</v>
      </c>
      <c r="R12" s="281">
        <v>0</v>
      </c>
      <c r="S12" s="281">
        <v>0</v>
      </c>
      <c r="T12" s="281">
        <v>0</v>
      </c>
      <c r="U12" s="281">
        <v>0</v>
      </c>
      <c r="V12" s="281">
        <v>400000</v>
      </c>
      <c r="W12" s="281">
        <v>0</v>
      </c>
      <c r="X12" s="281">
        <v>0</v>
      </c>
      <c r="Y12" s="281">
        <v>0</v>
      </c>
      <c r="Z12" s="281">
        <v>0</v>
      </c>
      <c r="AA12" s="281">
        <v>0</v>
      </c>
      <c r="AB12" s="281">
        <v>0</v>
      </c>
      <c r="AC12" s="281">
        <v>0</v>
      </c>
      <c r="AD12" s="281">
        <v>0</v>
      </c>
      <c r="AE12" s="281">
        <v>0</v>
      </c>
      <c r="AF12" s="281">
        <v>0</v>
      </c>
      <c r="AG12" s="281">
        <v>0</v>
      </c>
      <c r="AH12" s="281">
        <v>0</v>
      </c>
      <c r="AI12" s="281">
        <v>0</v>
      </c>
      <c r="AJ12" s="281">
        <v>0</v>
      </c>
      <c r="AK12" s="281">
        <v>0</v>
      </c>
      <c r="AL12" s="281">
        <v>0</v>
      </c>
      <c r="AM12" s="281">
        <v>0</v>
      </c>
      <c r="AN12" s="281">
        <v>0</v>
      </c>
      <c r="AO12" s="281">
        <v>0</v>
      </c>
      <c r="AP12" s="281">
        <v>0</v>
      </c>
      <c r="AQ12" s="281">
        <v>0</v>
      </c>
      <c r="AR12" s="281">
        <v>0</v>
      </c>
      <c r="AS12" s="281">
        <v>0</v>
      </c>
      <c r="AT12" s="281">
        <v>0</v>
      </c>
      <c r="AU12" s="281">
        <v>0</v>
      </c>
      <c r="AV12" s="281">
        <v>0</v>
      </c>
      <c r="AW12" s="281">
        <v>0</v>
      </c>
      <c r="AX12" s="281">
        <v>0</v>
      </c>
      <c r="AY12" s="281">
        <v>0</v>
      </c>
      <c r="AZ12" s="281">
        <v>0</v>
      </c>
      <c r="BA12" s="281">
        <v>9177607.1600000001</v>
      </c>
      <c r="BB12" s="281">
        <v>0</v>
      </c>
      <c r="BC12" s="281">
        <v>0</v>
      </c>
      <c r="BD12" s="281">
        <v>0</v>
      </c>
      <c r="BE12" s="281">
        <v>0</v>
      </c>
      <c r="BF12" s="281">
        <v>0</v>
      </c>
      <c r="BG12" s="281">
        <v>114331</v>
      </c>
      <c r="BH12" s="281">
        <v>0</v>
      </c>
      <c r="BI12" s="281">
        <v>0</v>
      </c>
      <c r="BJ12" s="281">
        <v>0</v>
      </c>
      <c r="BK12" s="281">
        <v>0</v>
      </c>
      <c r="BL12" s="281">
        <v>0</v>
      </c>
      <c r="BM12" s="281">
        <v>0</v>
      </c>
      <c r="BN12" s="281">
        <v>0</v>
      </c>
      <c r="BO12" s="281">
        <v>0</v>
      </c>
      <c r="BP12" s="281">
        <v>0</v>
      </c>
      <c r="BQ12" s="281">
        <v>0</v>
      </c>
      <c r="BR12" s="237">
        <v>13390613.16</v>
      </c>
      <c r="BS12" s="262"/>
      <c r="BT12" s="262"/>
      <c r="BU12" s="262"/>
      <c r="BV12" s="262"/>
      <c r="BW12" s="262"/>
      <c r="BX12" s="262"/>
      <c r="BY12" s="262"/>
      <c r="BZ12" s="262"/>
      <c r="CA12" s="262"/>
      <c r="CB12" s="262"/>
      <c r="CC12" s="262"/>
      <c r="CD12" s="262"/>
      <c r="CE12" s="262"/>
    </row>
    <row r="13" spans="1:83" s="263" customFormat="1">
      <c r="A13" s="232" t="s">
        <v>121</v>
      </c>
      <c r="B13" s="281">
        <v>2981356.5</v>
      </c>
      <c r="C13" s="281">
        <v>120252</v>
      </c>
      <c r="D13" s="281">
        <v>0</v>
      </c>
      <c r="E13" s="281">
        <v>895047.68000000005</v>
      </c>
      <c r="F13" s="281">
        <v>1236605.71</v>
      </c>
      <c r="G13" s="281">
        <v>4752350.57</v>
      </c>
      <c r="H13" s="281">
        <v>810759.69</v>
      </c>
      <c r="I13" s="281">
        <v>0</v>
      </c>
      <c r="J13" s="281">
        <v>0</v>
      </c>
      <c r="K13" s="281">
        <v>0</v>
      </c>
      <c r="L13" s="281">
        <v>168088.8</v>
      </c>
      <c r="M13" s="281">
        <v>531698.31999999995</v>
      </c>
      <c r="N13" s="281">
        <v>26253963.289999999</v>
      </c>
      <c r="O13" s="281">
        <v>0</v>
      </c>
      <c r="P13" s="281">
        <v>12698404.029999999</v>
      </c>
      <c r="Q13" s="281">
        <v>42229.880000000005</v>
      </c>
      <c r="R13" s="281">
        <v>9826</v>
      </c>
      <c r="S13" s="281">
        <v>0</v>
      </c>
      <c r="T13" s="281">
        <v>566403</v>
      </c>
      <c r="U13" s="281">
        <v>0</v>
      </c>
      <c r="V13" s="281">
        <v>6328911.0099999998</v>
      </c>
      <c r="W13" s="281">
        <v>0</v>
      </c>
      <c r="X13" s="281">
        <v>1612292.15</v>
      </c>
      <c r="Y13" s="281">
        <v>4214395</v>
      </c>
      <c r="Z13" s="281">
        <v>16000</v>
      </c>
      <c r="AA13" s="281">
        <v>10988611.199999999</v>
      </c>
      <c r="AB13" s="281">
        <v>4600.75</v>
      </c>
      <c r="AC13" s="281">
        <v>87302</v>
      </c>
      <c r="AD13" s="281">
        <v>10491035.359999999</v>
      </c>
      <c r="AE13" s="281">
        <v>656683071.71000004</v>
      </c>
      <c r="AF13" s="281">
        <v>438721.11</v>
      </c>
      <c r="AG13" s="281">
        <v>58823</v>
      </c>
      <c r="AH13" s="281">
        <v>254066</v>
      </c>
      <c r="AI13" s="281">
        <v>252751</v>
      </c>
      <c r="AJ13" s="281">
        <v>1500957.12</v>
      </c>
      <c r="AK13" s="281">
        <v>0</v>
      </c>
      <c r="AL13" s="281">
        <v>836852</v>
      </c>
      <c r="AM13" s="281">
        <v>2331463</v>
      </c>
      <c r="AN13" s="281">
        <v>1282879</v>
      </c>
      <c r="AO13" s="281">
        <v>0</v>
      </c>
      <c r="AP13" s="281">
        <v>0</v>
      </c>
      <c r="AQ13" s="281">
        <v>3773735.75</v>
      </c>
      <c r="AR13" s="281">
        <v>236940.24</v>
      </c>
      <c r="AS13" s="281">
        <v>3758176.5200000005</v>
      </c>
      <c r="AT13" s="281">
        <v>29969</v>
      </c>
      <c r="AU13" s="281">
        <v>12849474.51</v>
      </c>
      <c r="AV13" s="281">
        <v>420000</v>
      </c>
      <c r="AW13" s="281">
        <v>2890000</v>
      </c>
      <c r="AX13" s="281">
        <v>907649.17</v>
      </c>
      <c r="AY13" s="281">
        <v>972183.69</v>
      </c>
      <c r="AZ13" s="281">
        <v>2122964.5499999998</v>
      </c>
      <c r="BA13" s="281">
        <v>0</v>
      </c>
      <c r="BB13" s="281">
        <v>0</v>
      </c>
      <c r="BC13" s="281">
        <v>322977.82</v>
      </c>
      <c r="BD13" s="281">
        <v>154733.65</v>
      </c>
      <c r="BE13" s="281">
        <v>99154</v>
      </c>
      <c r="BF13" s="281">
        <v>897821.52</v>
      </c>
      <c r="BG13" s="281">
        <v>1335426.6000000001</v>
      </c>
      <c r="BH13" s="281">
        <v>0</v>
      </c>
      <c r="BI13" s="281">
        <v>42690192.880000003</v>
      </c>
      <c r="BJ13" s="281">
        <v>3898337</v>
      </c>
      <c r="BK13" s="281">
        <v>341344</v>
      </c>
      <c r="BL13" s="281">
        <v>1221393</v>
      </c>
      <c r="BM13" s="281">
        <v>1371745</v>
      </c>
      <c r="BN13" s="281">
        <v>152145.28</v>
      </c>
      <c r="BO13" s="281">
        <v>0</v>
      </c>
      <c r="BP13" s="281">
        <v>321525</v>
      </c>
      <c r="BQ13" s="281">
        <v>400358</v>
      </c>
      <c r="BR13" s="237">
        <v>829617964.06000006</v>
      </c>
      <c r="BS13" s="262"/>
      <c r="BT13" s="262"/>
      <c r="BU13" s="262"/>
      <c r="BV13" s="262"/>
      <c r="BW13" s="262"/>
      <c r="BX13" s="262"/>
      <c r="BY13" s="262"/>
      <c r="BZ13" s="262"/>
      <c r="CA13" s="262"/>
      <c r="CB13" s="262"/>
      <c r="CC13" s="262"/>
      <c r="CD13" s="262"/>
      <c r="CE13" s="262"/>
    </row>
    <row r="14" spans="1:83" s="302" customFormat="1" ht="14.4" thickBot="1">
      <c r="A14" s="536" t="s">
        <v>341</v>
      </c>
      <c r="B14" s="301">
        <v>117609124.24999996</v>
      </c>
      <c r="C14" s="301">
        <v>4707837.6999999983</v>
      </c>
      <c r="D14" s="301">
        <v>86597749.509999976</v>
      </c>
      <c r="E14" s="301">
        <v>107086185.77</v>
      </c>
      <c r="F14" s="301">
        <v>191358977.13999996</v>
      </c>
      <c r="G14" s="301">
        <v>113044043.10999998</v>
      </c>
      <c r="H14" s="301">
        <v>22144624.530000009</v>
      </c>
      <c r="I14" s="301">
        <v>3426857.98</v>
      </c>
      <c r="J14" s="301">
        <v>40607270.160000004</v>
      </c>
      <c r="K14" s="301">
        <v>5493352.6499999994</v>
      </c>
      <c r="L14" s="301">
        <v>24239045.559999995</v>
      </c>
      <c r="M14" s="301">
        <v>239644486.98999998</v>
      </c>
      <c r="N14" s="301">
        <v>931817516.97000003</v>
      </c>
      <c r="O14" s="301">
        <v>113053382.54999997</v>
      </c>
      <c r="P14" s="301">
        <v>342024077.0999999</v>
      </c>
      <c r="Q14" s="301">
        <v>58098985.549999982</v>
      </c>
      <c r="R14" s="301">
        <v>11053139.68</v>
      </c>
      <c r="S14" s="301">
        <v>74936994.700000003</v>
      </c>
      <c r="T14" s="301">
        <v>71206370.429999992</v>
      </c>
      <c r="U14" s="301">
        <v>9786388.3800000027</v>
      </c>
      <c r="V14" s="301">
        <v>124222425.31999999</v>
      </c>
      <c r="W14" s="301">
        <v>33272994.840000007</v>
      </c>
      <c r="X14" s="301">
        <v>214186413.36000007</v>
      </c>
      <c r="Y14" s="301">
        <v>88240531.539999992</v>
      </c>
      <c r="Z14" s="301">
        <v>7363267.9299999997</v>
      </c>
      <c r="AA14" s="301">
        <v>653626556.31999993</v>
      </c>
      <c r="AB14" s="301">
        <v>1944041.55</v>
      </c>
      <c r="AC14" s="301">
        <v>12058667.120000001</v>
      </c>
      <c r="AD14" s="301">
        <v>567309651.75</v>
      </c>
      <c r="AE14" s="301">
        <v>9437272557.0800018</v>
      </c>
      <c r="AF14" s="301">
        <v>1069818771.3000002</v>
      </c>
      <c r="AG14" s="301">
        <v>66085390.340000004</v>
      </c>
      <c r="AH14" s="301">
        <v>14257108</v>
      </c>
      <c r="AI14" s="301">
        <v>83978298</v>
      </c>
      <c r="AJ14" s="301">
        <v>304369795.96000004</v>
      </c>
      <c r="AK14" s="301">
        <v>32365437.579999998</v>
      </c>
      <c r="AL14" s="301">
        <v>49261880.270000003</v>
      </c>
      <c r="AM14" s="301">
        <v>383628539.10000014</v>
      </c>
      <c r="AN14" s="301">
        <v>22410204.66</v>
      </c>
      <c r="AO14" s="301">
        <v>129677370</v>
      </c>
      <c r="AP14" s="301">
        <v>110829866.06000008</v>
      </c>
      <c r="AQ14" s="301">
        <v>194248289.87000012</v>
      </c>
      <c r="AR14" s="301">
        <v>36471687.409999996</v>
      </c>
      <c r="AS14" s="301">
        <v>94876090.220000014</v>
      </c>
      <c r="AT14" s="301">
        <v>11954115.449999999</v>
      </c>
      <c r="AU14" s="301">
        <v>278368125.78000003</v>
      </c>
      <c r="AV14" s="301">
        <v>28873089.750000004</v>
      </c>
      <c r="AW14" s="301">
        <v>43677804</v>
      </c>
      <c r="AX14" s="301">
        <v>146158413.6762</v>
      </c>
      <c r="AY14" s="301">
        <v>21873026.560000006</v>
      </c>
      <c r="AZ14" s="301">
        <v>109460641.13999999</v>
      </c>
      <c r="BA14" s="301">
        <v>1607760118.9999998</v>
      </c>
      <c r="BB14" s="301">
        <v>111816499.06</v>
      </c>
      <c r="BC14" s="301">
        <v>9868405.4199999999</v>
      </c>
      <c r="BD14" s="301">
        <v>11347721.910000004</v>
      </c>
      <c r="BE14" s="301">
        <v>8405959.0600000024</v>
      </c>
      <c r="BF14" s="301">
        <v>43433891.5</v>
      </c>
      <c r="BG14" s="301">
        <v>139532562.61000001</v>
      </c>
      <c r="BH14" s="301">
        <v>17861943.940000001</v>
      </c>
      <c r="BI14" s="301">
        <v>4985031396.4700003</v>
      </c>
      <c r="BJ14" s="301">
        <v>340121174</v>
      </c>
      <c r="BK14" s="301">
        <v>20279243.309999999</v>
      </c>
      <c r="BL14" s="301">
        <v>259361737</v>
      </c>
      <c r="BM14" s="301">
        <v>42152092.030000024</v>
      </c>
      <c r="BN14" s="301">
        <v>13577404.32</v>
      </c>
      <c r="BO14" s="301">
        <v>14618628</v>
      </c>
      <c r="BP14" s="301">
        <v>74693904</v>
      </c>
      <c r="BQ14" s="301">
        <v>122278119.24999993</v>
      </c>
      <c r="BR14" s="380">
        <v>24762218263.526196</v>
      </c>
      <c r="BS14" s="161"/>
      <c r="BT14" s="161"/>
      <c r="BU14" s="161"/>
      <c r="BV14" s="161"/>
      <c r="BW14" s="161"/>
      <c r="BX14" s="161"/>
      <c r="BY14" s="161"/>
      <c r="BZ14" s="161"/>
      <c r="CA14" s="161"/>
      <c r="CB14" s="161"/>
      <c r="CC14" s="161"/>
      <c r="CD14" s="161"/>
      <c r="CE14" s="161"/>
    </row>
    <row r="15" spans="1:83" s="162" customFormat="1" ht="12.75" customHeight="1" thickTop="1">
      <c r="A15" s="232"/>
      <c r="B15" s="282"/>
      <c r="C15" s="282"/>
      <c r="D15" s="282"/>
      <c r="E15" s="282"/>
      <c r="F15" s="282"/>
      <c r="G15" s="282"/>
      <c r="H15" s="282"/>
      <c r="I15" s="282"/>
      <c r="J15" s="282"/>
      <c r="K15" s="282"/>
      <c r="L15" s="282"/>
      <c r="M15" s="282"/>
      <c r="N15" s="282"/>
      <c r="O15" s="282"/>
      <c r="P15" s="282"/>
      <c r="Q15" s="282"/>
      <c r="R15" s="282"/>
      <c r="S15" s="282"/>
      <c r="T15" s="282"/>
      <c r="U15" s="282"/>
      <c r="V15" s="282"/>
      <c r="W15" s="282"/>
      <c r="X15" s="282"/>
      <c r="Y15" s="282"/>
      <c r="Z15" s="282"/>
      <c r="AA15" s="282"/>
      <c r="AB15" s="282"/>
      <c r="AC15" s="282"/>
      <c r="AD15" s="282"/>
      <c r="AE15" s="282"/>
      <c r="AF15" s="282"/>
      <c r="AG15" s="282"/>
      <c r="AH15" s="282"/>
      <c r="AI15" s="282"/>
      <c r="AJ15" s="282"/>
      <c r="AK15" s="282"/>
      <c r="AL15" s="282"/>
      <c r="AM15" s="282"/>
      <c r="AN15" s="282"/>
      <c r="AO15" s="282"/>
      <c r="AP15" s="282"/>
      <c r="AQ15" s="282"/>
      <c r="AR15" s="282"/>
      <c r="AS15" s="282"/>
      <c r="AT15" s="282"/>
      <c r="AU15" s="282"/>
      <c r="AV15" s="282"/>
      <c r="AW15" s="282"/>
      <c r="AX15" s="282"/>
      <c r="AY15" s="282"/>
      <c r="AZ15" s="282"/>
      <c r="BA15" s="282"/>
      <c r="BB15" s="282"/>
      <c r="BC15" s="282"/>
      <c r="BD15" s="282"/>
      <c r="BE15" s="282"/>
      <c r="BF15" s="282"/>
      <c r="BG15" s="282"/>
      <c r="BH15" s="282"/>
      <c r="BI15" s="282"/>
      <c r="BJ15" s="282"/>
      <c r="BK15" s="282"/>
      <c r="BL15" s="282"/>
      <c r="BM15" s="282"/>
      <c r="BN15" s="282"/>
      <c r="BO15" s="282"/>
      <c r="BP15" s="282"/>
      <c r="BQ15" s="282"/>
      <c r="BR15" s="282"/>
      <c r="BS15" s="161"/>
      <c r="BT15" s="161"/>
      <c r="BU15" s="161"/>
      <c r="BV15" s="161"/>
      <c r="BW15" s="161"/>
      <c r="BX15" s="161"/>
      <c r="BY15" s="161"/>
      <c r="BZ15" s="161"/>
      <c r="CA15" s="161"/>
      <c r="CB15" s="161"/>
      <c r="CC15" s="161"/>
      <c r="CD15" s="161"/>
      <c r="CE15" s="161"/>
    </row>
    <row r="16" spans="1:83" s="162" customFormat="1">
      <c r="A16" s="232" t="s">
        <v>46</v>
      </c>
      <c r="B16" s="365">
        <v>3598114.38</v>
      </c>
      <c r="C16" s="365">
        <v>786634.04</v>
      </c>
      <c r="D16" s="365">
        <v>14875879.639999999</v>
      </c>
      <c r="E16" s="365">
        <v>14712214.220000001</v>
      </c>
      <c r="F16" s="365">
        <v>23502102.029999997</v>
      </c>
      <c r="G16" s="365">
        <v>9691387.459999999</v>
      </c>
      <c r="H16" s="365">
        <v>3048005.64</v>
      </c>
      <c r="I16" s="365">
        <v>468826.75</v>
      </c>
      <c r="J16" s="365">
        <v>8229164.4000000004</v>
      </c>
      <c r="K16" s="365">
        <v>873116.84</v>
      </c>
      <c r="L16" s="365">
        <v>4484104.33</v>
      </c>
      <c r="M16" s="365">
        <v>27851182.68</v>
      </c>
      <c r="N16" s="365">
        <v>123651276.12</v>
      </c>
      <c r="O16" s="365">
        <v>15161655.560000001</v>
      </c>
      <c r="P16" s="365">
        <v>36471565.029999994</v>
      </c>
      <c r="Q16" s="365">
        <v>12173900.970000001</v>
      </c>
      <c r="R16" s="365">
        <v>3236164.11</v>
      </c>
      <c r="S16" s="365">
        <v>16585585.48</v>
      </c>
      <c r="T16" s="365">
        <v>10133921.07</v>
      </c>
      <c r="U16" s="365">
        <v>1104843.96</v>
      </c>
      <c r="V16" s="365">
        <v>17390132.260000002</v>
      </c>
      <c r="W16" s="365">
        <v>4053508.73</v>
      </c>
      <c r="X16" s="365">
        <v>28121699.959999997</v>
      </c>
      <c r="Y16" s="365">
        <v>10676406.799999999</v>
      </c>
      <c r="Z16" s="365">
        <v>2097836.4500000002</v>
      </c>
      <c r="AA16" s="365">
        <v>103995259.63000001</v>
      </c>
      <c r="AB16" s="365">
        <v>620276.77999999991</v>
      </c>
      <c r="AC16" s="365">
        <v>3649364.48</v>
      </c>
      <c r="AD16" s="365">
        <v>72306629.570000008</v>
      </c>
      <c r="AE16" s="365">
        <v>589925871.25999999</v>
      </c>
      <c r="AF16" s="365">
        <v>147061565.24000001</v>
      </c>
      <c r="AG16" s="365">
        <v>5454791.2999999989</v>
      </c>
      <c r="AH16" s="365">
        <v>1365938</v>
      </c>
      <c r="AI16" s="365">
        <v>15195338</v>
      </c>
      <c r="AJ16" s="365">
        <v>36899135.510000005</v>
      </c>
      <c r="AK16" s="365">
        <v>3985096.11</v>
      </c>
      <c r="AL16" s="365">
        <v>6548156.9300000006</v>
      </c>
      <c r="AM16" s="365">
        <v>54713832.43</v>
      </c>
      <c r="AN16" s="365">
        <v>3625687.54</v>
      </c>
      <c r="AO16" s="365">
        <v>15733068</v>
      </c>
      <c r="AP16" s="365">
        <v>15227449.799999999</v>
      </c>
      <c r="AQ16" s="365">
        <v>19683030.379999999</v>
      </c>
      <c r="AR16" s="365">
        <v>4255072.07</v>
      </c>
      <c r="AS16" s="365">
        <v>9882675.1899999995</v>
      </c>
      <c r="AT16" s="365">
        <v>2526909.4499999997</v>
      </c>
      <c r="AU16" s="365">
        <v>41061087.340000004</v>
      </c>
      <c r="AV16" s="365">
        <v>4898715.4000000004</v>
      </c>
      <c r="AW16" s="365">
        <v>6980879</v>
      </c>
      <c r="AX16" s="365">
        <v>26353860.408</v>
      </c>
      <c r="AY16" s="365">
        <v>5786724.7000000002</v>
      </c>
      <c r="AZ16" s="365">
        <v>11504811.75</v>
      </c>
      <c r="BA16" s="365">
        <v>123848524.86000001</v>
      </c>
      <c r="BB16" s="365">
        <v>15144728.860000001</v>
      </c>
      <c r="BC16" s="365">
        <v>1785756.2699999998</v>
      </c>
      <c r="BD16" s="365">
        <v>2290751.5300000003</v>
      </c>
      <c r="BE16" s="365">
        <v>3009037.26</v>
      </c>
      <c r="BF16" s="365">
        <v>7514651.1899999995</v>
      </c>
      <c r="BG16" s="365">
        <v>21695035.119999994</v>
      </c>
      <c r="BH16" s="365">
        <v>1581087.4000000001</v>
      </c>
      <c r="BI16" s="365">
        <v>505797659.84999996</v>
      </c>
      <c r="BJ16" s="365">
        <v>45155177</v>
      </c>
      <c r="BK16" s="365">
        <v>2692676.67</v>
      </c>
      <c r="BL16" s="365">
        <v>39153002</v>
      </c>
      <c r="BM16" s="365">
        <v>7137790.4799999995</v>
      </c>
      <c r="BN16" s="365">
        <v>2522147.8399999999</v>
      </c>
      <c r="BO16" s="365">
        <v>2170307</v>
      </c>
      <c r="BP16" s="365">
        <v>9506699</v>
      </c>
      <c r="BQ16" s="365">
        <v>15241422.1</v>
      </c>
      <c r="BR16" s="292">
        <v>2408466909.6080003</v>
      </c>
      <c r="BS16" s="161"/>
      <c r="BT16" s="161"/>
      <c r="BU16" s="161"/>
      <c r="BV16" s="161"/>
      <c r="BW16" s="161"/>
      <c r="BX16" s="161"/>
      <c r="BY16" s="161"/>
      <c r="BZ16" s="161"/>
      <c r="CA16" s="161"/>
      <c r="CB16" s="161"/>
      <c r="CC16" s="161"/>
      <c r="CD16" s="161"/>
      <c r="CE16" s="161"/>
    </row>
    <row r="17" spans="1:83" s="263" customFormat="1" ht="15" customHeight="1">
      <c r="A17" s="232" t="s">
        <v>47</v>
      </c>
      <c r="B17" s="281">
        <v>116180.51000000001</v>
      </c>
      <c r="C17" s="281">
        <v>29276.21</v>
      </c>
      <c r="D17" s="281">
        <v>355926.64</v>
      </c>
      <c r="E17" s="281">
        <v>489889.76</v>
      </c>
      <c r="F17" s="281">
        <v>771980.23</v>
      </c>
      <c r="G17" s="281">
        <v>211329.85</v>
      </c>
      <c r="H17" s="281">
        <v>67672.86</v>
      </c>
      <c r="I17" s="281">
        <v>0</v>
      </c>
      <c r="J17" s="281">
        <v>2708.76</v>
      </c>
      <c r="K17" s="281">
        <v>0</v>
      </c>
      <c r="L17" s="281">
        <v>47035.46</v>
      </c>
      <c r="M17" s="281">
        <v>1087144.53</v>
      </c>
      <c r="N17" s="281">
        <v>0</v>
      </c>
      <c r="O17" s="281">
        <v>195626.58</v>
      </c>
      <c r="P17" s="281">
        <v>546066.1100000001</v>
      </c>
      <c r="Q17" s="281">
        <v>0</v>
      </c>
      <c r="R17" s="281">
        <v>86243.24</v>
      </c>
      <c r="S17" s="281">
        <v>240366.77</v>
      </c>
      <c r="T17" s="281">
        <v>311470.89</v>
      </c>
      <c r="U17" s="281">
        <v>221023.09000000003</v>
      </c>
      <c r="V17" s="281">
        <v>408926.41</v>
      </c>
      <c r="W17" s="281">
        <v>56500.99</v>
      </c>
      <c r="X17" s="281">
        <v>373678.31</v>
      </c>
      <c r="Y17" s="281">
        <v>474829.22</v>
      </c>
      <c r="Z17" s="281">
        <v>34058.959999999999</v>
      </c>
      <c r="AA17" s="281">
        <v>1893732.8</v>
      </c>
      <c r="AB17" s="281">
        <v>14377.22</v>
      </c>
      <c r="AC17" s="281">
        <v>0</v>
      </c>
      <c r="AD17" s="281">
        <v>1527126.23</v>
      </c>
      <c r="AE17" s="281">
        <v>183889644.02000001</v>
      </c>
      <c r="AF17" s="281">
        <v>3144608.1</v>
      </c>
      <c r="AG17" s="281">
        <v>0</v>
      </c>
      <c r="AH17" s="281">
        <v>25849</v>
      </c>
      <c r="AI17" s="281">
        <v>0</v>
      </c>
      <c r="AJ17" s="281">
        <v>307143.77</v>
      </c>
      <c r="AK17" s="281">
        <v>0</v>
      </c>
      <c r="AL17" s="281">
        <v>41772.61</v>
      </c>
      <c r="AM17" s="281">
        <v>3457145.1500000004</v>
      </c>
      <c r="AN17" s="281">
        <v>74322.080000000002</v>
      </c>
      <c r="AO17" s="281">
        <v>0</v>
      </c>
      <c r="AP17" s="281">
        <v>525941.82000000007</v>
      </c>
      <c r="AQ17" s="281">
        <v>1341.49</v>
      </c>
      <c r="AR17" s="281">
        <v>6475</v>
      </c>
      <c r="AS17" s="281">
        <v>921759.05</v>
      </c>
      <c r="AT17" s="281">
        <v>0</v>
      </c>
      <c r="AU17" s="281">
        <v>892760.71</v>
      </c>
      <c r="AV17" s="281">
        <v>9803.69</v>
      </c>
      <c r="AW17" s="281">
        <v>164490</v>
      </c>
      <c r="AX17" s="281">
        <v>215290.35</v>
      </c>
      <c r="AY17" s="281">
        <v>3018.6800000000003</v>
      </c>
      <c r="AZ17" s="281">
        <v>433877.28</v>
      </c>
      <c r="BA17" s="281">
        <v>7486519.21</v>
      </c>
      <c r="BB17" s="281">
        <v>0</v>
      </c>
      <c r="BC17" s="281">
        <v>25598.53</v>
      </c>
      <c r="BD17" s="281">
        <v>36594.76</v>
      </c>
      <c r="BE17" s="281">
        <v>20826</v>
      </c>
      <c r="BF17" s="281">
        <v>255755.35</v>
      </c>
      <c r="BG17" s="281">
        <v>224115.20000000001</v>
      </c>
      <c r="BH17" s="281">
        <v>816788.03</v>
      </c>
      <c r="BI17" s="281">
        <v>15922315.029999999</v>
      </c>
      <c r="BJ17" s="281">
        <v>566642</v>
      </c>
      <c r="BK17" s="281">
        <v>81824.62</v>
      </c>
      <c r="BL17" s="281">
        <v>2344338</v>
      </c>
      <c r="BM17" s="281">
        <v>205539.35</v>
      </c>
      <c r="BN17" s="281">
        <v>0</v>
      </c>
      <c r="BO17" s="281">
        <v>16088</v>
      </c>
      <c r="BP17" s="281">
        <v>34425</v>
      </c>
      <c r="BQ17" s="281">
        <v>86501.9</v>
      </c>
      <c r="BR17" s="285">
        <v>231802285.41000006</v>
      </c>
      <c r="BS17" s="262"/>
      <c r="BT17" s="262"/>
      <c r="BU17" s="262"/>
      <c r="BV17" s="262"/>
      <c r="BW17" s="262"/>
      <c r="BX17" s="262"/>
      <c r="BY17" s="262"/>
      <c r="BZ17" s="262"/>
      <c r="CA17" s="262"/>
      <c r="CB17" s="262"/>
      <c r="CC17" s="262"/>
      <c r="CD17" s="262"/>
      <c r="CE17" s="262"/>
    </row>
    <row r="18" spans="1:83" s="263" customFormat="1" ht="15" customHeight="1">
      <c r="A18" s="232" t="s">
        <v>214</v>
      </c>
      <c r="B18" s="281">
        <v>2388550.2999999998</v>
      </c>
      <c r="C18" s="281">
        <v>0</v>
      </c>
      <c r="D18" s="281">
        <v>3153048.28</v>
      </c>
      <c r="E18" s="281">
        <v>635207.56000000006</v>
      </c>
      <c r="F18" s="281">
        <v>80491.539999999994</v>
      </c>
      <c r="G18" s="281">
        <v>25966167.640000001</v>
      </c>
      <c r="H18" s="281">
        <v>0</v>
      </c>
      <c r="I18" s="281">
        <v>440605.48</v>
      </c>
      <c r="J18" s="281">
        <v>0</v>
      </c>
      <c r="K18" s="281">
        <v>0</v>
      </c>
      <c r="L18" s="281">
        <v>510858.34</v>
      </c>
      <c r="M18" s="281">
        <v>0</v>
      </c>
      <c r="N18" s="281">
        <v>1783020.19</v>
      </c>
      <c r="O18" s="281">
        <v>0</v>
      </c>
      <c r="P18" s="281">
        <v>13976314.029999999</v>
      </c>
      <c r="Q18" s="281">
        <v>351075.95</v>
      </c>
      <c r="R18" s="281">
        <v>0</v>
      </c>
      <c r="S18" s="281">
        <v>0</v>
      </c>
      <c r="T18" s="281">
        <v>15564420.6</v>
      </c>
      <c r="U18" s="281">
        <v>0</v>
      </c>
      <c r="V18" s="281">
        <v>48645456.969999999</v>
      </c>
      <c r="W18" s="281">
        <v>18041.04</v>
      </c>
      <c r="X18" s="281">
        <v>0</v>
      </c>
      <c r="Y18" s="281">
        <v>0</v>
      </c>
      <c r="Z18" s="281">
        <v>454566.71</v>
      </c>
      <c r="AA18" s="281">
        <v>32093469.379999999</v>
      </c>
      <c r="AB18" s="281">
        <v>0</v>
      </c>
      <c r="AC18" s="281">
        <v>0</v>
      </c>
      <c r="AD18" s="281">
        <v>0</v>
      </c>
      <c r="AE18" s="281">
        <v>75361013.349999994</v>
      </c>
      <c r="AF18" s="281">
        <v>4713425.87</v>
      </c>
      <c r="AG18" s="281">
        <v>2802282.41</v>
      </c>
      <c r="AH18" s="281">
        <v>62604</v>
      </c>
      <c r="AI18" s="281">
        <v>0</v>
      </c>
      <c r="AJ18" s="281">
        <v>0</v>
      </c>
      <c r="AK18" s="281">
        <v>5195881.67</v>
      </c>
      <c r="AL18" s="281">
        <v>941319.65</v>
      </c>
      <c r="AM18" s="281">
        <v>8671138.4199999999</v>
      </c>
      <c r="AN18" s="281">
        <v>0</v>
      </c>
      <c r="AO18" s="281">
        <v>86975</v>
      </c>
      <c r="AP18" s="281">
        <v>0</v>
      </c>
      <c r="AQ18" s="281">
        <v>0</v>
      </c>
      <c r="AR18" s="281">
        <v>0</v>
      </c>
      <c r="AS18" s="281">
        <v>478429.77</v>
      </c>
      <c r="AT18" s="281">
        <v>7744.71</v>
      </c>
      <c r="AU18" s="281">
        <v>0</v>
      </c>
      <c r="AV18" s="281">
        <v>0</v>
      </c>
      <c r="AW18" s="281">
        <v>252639</v>
      </c>
      <c r="AX18" s="281">
        <v>6889816.0020000003</v>
      </c>
      <c r="AY18" s="281">
        <v>249905.39</v>
      </c>
      <c r="AZ18" s="281">
        <v>0</v>
      </c>
      <c r="BA18" s="281">
        <v>17340146.430000003</v>
      </c>
      <c r="BB18" s="281">
        <v>0</v>
      </c>
      <c r="BC18" s="281">
        <v>477366.92</v>
      </c>
      <c r="BD18" s="281">
        <v>1814798.7</v>
      </c>
      <c r="BE18" s="281">
        <v>0</v>
      </c>
      <c r="BF18" s="281">
        <v>593026.93999999994</v>
      </c>
      <c r="BG18" s="281">
        <v>18001.41</v>
      </c>
      <c r="BH18" s="281">
        <v>829780.97</v>
      </c>
      <c r="BI18" s="281">
        <v>325268087.83999997</v>
      </c>
      <c r="BJ18" s="281">
        <v>0</v>
      </c>
      <c r="BK18" s="281">
        <v>0</v>
      </c>
      <c r="BL18" s="281">
        <v>1000100</v>
      </c>
      <c r="BM18" s="281">
        <v>0</v>
      </c>
      <c r="BN18" s="281">
        <v>0</v>
      </c>
      <c r="BO18" s="281">
        <v>0</v>
      </c>
      <c r="BP18" s="281">
        <v>0</v>
      </c>
      <c r="BQ18" s="281">
        <v>5508160.3499999996</v>
      </c>
      <c r="BR18" s="285">
        <v>604623938.81200004</v>
      </c>
      <c r="BS18" s="262"/>
      <c r="BT18" s="262"/>
      <c r="BU18" s="262"/>
      <c r="BV18" s="262"/>
      <c r="BW18" s="262"/>
      <c r="BX18" s="262"/>
      <c r="BY18" s="262"/>
      <c r="BZ18" s="262"/>
      <c r="CA18" s="262"/>
      <c r="CB18" s="262"/>
      <c r="CC18" s="262"/>
      <c r="CD18" s="262"/>
      <c r="CE18" s="262"/>
    </row>
    <row r="19" spans="1:83" s="310" customFormat="1" ht="26.4">
      <c r="A19" s="424" t="s">
        <v>264</v>
      </c>
      <c r="B19" s="412">
        <v>0</v>
      </c>
      <c r="C19" s="412">
        <v>117723.12</v>
      </c>
      <c r="D19" s="412">
        <v>242738.53</v>
      </c>
      <c r="E19" s="412">
        <v>2083707.2000000002</v>
      </c>
      <c r="F19" s="412">
        <v>971606.66</v>
      </c>
      <c r="G19" s="412">
        <v>4000000</v>
      </c>
      <c r="H19" s="412">
        <v>118346.33</v>
      </c>
      <c r="I19" s="412">
        <v>0</v>
      </c>
      <c r="J19" s="412">
        <v>534269.53</v>
      </c>
      <c r="K19" s="412">
        <v>0</v>
      </c>
      <c r="L19" s="412">
        <v>0</v>
      </c>
      <c r="M19" s="412">
        <v>0</v>
      </c>
      <c r="N19" s="412">
        <v>119047226.40000001</v>
      </c>
      <c r="O19" s="412">
        <v>0</v>
      </c>
      <c r="P19" s="412">
        <v>326359.48</v>
      </c>
      <c r="Q19" s="412">
        <v>2700478.68</v>
      </c>
      <c r="R19" s="412">
        <v>0</v>
      </c>
      <c r="S19" s="412">
        <v>5471551.0499999998</v>
      </c>
      <c r="T19" s="412">
        <v>3193722.7100000004</v>
      </c>
      <c r="U19" s="412">
        <v>0</v>
      </c>
      <c r="V19" s="412">
        <v>3196754.6999999997</v>
      </c>
      <c r="W19" s="412">
        <v>5107339.16</v>
      </c>
      <c r="X19" s="412">
        <v>564989.6</v>
      </c>
      <c r="Y19" s="412">
        <v>6351935.7800000003</v>
      </c>
      <c r="Z19" s="412">
        <v>0</v>
      </c>
      <c r="AA19" s="412">
        <v>13670364.190000001</v>
      </c>
      <c r="AB19" s="412">
        <v>14493.24</v>
      </c>
      <c r="AC19" s="412">
        <v>1453994.84</v>
      </c>
      <c r="AD19" s="412">
        <v>18930573.969999999</v>
      </c>
      <c r="AE19" s="412">
        <v>236620320.74000001</v>
      </c>
      <c r="AF19" s="412">
        <v>22000000</v>
      </c>
      <c r="AG19" s="412">
        <v>4388089.8100000005</v>
      </c>
      <c r="AH19" s="412">
        <v>100000</v>
      </c>
      <c r="AI19" s="412">
        <v>6133437</v>
      </c>
      <c r="AJ19" s="412">
        <v>1107548.56</v>
      </c>
      <c r="AK19" s="412">
        <v>204887.63</v>
      </c>
      <c r="AL19" s="412">
        <v>245617</v>
      </c>
      <c r="AM19" s="412">
        <v>2304000</v>
      </c>
      <c r="AN19" s="412">
        <v>1430723.63</v>
      </c>
      <c r="AO19" s="412">
        <v>1656071</v>
      </c>
      <c r="AP19" s="412">
        <v>21213.58</v>
      </c>
      <c r="AQ19" s="412">
        <v>11466354.84</v>
      </c>
      <c r="AR19" s="412">
        <v>3091193.65</v>
      </c>
      <c r="AS19" s="412">
        <v>2541390.65</v>
      </c>
      <c r="AT19" s="412">
        <v>1153910.1299999999</v>
      </c>
      <c r="AU19" s="412">
        <v>4601910.37</v>
      </c>
      <c r="AV19" s="412">
        <v>448886.78</v>
      </c>
      <c r="AW19" s="412">
        <v>6347131</v>
      </c>
      <c r="AX19" s="412">
        <v>0</v>
      </c>
      <c r="AY19" s="412">
        <v>75028.100000000006</v>
      </c>
      <c r="AZ19" s="412">
        <v>1517000</v>
      </c>
      <c r="BA19" s="412">
        <v>203443535.94</v>
      </c>
      <c r="BB19" s="412">
        <v>0</v>
      </c>
      <c r="BC19" s="412">
        <v>30827.85</v>
      </c>
      <c r="BD19" s="412">
        <v>181000.76</v>
      </c>
      <c r="BE19" s="412">
        <v>268597.48000000004</v>
      </c>
      <c r="BF19" s="412">
        <v>16937.740000000002</v>
      </c>
      <c r="BG19" s="412">
        <v>842603.8</v>
      </c>
      <c r="BH19" s="412">
        <v>149527.6</v>
      </c>
      <c r="BI19" s="412">
        <v>85288819.439999998</v>
      </c>
      <c r="BJ19" s="412">
        <v>968724</v>
      </c>
      <c r="BK19" s="412">
        <v>0</v>
      </c>
      <c r="BL19" s="412">
        <v>6257014</v>
      </c>
      <c r="BM19" s="412">
        <v>0</v>
      </c>
      <c r="BN19" s="412">
        <v>775445.29</v>
      </c>
      <c r="BO19" s="412">
        <v>2705286</v>
      </c>
      <c r="BP19" s="412">
        <v>2139968</v>
      </c>
      <c r="BQ19" s="412">
        <v>399999.93</v>
      </c>
      <c r="BR19" s="308">
        <v>799021177.46999991</v>
      </c>
      <c r="BS19" s="309"/>
      <c r="BT19" s="309"/>
      <c r="BU19" s="309"/>
      <c r="BV19" s="309"/>
      <c r="BW19" s="309"/>
      <c r="BX19" s="309"/>
      <c r="BY19" s="309"/>
      <c r="BZ19" s="309"/>
      <c r="CA19" s="309"/>
      <c r="CB19" s="309"/>
      <c r="CC19" s="309"/>
      <c r="CD19" s="309"/>
      <c r="CE19" s="309"/>
    </row>
    <row r="20" spans="1:83" s="262" customFormat="1">
      <c r="A20" s="296" t="s">
        <v>130</v>
      </c>
      <c r="B20" s="283">
        <v>6102845.1899999995</v>
      </c>
      <c r="C20" s="283">
        <v>933633.37</v>
      </c>
      <c r="D20" s="283">
        <v>18627593.09</v>
      </c>
      <c r="E20" s="283">
        <v>17921018.740000002</v>
      </c>
      <c r="F20" s="283">
        <v>25326180.459999997</v>
      </c>
      <c r="G20" s="283">
        <v>39868884.950000003</v>
      </c>
      <c r="H20" s="283">
        <v>3234024.83</v>
      </c>
      <c r="I20" s="283">
        <v>909432.23</v>
      </c>
      <c r="J20" s="283">
        <v>8766142.6899999995</v>
      </c>
      <c r="K20" s="283">
        <v>873116.84</v>
      </c>
      <c r="L20" s="283">
        <v>5041998.13</v>
      </c>
      <c r="M20" s="283">
        <v>28938327.210000001</v>
      </c>
      <c r="N20" s="283">
        <v>244481522.71000001</v>
      </c>
      <c r="O20" s="283">
        <v>15357282.140000001</v>
      </c>
      <c r="P20" s="283">
        <v>51320304.649999991</v>
      </c>
      <c r="Q20" s="283">
        <v>15225455.6</v>
      </c>
      <c r="R20" s="283">
        <v>3322407.35</v>
      </c>
      <c r="S20" s="283">
        <v>22297503.300000001</v>
      </c>
      <c r="T20" s="283">
        <v>29203535.270000003</v>
      </c>
      <c r="U20" s="283">
        <v>1325867.05</v>
      </c>
      <c r="V20" s="283">
        <v>69641270.340000004</v>
      </c>
      <c r="W20" s="283">
        <v>9235389.9199999999</v>
      </c>
      <c r="X20" s="283">
        <v>29060367.869999997</v>
      </c>
      <c r="Y20" s="283">
        <v>17503171.800000001</v>
      </c>
      <c r="Z20" s="283">
        <v>2586462.12</v>
      </c>
      <c r="AA20" s="283">
        <v>151652826</v>
      </c>
      <c r="AB20" s="283">
        <v>649147.23999999987</v>
      </c>
      <c r="AC20" s="283">
        <v>5103359.32</v>
      </c>
      <c r="AD20" s="283">
        <v>92764329.770000011</v>
      </c>
      <c r="AE20" s="283">
        <v>1085796849.3699999</v>
      </c>
      <c r="AF20" s="283">
        <v>176919599.21000001</v>
      </c>
      <c r="AG20" s="283">
        <v>12645163.52</v>
      </c>
      <c r="AH20" s="283">
        <v>1554391</v>
      </c>
      <c r="AI20" s="283">
        <v>21328775</v>
      </c>
      <c r="AJ20" s="283">
        <v>38313827.840000011</v>
      </c>
      <c r="AK20" s="283">
        <v>9385865.4100000001</v>
      </c>
      <c r="AL20" s="283">
        <v>7776866.1900000013</v>
      </c>
      <c r="AM20" s="283">
        <v>69146116</v>
      </c>
      <c r="AN20" s="283">
        <v>5130733.25</v>
      </c>
      <c r="AO20" s="283">
        <v>17476114</v>
      </c>
      <c r="AP20" s="283">
        <v>15774605.199999999</v>
      </c>
      <c r="AQ20" s="283">
        <v>31150726.709999997</v>
      </c>
      <c r="AR20" s="283">
        <v>7352740.7200000007</v>
      </c>
      <c r="AS20" s="283">
        <v>13824254.66</v>
      </c>
      <c r="AT20" s="283">
        <v>3688564.2899999996</v>
      </c>
      <c r="AU20" s="283">
        <v>46555758.420000002</v>
      </c>
      <c r="AV20" s="283">
        <v>5357405.870000001</v>
      </c>
      <c r="AW20" s="283">
        <v>13745139</v>
      </c>
      <c r="AX20" s="283">
        <v>33458966.760000002</v>
      </c>
      <c r="AY20" s="283">
        <v>6114676.8699999992</v>
      </c>
      <c r="AZ20" s="283">
        <v>13455689.029999999</v>
      </c>
      <c r="BA20" s="283">
        <v>352118726.44</v>
      </c>
      <c r="BB20" s="283">
        <v>15144728.860000001</v>
      </c>
      <c r="BC20" s="283">
        <v>2319549.5699999998</v>
      </c>
      <c r="BD20" s="283">
        <v>4323145.75</v>
      </c>
      <c r="BE20" s="283">
        <v>3298460.7399999998</v>
      </c>
      <c r="BF20" s="283">
        <v>8380371.2199999988</v>
      </c>
      <c r="BG20" s="283">
        <v>22779755.529999994</v>
      </c>
      <c r="BH20" s="283">
        <v>3377184.0000000005</v>
      </c>
      <c r="BI20" s="283">
        <v>932276882.15999985</v>
      </c>
      <c r="BJ20" s="283">
        <v>46690543</v>
      </c>
      <c r="BK20" s="283">
        <v>2774501.29</v>
      </c>
      <c r="BL20" s="283">
        <v>48754454</v>
      </c>
      <c r="BM20" s="283">
        <v>7343329.8299999991</v>
      </c>
      <c r="BN20" s="283">
        <v>3297593.13</v>
      </c>
      <c r="BO20" s="283">
        <v>4891681</v>
      </c>
      <c r="BP20" s="283">
        <v>11681092</v>
      </c>
      <c r="BQ20" s="283">
        <v>21236084.280000001</v>
      </c>
      <c r="BR20" s="237">
        <v>4043914311.2999997</v>
      </c>
    </row>
    <row r="21" spans="1:83" s="262" customFormat="1" ht="20.100000000000001" customHeight="1">
      <c r="A21" s="232" t="s">
        <v>48</v>
      </c>
      <c r="B21" s="281">
        <v>52000000</v>
      </c>
      <c r="C21" s="281">
        <v>129894.16</v>
      </c>
      <c r="D21" s="281">
        <v>23223511.440000001</v>
      </c>
      <c r="E21" s="281">
        <v>15882410.140000001</v>
      </c>
      <c r="F21" s="281">
        <v>13345886.65</v>
      </c>
      <c r="G21" s="281">
        <v>16050000</v>
      </c>
      <c r="H21" s="281">
        <v>4136754.96</v>
      </c>
      <c r="I21" s="281">
        <v>0</v>
      </c>
      <c r="J21" s="281">
        <v>11447234.779999999</v>
      </c>
      <c r="K21" s="281">
        <v>0</v>
      </c>
      <c r="L21" s="281">
        <v>4600000</v>
      </c>
      <c r="M21" s="281">
        <v>85000000</v>
      </c>
      <c r="N21" s="281">
        <v>0</v>
      </c>
      <c r="O21" s="281">
        <v>0</v>
      </c>
      <c r="P21" s="281">
        <v>51000000</v>
      </c>
      <c r="Q21" s="281">
        <v>19929302.859999999</v>
      </c>
      <c r="R21" s="281">
        <v>2322066.92</v>
      </c>
      <c r="S21" s="281">
        <v>16105746.300000001</v>
      </c>
      <c r="T21" s="281">
        <v>13640922.220000001</v>
      </c>
      <c r="U21" s="281">
        <v>0</v>
      </c>
      <c r="V21" s="281">
        <v>730404.81</v>
      </c>
      <c r="W21" s="281">
        <v>3690878.86</v>
      </c>
      <c r="X21" s="281">
        <v>95000000</v>
      </c>
      <c r="Y21" s="281">
        <v>12299654.550000001</v>
      </c>
      <c r="Z21" s="281">
        <v>1250000</v>
      </c>
      <c r="AA21" s="281">
        <v>0</v>
      </c>
      <c r="AB21" s="281">
        <v>0</v>
      </c>
      <c r="AC21" s="281">
        <v>641754.76</v>
      </c>
      <c r="AD21" s="281">
        <v>193000000</v>
      </c>
      <c r="AE21" s="281">
        <v>3838244659.8200002</v>
      </c>
      <c r="AF21" s="281">
        <v>0</v>
      </c>
      <c r="AG21" s="281">
        <v>31210188.140000001</v>
      </c>
      <c r="AH21" s="281">
        <v>4310946</v>
      </c>
      <c r="AI21" s="281">
        <v>19875741</v>
      </c>
      <c r="AJ21" s="281">
        <v>2909854.63</v>
      </c>
      <c r="AK21" s="281">
        <v>9682503.2899999991</v>
      </c>
      <c r="AL21" s="281">
        <v>17840912.359999999</v>
      </c>
      <c r="AM21" s="281">
        <v>108826000</v>
      </c>
      <c r="AN21" s="281">
        <v>3724028.95</v>
      </c>
      <c r="AO21" s="281">
        <v>52632529</v>
      </c>
      <c r="AP21" s="281">
        <v>29475892</v>
      </c>
      <c r="AQ21" s="281">
        <v>42975216.899999999</v>
      </c>
      <c r="AR21" s="281">
        <v>816666.7</v>
      </c>
      <c r="AS21" s="281">
        <v>32040704.620000001</v>
      </c>
      <c r="AT21" s="281">
        <v>3644743.03</v>
      </c>
      <c r="AU21" s="281">
        <v>19820917.140000001</v>
      </c>
      <c r="AV21" s="281">
        <v>10085150.67</v>
      </c>
      <c r="AW21" s="281">
        <v>525000</v>
      </c>
      <c r="AX21" s="281">
        <v>22642896</v>
      </c>
      <c r="AY21" s="281">
        <v>5585838</v>
      </c>
      <c r="AZ21" s="281">
        <v>41591618.57</v>
      </c>
      <c r="BA21" s="281">
        <v>347528299.20999998</v>
      </c>
      <c r="BB21" s="281">
        <v>38624234.780000001</v>
      </c>
      <c r="BC21" s="281">
        <v>10108.01</v>
      </c>
      <c r="BD21" s="281">
        <v>449669.86</v>
      </c>
      <c r="BE21" s="281">
        <v>1266383.3400000001</v>
      </c>
      <c r="BF21" s="281">
        <v>11214426</v>
      </c>
      <c r="BG21" s="281">
        <v>19295591.75</v>
      </c>
      <c r="BH21" s="281">
        <v>109219.34</v>
      </c>
      <c r="BI21" s="281">
        <v>0</v>
      </c>
      <c r="BJ21" s="281">
        <v>63940295</v>
      </c>
      <c r="BK21" s="281">
        <v>0</v>
      </c>
      <c r="BL21" s="281">
        <v>104679646</v>
      </c>
      <c r="BM21" s="281">
        <v>0</v>
      </c>
      <c r="BN21" s="281">
        <v>5037356.68</v>
      </c>
      <c r="BO21" s="281">
        <v>2520658</v>
      </c>
      <c r="BP21" s="281">
        <v>11754941</v>
      </c>
      <c r="BQ21" s="281">
        <v>3600000.24</v>
      </c>
      <c r="BR21" s="237">
        <v>5543919259.4399996</v>
      </c>
    </row>
    <row r="22" spans="1:83" s="262" customFormat="1">
      <c r="A22" s="232" t="s">
        <v>203</v>
      </c>
      <c r="B22" s="281">
        <v>0</v>
      </c>
      <c r="C22" s="281">
        <v>282000</v>
      </c>
      <c r="D22" s="281">
        <v>0</v>
      </c>
      <c r="E22" s="281">
        <v>24189168</v>
      </c>
      <c r="F22" s="281">
        <v>47878608</v>
      </c>
      <c r="G22" s="281">
        <v>20000000</v>
      </c>
      <c r="H22" s="281">
        <v>5046753.21</v>
      </c>
      <c r="I22" s="281">
        <v>0</v>
      </c>
      <c r="J22" s="281">
        <v>0</v>
      </c>
      <c r="K22" s="281">
        <v>0</v>
      </c>
      <c r="L22" s="281">
        <v>0</v>
      </c>
      <c r="M22" s="281">
        <v>6684703.3799999999</v>
      </c>
      <c r="N22" s="281">
        <v>334000000</v>
      </c>
      <c r="O22" s="281">
        <v>49523325.729999997</v>
      </c>
      <c r="P22" s="281">
        <v>0</v>
      </c>
      <c r="Q22" s="281">
        <v>0</v>
      </c>
      <c r="R22" s="281">
        <v>1524510.75</v>
      </c>
      <c r="S22" s="281">
        <v>373943</v>
      </c>
      <c r="T22" s="281">
        <v>0</v>
      </c>
      <c r="U22" s="281">
        <v>0</v>
      </c>
      <c r="V22" s="281">
        <v>0</v>
      </c>
      <c r="W22" s="281">
        <v>5782746.0099999998</v>
      </c>
      <c r="X22" s="281">
        <v>0</v>
      </c>
      <c r="Y22" s="281">
        <v>16141969.359999999</v>
      </c>
      <c r="Z22" s="281">
        <v>0</v>
      </c>
      <c r="AA22" s="281">
        <v>190000000</v>
      </c>
      <c r="AB22" s="281">
        <v>0</v>
      </c>
      <c r="AC22" s="281">
        <v>0</v>
      </c>
      <c r="AD22" s="281">
        <v>0</v>
      </c>
      <c r="AE22" s="281">
        <v>0</v>
      </c>
      <c r="AF22" s="281">
        <v>507185000</v>
      </c>
      <c r="AG22" s="281">
        <v>0</v>
      </c>
      <c r="AH22" s="281">
        <v>0</v>
      </c>
      <c r="AI22" s="281">
        <v>10880619</v>
      </c>
      <c r="AJ22" s="281">
        <v>76962142</v>
      </c>
      <c r="AK22" s="281">
        <v>0</v>
      </c>
      <c r="AL22" s="281">
        <v>0</v>
      </c>
      <c r="AM22" s="281">
        <v>0</v>
      </c>
      <c r="AN22" s="281">
        <v>0</v>
      </c>
      <c r="AO22" s="281">
        <v>0</v>
      </c>
      <c r="AP22" s="281">
        <v>2553644.66</v>
      </c>
      <c r="AQ22" s="281">
        <v>25605089.719999999</v>
      </c>
      <c r="AR22" s="281">
        <v>7056708.6399999997</v>
      </c>
      <c r="AS22" s="281">
        <v>0</v>
      </c>
      <c r="AT22" s="281">
        <v>0</v>
      </c>
      <c r="AU22" s="281">
        <v>69468579.989999995</v>
      </c>
      <c r="AV22" s="281">
        <v>0</v>
      </c>
      <c r="AW22" s="281">
        <v>9762000</v>
      </c>
      <c r="AX22" s="281">
        <v>23064000</v>
      </c>
      <c r="AY22" s="281">
        <v>0</v>
      </c>
      <c r="AZ22" s="281">
        <v>1510000</v>
      </c>
      <c r="BA22" s="281">
        <v>182429859.31</v>
      </c>
      <c r="BB22" s="281">
        <v>26534040</v>
      </c>
      <c r="BC22" s="281">
        <v>2705168.48</v>
      </c>
      <c r="BD22" s="281">
        <v>1163352.49</v>
      </c>
      <c r="BE22" s="281">
        <v>0</v>
      </c>
      <c r="BF22" s="281">
        <v>0</v>
      </c>
      <c r="BG22" s="281">
        <v>26490500.039999999</v>
      </c>
      <c r="BH22" s="281">
        <v>0</v>
      </c>
      <c r="BI22" s="281">
        <v>1830595098.8900001</v>
      </c>
      <c r="BJ22" s="281">
        <v>74688000</v>
      </c>
      <c r="BK22" s="281">
        <v>3593268.52</v>
      </c>
      <c r="BL22" s="281">
        <v>0</v>
      </c>
      <c r="BM22" s="281">
        <v>13499952.65</v>
      </c>
      <c r="BN22" s="281">
        <v>0</v>
      </c>
      <c r="BO22" s="281">
        <v>0</v>
      </c>
      <c r="BP22" s="281">
        <v>5260461</v>
      </c>
      <c r="BQ22" s="281">
        <v>28337942.109999999</v>
      </c>
      <c r="BR22" s="237">
        <v>3630773154.9400005</v>
      </c>
    </row>
    <row r="23" spans="1:83" s="262" customFormat="1">
      <c r="A23" s="232" t="s">
        <v>253</v>
      </c>
      <c r="B23" s="281">
        <v>1746364.4</v>
      </c>
      <c r="C23" s="281">
        <v>408490.49</v>
      </c>
      <c r="D23" s="281">
        <v>3100627.3600000003</v>
      </c>
      <c r="E23" s="281">
        <v>3897621.45</v>
      </c>
      <c r="F23" s="281">
        <v>7623230.9199999999</v>
      </c>
      <c r="G23" s="281">
        <v>2655430.2400000002</v>
      </c>
      <c r="H23" s="281">
        <v>420124.88</v>
      </c>
      <c r="I23" s="281">
        <v>430340.83</v>
      </c>
      <c r="J23" s="281">
        <v>7018238.1000000006</v>
      </c>
      <c r="K23" s="281">
        <v>161578.54999999999</v>
      </c>
      <c r="L23" s="281">
        <v>3708061.8899999997</v>
      </c>
      <c r="M23" s="281">
        <v>13871799.789999999</v>
      </c>
      <c r="N23" s="281">
        <v>26933126.286699999</v>
      </c>
      <c r="O23" s="281">
        <v>5636886.7299999995</v>
      </c>
      <c r="P23" s="281">
        <v>22818892.279999997</v>
      </c>
      <c r="Q23" s="281">
        <v>4199775.22</v>
      </c>
      <c r="R23" s="281">
        <v>349918.05</v>
      </c>
      <c r="S23" s="281">
        <v>6791864.29</v>
      </c>
      <c r="T23" s="281">
        <v>969606.7</v>
      </c>
      <c r="U23" s="281">
        <v>445068.87</v>
      </c>
      <c r="V23" s="281">
        <v>3489246.8499999996</v>
      </c>
      <c r="W23" s="281">
        <v>886063.62</v>
      </c>
      <c r="X23" s="281">
        <v>9821932.129999999</v>
      </c>
      <c r="Y23" s="281">
        <v>1993073.5</v>
      </c>
      <c r="Z23" s="281">
        <v>232278.66</v>
      </c>
      <c r="AA23" s="281">
        <v>17757313.98</v>
      </c>
      <c r="AB23" s="281">
        <v>24094.969999999998</v>
      </c>
      <c r="AC23" s="281">
        <v>1065617.33</v>
      </c>
      <c r="AD23" s="281">
        <v>21347794.439999998</v>
      </c>
      <c r="AE23" s="281">
        <v>270420495.52999997</v>
      </c>
      <c r="AF23" s="281">
        <v>34948256.769999996</v>
      </c>
      <c r="AG23" s="281">
        <v>1656269.73</v>
      </c>
      <c r="AH23" s="281">
        <v>1109556</v>
      </c>
      <c r="AI23" s="281">
        <v>1888173</v>
      </c>
      <c r="AJ23" s="281">
        <v>9787494.7600000016</v>
      </c>
      <c r="AK23" s="281">
        <v>3134099.24</v>
      </c>
      <c r="AL23" s="281">
        <v>1087474.3700000001</v>
      </c>
      <c r="AM23" s="281">
        <v>12395374.279999999</v>
      </c>
      <c r="AN23" s="281">
        <v>572238.97</v>
      </c>
      <c r="AO23" s="281">
        <v>3796904</v>
      </c>
      <c r="AP23" s="281">
        <v>11887560.339999998</v>
      </c>
      <c r="AQ23" s="281">
        <v>12762765.68</v>
      </c>
      <c r="AR23" s="281">
        <v>1344283.92</v>
      </c>
      <c r="AS23" s="281">
        <v>2697943.7600000002</v>
      </c>
      <c r="AT23" s="281">
        <v>951232.99</v>
      </c>
      <c r="AU23" s="281">
        <v>5602387.4900000012</v>
      </c>
      <c r="AV23" s="281">
        <v>1065419.9100000001</v>
      </c>
      <c r="AW23" s="281">
        <v>2984800</v>
      </c>
      <c r="AX23" s="281">
        <v>5076098.0899999989</v>
      </c>
      <c r="AY23" s="281">
        <v>1737362.3800000001</v>
      </c>
      <c r="AZ23" s="281">
        <v>4507634.8599999994</v>
      </c>
      <c r="BA23" s="281">
        <v>35414154.460000001</v>
      </c>
      <c r="BB23" s="281">
        <v>3620889.91</v>
      </c>
      <c r="BC23" s="281">
        <v>864878.55999999994</v>
      </c>
      <c r="BD23" s="281">
        <v>1029691.28</v>
      </c>
      <c r="BE23" s="281">
        <v>472077.23000000004</v>
      </c>
      <c r="BF23" s="281">
        <v>3977473.66</v>
      </c>
      <c r="BG23" s="281">
        <v>3578313.97</v>
      </c>
      <c r="BH23" s="281">
        <v>1209694.23</v>
      </c>
      <c r="BI23" s="281">
        <v>211937433.87</v>
      </c>
      <c r="BJ23" s="281">
        <v>13116083</v>
      </c>
      <c r="BK23" s="281">
        <v>2349902.36</v>
      </c>
      <c r="BL23" s="281">
        <v>6240327</v>
      </c>
      <c r="BM23" s="281">
        <v>2385877.2699999996</v>
      </c>
      <c r="BN23" s="281">
        <v>532762.1</v>
      </c>
      <c r="BO23" s="281">
        <v>699598</v>
      </c>
      <c r="BP23" s="281">
        <v>4522022</v>
      </c>
      <c r="BQ23" s="281">
        <v>4923250.82</v>
      </c>
      <c r="BR23" s="237">
        <v>858092718.59670007</v>
      </c>
    </row>
    <row r="24" spans="1:83" s="262" customFormat="1" ht="14.25" customHeight="1">
      <c r="A24" s="232" t="s">
        <v>208</v>
      </c>
      <c r="B24" s="281">
        <v>0</v>
      </c>
      <c r="C24" s="281">
        <v>128164.4</v>
      </c>
      <c r="D24" s="281">
        <v>1517277.1</v>
      </c>
      <c r="E24" s="281">
        <v>990362.37000000011</v>
      </c>
      <c r="F24" s="281">
        <v>13530989.93</v>
      </c>
      <c r="G24" s="281">
        <v>0</v>
      </c>
      <c r="H24" s="281">
        <v>1086849.55</v>
      </c>
      <c r="I24" s="281">
        <v>27978.61</v>
      </c>
      <c r="J24" s="281">
        <v>3047870.5100000002</v>
      </c>
      <c r="K24" s="281">
        <v>35565.96</v>
      </c>
      <c r="L24" s="281">
        <v>1499561.61</v>
      </c>
      <c r="M24" s="281">
        <v>18938547.449999999</v>
      </c>
      <c r="N24" s="281">
        <v>48896854.560000002</v>
      </c>
      <c r="O24" s="281">
        <v>4150837</v>
      </c>
      <c r="P24" s="281">
        <v>24813229.780000001</v>
      </c>
      <c r="Q24" s="281">
        <v>3320762.6799999997</v>
      </c>
      <c r="R24" s="281">
        <v>356701.41</v>
      </c>
      <c r="S24" s="281">
        <v>1060667.01</v>
      </c>
      <c r="T24" s="281">
        <v>1456585.47</v>
      </c>
      <c r="U24" s="281">
        <v>1849143.8199999998</v>
      </c>
      <c r="V24" s="281">
        <v>1248796.6599999999</v>
      </c>
      <c r="W24" s="281">
        <v>4534670.7299999995</v>
      </c>
      <c r="X24" s="281">
        <v>3081371.13</v>
      </c>
      <c r="Y24" s="281">
        <v>4952228.83</v>
      </c>
      <c r="Z24" s="281">
        <v>117374.85999999999</v>
      </c>
      <c r="AA24" s="281">
        <v>36669251.149999999</v>
      </c>
      <c r="AB24" s="281">
        <v>133913.76</v>
      </c>
      <c r="AC24" s="281">
        <v>781361.42999999993</v>
      </c>
      <c r="AD24" s="281">
        <v>39048632.969999999</v>
      </c>
      <c r="AE24" s="281">
        <v>79163997.719999999</v>
      </c>
      <c r="AF24" s="281">
        <v>18463713.120000001</v>
      </c>
      <c r="AG24" s="281">
        <v>428288.85</v>
      </c>
      <c r="AH24" s="281">
        <v>233053</v>
      </c>
      <c r="AI24" s="281">
        <v>1881915</v>
      </c>
      <c r="AJ24" s="281">
        <v>29846321.350000001</v>
      </c>
      <c r="AK24" s="281">
        <v>221038.24</v>
      </c>
      <c r="AL24" s="281">
        <v>6461821.4399999995</v>
      </c>
      <c r="AM24" s="281">
        <v>26835931.560000002</v>
      </c>
      <c r="AN24" s="281">
        <v>2311317.9299999997</v>
      </c>
      <c r="AO24" s="281">
        <v>13335166</v>
      </c>
      <c r="AP24" s="281">
        <v>2317477.96</v>
      </c>
      <c r="AQ24" s="281">
        <v>92516.59</v>
      </c>
      <c r="AR24" s="281">
        <v>3672764.41</v>
      </c>
      <c r="AS24" s="281">
        <v>3183296.21</v>
      </c>
      <c r="AT24" s="281">
        <v>235365.9</v>
      </c>
      <c r="AU24" s="281">
        <v>40930527.439999998</v>
      </c>
      <c r="AV24" s="281">
        <v>1739344.17</v>
      </c>
      <c r="AW24" s="281">
        <v>2116185</v>
      </c>
      <c r="AX24" s="281">
        <v>4507107.9000000004</v>
      </c>
      <c r="AY24" s="281">
        <v>499036.64</v>
      </c>
      <c r="AZ24" s="281">
        <v>17460788.649999999</v>
      </c>
      <c r="BA24" s="281">
        <v>213024820.82000002</v>
      </c>
      <c r="BB24" s="281">
        <v>0</v>
      </c>
      <c r="BC24" s="281">
        <v>176529.78</v>
      </c>
      <c r="BD24" s="281">
        <v>307068.7</v>
      </c>
      <c r="BE24" s="281">
        <v>330109.54000000004</v>
      </c>
      <c r="BF24" s="281">
        <v>1388681.49</v>
      </c>
      <c r="BG24" s="281">
        <v>1015296.6</v>
      </c>
      <c r="BH24" s="281">
        <v>2437627.2600000002</v>
      </c>
      <c r="BI24" s="281">
        <v>159344743.37</v>
      </c>
      <c r="BJ24" s="281">
        <v>35104828</v>
      </c>
      <c r="BK24" s="281">
        <v>155662.32999999999</v>
      </c>
      <c r="BL24" s="281">
        <v>4381082</v>
      </c>
      <c r="BM24" s="281">
        <v>957920</v>
      </c>
      <c r="BN24" s="281">
        <v>619201.89</v>
      </c>
      <c r="BO24" s="281">
        <v>518239</v>
      </c>
      <c r="BP24" s="281">
        <v>8084335</v>
      </c>
      <c r="BQ24" s="281">
        <v>15158678.789999999</v>
      </c>
      <c r="BR24" s="237">
        <v>916217350.38999999</v>
      </c>
    </row>
    <row r="25" spans="1:83" s="262" customFormat="1">
      <c r="A25" s="232" t="s">
        <v>122</v>
      </c>
      <c r="B25" s="281">
        <v>7011000.0899999999</v>
      </c>
      <c r="C25" s="281">
        <v>0</v>
      </c>
      <c r="D25" s="281">
        <v>11736497</v>
      </c>
      <c r="E25" s="281">
        <v>1332175</v>
      </c>
      <c r="F25" s="281">
        <v>4777098</v>
      </c>
      <c r="G25" s="281">
        <v>7528499.3499999996</v>
      </c>
      <c r="H25" s="281">
        <v>217580</v>
      </c>
      <c r="I25" s="281">
        <v>0</v>
      </c>
      <c r="J25" s="281">
        <v>838844</v>
      </c>
      <c r="K25" s="281">
        <v>0</v>
      </c>
      <c r="L25" s="281">
        <v>525745</v>
      </c>
      <c r="M25" s="281">
        <v>3140003.83</v>
      </c>
      <c r="N25" s="281">
        <v>5446046.6200000001</v>
      </c>
      <c r="O25" s="281">
        <v>3883836</v>
      </c>
      <c r="P25" s="281">
        <v>59627761.670000002</v>
      </c>
      <c r="Q25" s="281">
        <v>797100</v>
      </c>
      <c r="R25" s="281">
        <v>0</v>
      </c>
      <c r="S25" s="281">
        <v>4080581.82</v>
      </c>
      <c r="T25" s="281">
        <v>1401539</v>
      </c>
      <c r="U25" s="281">
        <v>0</v>
      </c>
      <c r="V25" s="281">
        <v>16293248</v>
      </c>
      <c r="W25" s="281">
        <v>0</v>
      </c>
      <c r="X25" s="281">
        <v>9763766.6699999999</v>
      </c>
      <c r="Y25" s="281">
        <v>763168.05</v>
      </c>
      <c r="Z25" s="281">
        <v>0</v>
      </c>
      <c r="AA25" s="281">
        <v>29896900</v>
      </c>
      <c r="AB25" s="281">
        <v>0</v>
      </c>
      <c r="AC25" s="281">
        <v>0</v>
      </c>
      <c r="AD25" s="281">
        <v>3751000.04</v>
      </c>
      <c r="AE25" s="281">
        <v>905749365.69000006</v>
      </c>
      <c r="AF25" s="281">
        <v>12500900</v>
      </c>
      <c r="AG25" s="281">
        <v>139779</v>
      </c>
      <c r="AH25" s="281">
        <v>282300</v>
      </c>
      <c r="AI25" s="281">
        <v>987730</v>
      </c>
      <c r="AJ25" s="281">
        <v>5034988.26</v>
      </c>
      <c r="AK25" s="281">
        <v>383425</v>
      </c>
      <c r="AL25" s="281">
        <v>55109.17</v>
      </c>
      <c r="AM25" s="281">
        <v>14481000</v>
      </c>
      <c r="AN25" s="281">
        <v>87612</v>
      </c>
      <c r="AO25" s="281">
        <v>319821</v>
      </c>
      <c r="AP25" s="281">
        <v>876507.76</v>
      </c>
      <c r="AQ25" s="281">
        <v>2619248</v>
      </c>
      <c r="AR25" s="281">
        <v>357440.37</v>
      </c>
      <c r="AS25" s="281">
        <v>4005164.28</v>
      </c>
      <c r="AT25" s="281">
        <v>60144.74</v>
      </c>
      <c r="AU25" s="281">
        <v>11221000</v>
      </c>
      <c r="AV25" s="281">
        <v>340021</v>
      </c>
      <c r="AW25" s="281">
        <v>589336</v>
      </c>
      <c r="AX25" s="281">
        <v>13255706</v>
      </c>
      <c r="AY25" s="281">
        <v>214704</v>
      </c>
      <c r="AZ25" s="281">
        <v>630395</v>
      </c>
      <c r="BA25" s="281">
        <v>20294905</v>
      </c>
      <c r="BB25" s="281">
        <v>0</v>
      </c>
      <c r="BC25" s="281">
        <v>159308</v>
      </c>
      <c r="BD25" s="281">
        <v>31772.079999999998</v>
      </c>
      <c r="BE25" s="281">
        <v>58595.66</v>
      </c>
      <c r="BF25" s="281">
        <v>1143798.27</v>
      </c>
      <c r="BG25" s="281">
        <v>2435869.2999999998</v>
      </c>
      <c r="BH25" s="281">
        <v>0</v>
      </c>
      <c r="BI25" s="281">
        <v>279290000.05000001</v>
      </c>
      <c r="BJ25" s="281">
        <v>0</v>
      </c>
      <c r="BK25" s="281">
        <v>0</v>
      </c>
      <c r="BL25" s="281">
        <v>4426109</v>
      </c>
      <c r="BM25" s="281">
        <v>1572730</v>
      </c>
      <c r="BN25" s="281">
        <v>176872</v>
      </c>
      <c r="BO25" s="281">
        <v>291961</v>
      </c>
      <c r="BP25" s="281">
        <v>386427</v>
      </c>
      <c r="BQ25" s="281">
        <v>0</v>
      </c>
      <c r="BR25" s="237">
        <v>1457272434.7699997</v>
      </c>
    </row>
    <row r="26" spans="1:83" s="263" customFormat="1">
      <c r="A26" s="232" t="s">
        <v>238</v>
      </c>
      <c r="B26" s="412">
        <v>0</v>
      </c>
      <c r="C26" s="412">
        <v>120252</v>
      </c>
      <c r="D26" s="412">
        <v>0</v>
      </c>
      <c r="E26" s="412">
        <v>0</v>
      </c>
      <c r="F26" s="412">
        <v>0</v>
      </c>
      <c r="G26" s="412">
        <v>2489555.09</v>
      </c>
      <c r="H26" s="412">
        <v>0</v>
      </c>
      <c r="I26" s="412">
        <v>0</v>
      </c>
      <c r="J26" s="412">
        <v>0</v>
      </c>
      <c r="K26" s="412">
        <v>0</v>
      </c>
      <c r="L26" s="412">
        <v>0</v>
      </c>
      <c r="M26" s="412">
        <v>0</v>
      </c>
      <c r="N26" s="412">
        <v>386434.54</v>
      </c>
      <c r="O26" s="412">
        <v>0</v>
      </c>
      <c r="P26" s="412">
        <v>0</v>
      </c>
      <c r="Q26" s="412">
        <v>0</v>
      </c>
      <c r="R26" s="412">
        <v>34523</v>
      </c>
      <c r="S26" s="412">
        <v>540840</v>
      </c>
      <c r="T26" s="412">
        <v>0</v>
      </c>
      <c r="U26" s="412">
        <v>168618</v>
      </c>
      <c r="V26" s="412">
        <v>6452628.0099999998</v>
      </c>
      <c r="W26" s="412">
        <v>93069</v>
      </c>
      <c r="X26" s="412">
        <v>0</v>
      </c>
      <c r="Y26" s="412">
        <v>3813295</v>
      </c>
      <c r="Z26" s="412">
        <v>0</v>
      </c>
      <c r="AA26" s="412">
        <v>0</v>
      </c>
      <c r="AB26" s="412">
        <v>72099.649999999994</v>
      </c>
      <c r="AC26" s="412">
        <v>0</v>
      </c>
      <c r="AD26" s="412">
        <v>4032932.45</v>
      </c>
      <c r="AE26" s="412">
        <v>491790858.50999999</v>
      </c>
      <c r="AF26" s="412">
        <v>0</v>
      </c>
      <c r="AG26" s="412">
        <v>0</v>
      </c>
      <c r="AH26" s="412">
        <v>0</v>
      </c>
      <c r="AI26" s="412">
        <v>0</v>
      </c>
      <c r="AJ26" s="412">
        <v>0</v>
      </c>
      <c r="AK26" s="412">
        <v>0</v>
      </c>
      <c r="AL26" s="412">
        <v>0</v>
      </c>
      <c r="AM26" s="412">
        <v>1162663</v>
      </c>
      <c r="AN26" s="412">
        <v>278230</v>
      </c>
      <c r="AO26" s="412">
        <v>1738621</v>
      </c>
      <c r="AP26" s="412">
        <v>0</v>
      </c>
      <c r="AQ26" s="412">
        <v>0</v>
      </c>
      <c r="AR26" s="412">
        <v>74948</v>
      </c>
      <c r="AS26" s="412">
        <v>2868194.28</v>
      </c>
      <c r="AT26" s="412">
        <v>0</v>
      </c>
      <c r="AU26" s="412">
        <v>0</v>
      </c>
      <c r="AV26" s="412">
        <v>420000</v>
      </c>
      <c r="AW26" s="412">
        <v>0</v>
      </c>
      <c r="AX26" s="412">
        <v>0</v>
      </c>
      <c r="AY26" s="412">
        <v>0</v>
      </c>
      <c r="AZ26" s="412">
        <v>0</v>
      </c>
      <c r="BA26" s="412">
        <v>3862470.52</v>
      </c>
      <c r="BB26" s="412">
        <v>0</v>
      </c>
      <c r="BC26" s="412">
        <v>0</v>
      </c>
      <c r="BD26" s="412">
        <v>0</v>
      </c>
      <c r="BE26" s="412">
        <v>0</v>
      </c>
      <c r="BF26" s="412">
        <v>0</v>
      </c>
      <c r="BG26" s="412">
        <v>0</v>
      </c>
      <c r="BH26" s="412">
        <v>0</v>
      </c>
      <c r="BI26" s="412">
        <v>39332677</v>
      </c>
      <c r="BJ26" s="412">
        <v>2510541</v>
      </c>
      <c r="BK26" s="412">
        <v>0</v>
      </c>
      <c r="BL26" s="412">
        <v>0</v>
      </c>
      <c r="BM26" s="412">
        <v>0</v>
      </c>
      <c r="BN26" s="412">
        <v>176471</v>
      </c>
      <c r="BO26" s="412">
        <v>43409</v>
      </c>
      <c r="BP26" s="412">
        <v>1713000</v>
      </c>
      <c r="BQ26" s="412">
        <v>0</v>
      </c>
      <c r="BR26" s="264">
        <v>564176330.04999995</v>
      </c>
      <c r="BS26" s="262"/>
      <c r="BT26" s="262"/>
      <c r="BU26" s="262"/>
      <c r="BV26" s="262"/>
      <c r="BW26" s="262"/>
      <c r="BX26" s="262"/>
      <c r="BY26" s="262"/>
      <c r="BZ26" s="262"/>
      <c r="CA26" s="262"/>
      <c r="CB26" s="262"/>
      <c r="CC26" s="262"/>
      <c r="CD26" s="262"/>
      <c r="CE26" s="262"/>
    </row>
    <row r="27" spans="1:83" s="262" customFormat="1" ht="15" customHeight="1">
      <c r="A27" s="296" t="s">
        <v>105</v>
      </c>
      <c r="B27" s="283">
        <v>66860209.679999992</v>
      </c>
      <c r="C27" s="283">
        <v>2002434.42</v>
      </c>
      <c r="D27" s="283">
        <v>58205505.99000001</v>
      </c>
      <c r="E27" s="283">
        <v>64212755.700000003</v>
      </c>
      <c r="F27" s="283">
        <v>112481993.95999999</v>
      </c>
      <c r="G27" s="283">
        <v>88592369.63000001</v>
      </c>
      <c r="H27" s="283">
        <v>14142087.430000002</v>
      </c>
      <c r="I27" s="283">
        <v>1367751.67</v>
      </c>
      <c r="J27" s="283">
        <v>31118330.079999998</v>
      </c>
      <c r="K27" s="283">
        <v>1070261.3499999999</v>
      </c>
      <c r="L27" s="283">
        <v>15375366.629999999</v>
      </c>
      <c r="M27" s="283">
        <v>156573381.66</v>
      </c>
      <c r="N27" s="283">
        <v>660143984.71670008</v>
      </c>
      <c r="O27" s="283">
        <v>78552167.599999994</v>
      </c>
      <c r="P27" s="283">
        <v>209580188.38</v>
      </c>
      <c r="Q27" s="283">
        <v>43472396.359999999</v>
      </c>
      <c r="R27" s="283">
        <v>7910127.4800000004</v>
      </c>
      <c r="S27" s="283">
        <v>51251145.719999999</v>
      </c>
      <c r="T27" s="283">
        <v>46672188.660000004</v>
      </c>
      <c r="U27" s="283">
        <v>3788697.74</v>
      </c>
      <c r="V27" s="283">
        <v>97855594.670000002</v>
      </c>
      <c r="W27" s="283">
        <v>24222818.140000001</v>
      </c>
      <c r="X27" s="283">
        <v>146727437.79999998</v>
      </c>
      <c r="Y27" s="283">
        <v>57466561.090000004</v>
      </c>
      <c r="Z27" s="283">
        <v>4186115.64</v>
      </c>
      <c r="AA27" s="283">
        <v>425976291.13</v>
      </c>
      <c r="AB27" s="283">
        <v>879255.61999999988</v>
      </c>
      <c r="AC27" s="283">
        <v>7592092.8399999999</v>
      </c>
      <c r="AD27" s="283">
        <v>353944689.66999996</v>
      </c>
      <c r="AE27" s="283">
        <v>6671166226.6400003</v>
      </c>
      <c r="AF27" s="283">
        <v>750017469.10000002</v>
      </c>
      <c r="AG27" s="283">
        <v>46079689.240000002</v>
      </c>
      <c r="AH27" s="283">
        <v>7490246</v>
      </c>
      <c r="AI27" s="283">
        <v>56842953</v>
      </c>
      <c r="AJ27" s="283">
        <v>162854628.84000003</v>
      </c>
      <c r="AK27" s="283">
        <v>22806931.18</v>
      </c>
      <c r="AL27" s="283">
        <v>33222183.530000005</v>
      </c>
      <c r="AM27" s="283">
        <v>232847084.84</v>
      </c>
      <c r="AN27" s="283">
        <v>12104161.1</v>
      </c>
      <c r="AO27" s="283">
        <v>89299155</v>
      </c>
      <c r="AP27" s="283">
        <v>62885687.920000002</v>
      </c>
      <c r="AQ27" s="283">
        <v>115205563.60000001</v>
      </c>
      <c r="AR27" s="283">
        <v>20675552.759999998</v>
      </c>
      <c r="AS27" s="283">
        <v>58619557.810000002</v>
      </c>
      <c r="AT27" s="283">
        <v>8580050.9499999993</v>
      </c>
      <c r="AU27" s="283">
        <v>193599170.48000002</v>
      </c>
      <c r="AV27" s="283">
        <v>19007341.620000001</v>
      </c>
      <c r="AW27" s="283">
        <v>29722460</v>
      </c>
      <c r="AX27" s="283">
        <v>102004774.75</v>
      </c>
      <c r="AY27" s="283">
        <v>14151617.889999999</v>
      </c>
      <c r="AZ27" s="283">
        <v>79156126.109999999</v>
      </c>
      <c r="BA27" s="283">
        <v>1154673235.76</v>
      </c>
      <c r="BB27" s="283">
        <v>83923893.549999997</v>
      </c>
      <c r="BC27" s="283">
        <v>6235542.3999999994</v>
      </c>
      <c r="BD27" s="283">
        <v>7304700.1600000001</v>
      </c>
      <c r="BE27" s="283">
        <v>5425626.5099999998</v>
      </c>
      <c r="BF27" s="283">
        <v>26104750.640000001</v>
      </c>
      <c r="BG27" s="283">
        <v>75595327.189999998</v>
      </c>
      <c r="BH27" s="283">
        <v>7133724.8300000001</v>
      </c>
      <c r="BI27" s="283">
        <v>3452776835.3400002</v>
      </c>
      <c r="BJ27" s="283">
        <v>236050290</v>
      </c>
      <c r="BK27" s="283">
        <v>8873334.5</v>
      </c>
      <c r="BL27" s="283">
        <v>168481618</v>
      </c>
      <c r="BM27" s="283">
        <v>25759809.75</v>
      </c>
      <c r="BN27" s="283">
        <v>9840256.7999999989</v>
      </c>
      <c r="BO27" s="283">
        <v>8965546</v>
      </c>
      <c r="BP27" s="283">
        <v>43402278</v>
      </c>
      <c r="BQ27" s="283">
        <v>73255956.24000001</v>
      </c>
      <c r="BR27" s="303">
        <v>17014365559.486702</v>
      </c>
    </row>
    <row r="28" spans="1:83" s="135" customFormat="1" ht="20.100000000000001" customHeight="1">
      <c r="A28" s="229" t="s">
        <v>50</v>
      </c>
      <c r="B28" s="412">
        <v>50748914.570000008</v>
      </c>
      <c r="C28" s="412">
        <v>2705403.2799999993</v>
      </c>
      <c r="D28" s="412">
        <v>28392243.519999985</v>
      </c>
      <c r="E28" s="412">
        <v>42873430.069999985</v>
      </c>
      <c r="F28" s="412">
        <v>78876983.179999992</v>
      </c>
      <c r="G28" s="412">
        <v>24451673.479999997</v>
      </c>
      <c r="H28" s="412">
        <v>8002537.0999999987</v>
      </c>
      <c r="I28" s="412">
        <v>2059106.3100000003</v>
      </c>
      <c r="J28" s="412">
        <v>9488940.0800000019</v>
      </c>
      <c r="K28" s="412">
        <v>4423091.2999999989</v>
      </c>
      <c r="L28" s="412">
        <v>8863678.9300000109</v>
      </c>
      <c r="M28" s="412">
        <v>83071105.329999983</v>
      </c>
      <c r="N28" s="412">
        <v>271673532.25300008</v>
      </c>
      <c r="O28" s="412">
        <v>34501214.95000001</v>
      </c>
      <c r="P28" s="412">
        <v>132443888.72</v>
      </c>
      <c r="Q28" s="412">
        <v>14626589.189999975</v>
      </c>
      <c r="R28" s="412">
        <v>3143012.200000002</v>
      </c>
      <c r="S28" s="412">
        <v>23685848.979899999</v>
      </c>
      <c r="T28" s="412">
        <v>24534181.770000011</v>
      </c>
      <c r="U28" s="412">
        <v>5997690.6399999969</v>
      </c>
      <c r="V28" s="412">
        <v>26366830.650000047</v>
      </c>
      <c r="W28" s="412">
        <v>9050176.6999999974</v>
      </c>
      <c r="X28" s="412">
        <v>67458975.560000017</v>
      </c>
      <c r="Y28" s="412">
        <v>30773970.449999996</v>
      </c>
      <c r="Z28" s="412">
        <v>3177152.2899999972</v>
      </c>
      <c r="AA28" s="412">
        <v>227650265.19000009</v>
      </c>
      <c r="AB28" s="412">
        <v>1064785.93</v>
      </c>
      <c r="AC28" s="412">
        <v>4466574.28</v>
      </c>
      <c r="AD28" s="412">
        <v>213364962.08000004</v>
      </c>
      <c r="AE28" s="412">
        <v>2766106330.4400005</v>
      </c>
      <c r="AF28" s="412">
        <v>319801302.19999987</v>
      </c>
      <c r="AG28" s="412">
        <v>20005701.100000013</v>
      </c>
      <c r="AH28" s="412">
        <v>6766862</v>
      </c>
      <c r="AI28" s="412">
        <v>27135345</v>
      </c>
      <c r="AJ28" s="412">
        <v>141515167.11999995</v>
      </c>
      <c r="AK28" s="412">
        <v>9558506.4000000097</v>
      </c>
      <c r="AL28" s="412">
        <v>16039696.740000002</v>
      </c>
      <c r="AM28" s="412">
        <v>150781454.26000005</v>
      </c>
      <c r="AN28" s="412">
        <v>10306043.559999993</v>
      </c>
      <c r="AO28" s="412">
        <v>40378215</v>
      </c>
      <c r="AP28" s="412">
        <v>47944178.139999986</v>
      </c>
      <c r="AQ28" s="412">
        <v>79042726.269999966</v>
      </c>
      <c r="AR28" s="412">
        <v>15796134.649999991</v>
      </c>
      <c r="AS28" s="412">
        <v>36256532.409999996</v>
      </c>
      <c r="AT28" s="412">
        <v>3374064.5000000019</v>
      </c>
      <c r="AU28" s="412">
        <v>84768955.299999982</v>
      </c>
      <c r="AV28" s="412">
        <v>9865748.1299999971</v>
      </c>
      <c r="AW28" s="412">
        <v>13955344</v>
      </c>
      <c r="AX28" s="412">
        <v>44153638.929999962</v>
      </c>
      <c r="AY28" s="412">
        <v>7721408.6699999962</v>
      </c>
      <c r="AZ28" s="412">
        <v>30304515.030000012</v>
      </c>
      <c r="BA28" s="412">
        <v>453086883.24000007</v>
      </c>
      <c r="BB28" s="412">
        <v>27892605.510000005</v>
      </c>
      <c r="BC28" s="412">
        <v>3632863.019999994</v>
      </c>
      <c r="BD28" s="412">
        <v>4043021.7500000037</v>
      </c>
      <c r="BE28" s="412">
        <v>2980332.5499999975</v>
      </c>
      <c r="BF28" s="412">
        <v>17329140.860000007</v>
      </c>
      <c r="BG28" s="412">
        <v>63937235.419999987</v>
      </c>
      <c r="BH28" s="412">
        <v>10728219.110000011</v>
      </c>
      <c r="BI28" s="412">
        <v>1532254561.1300006</v>
      </c>
      <c r="BJ28" s="412">
        <v>104070884</v>
      </c>
      <c r="BK28" s="412">
        <v>11405908.809999997</v>
      </c>
      <c r="BL28" s="412">
        <v>90880119</v>
      </c>
      <c r="BM28" s="412">
        <v>16392282.280000012</v>
      </c>
      <c r="BN28" s="412">
        <v>3737147.5200000005</v>
      </c>
      <c r="BO28" s="412">
        <v>5653082</v>
      </c>
      <c r="BP28" s="412">
        <v>31291626</v>
      </c>
      <c r="BQ28" s="412">
        <v>49022163.009999946</v>
      </c>
      <c r="BR28" s="149">
        <v>7747852704.042902</v>
      </c>
      <c r="BS28" s="134"/>
      <c r="BT28" s="134"/>
      <c r="BU28" s="134"/>
      <c r="BV28" s="134"/>
      <c r="BW28" s="134"/>
      <c r="BX28" s="134"/>
      <c r="BY28" s="134"/>
      <c r="BZ28" s="134"/>
      <c r="CA28" s="134"/>
      <c r="CB28" s="134"/>
      <c r="CC28" s="134"/>
      <c r="CD28" s="134"/>
      <c r="CE28" s="134"/>
    </row>
    <row r="29" spans="1:83" s="28" customFormat="1" ht="14.4" thickBot="1">
      <c r="A29" s="230" t="s">
        <v>4</v>
      </c>
      <c r="B29" s="42">
        <v>117609124.25</v>
      </c>
      <c r="C29" s="42">
        <v>4707837.6999999993</v>
      </c>
      <c r="D29" s="42">
        <v>86597749.50999999</v>
      </c>
      <c r="E29" s="42">
        <v>107086185.76999998</v>
      </c>
      <c r="F29" s="42">
        <v>191358977.13999999</v>
      </c>
      <c r="G29" s="42">
        <v>113044043.11000001</v>
      </c>
      <c r="H29" s="42">
        <v>22144624.530000001</v>
      </c>
      <c r="I29" s="42">
        <v>3426857.9800000004</v>
      </c>
      <c r="J29" s="42">
        <v>40607270.159999996</v>
      </c>
      <c r="K29" s="42">
        <v>5493352.6499999985</v>
      </c>
      <c r="L29" s="42">
        <v>24239045.56000001</v>
      </c>
      <c r="M29" s="42">
        <v>239644486.98999998</v>
      </c>
      <c r="N29" s="42">
        <v>931817516.9697001</v>
      </c>
      <c r="O29" s="42">
        <v>113053382.55000001</v>
      </c>
      <c r="P29" s="42">
        <v>342024077.10000002</v>
      </c>
      <c r="Q29" s="42">
        <v>58098985.549999975</v>
      </c>
      <c r="R29" s="42">
        <v>11053139.680000003</v>
      </c>
      <c r="S29" s="42">
        <v>74936994.699900001</v>
      </c>
      <c r="T29" s="42">
        <v>71206370.430000007</v>
      </c>
      <c r="U29" s="42">
        <v>9786388.3799999971</v>
      </c>
      <c r="V29" s="42">
        <v>124222425.32000005</v>
      </c>
      <c r="W29" s="42">
        <v>33272994.839999996</v>
      </c>
      <c r="X29" s="42">
        <v>214186413.36000001</v>
      </c>
      <c r="Y29" s="42">
        <v>88240531.539999992</v>
      </c>
      <c r="Z29" s="42">
        <v>7363267.9299999978</v>
      </c>
      <c r="AA29" s="42">
        <v>653626556.32000005</v>
      </c>
      <c r="AB29" s="42">
        <v>1944041.5499999998</v>
      </c>
      <c r="AC29" s="42">
        <v>12058667.120000001</v>
      </c>
      <c r="AD29" s="42">
        <v>567309651.75</v>
      </c>
      <c r="AE29" s="42">
        <v>9437272557.0800018</v>
      </c>
      <c r="AF29" s="42">
        <v>1069818771.3</v>
      </c>
      <c r="AG29" s="42">
        <v>66085390.340000018</v>
      </c>
      <c r="AH29" s="42">
        <v>14257108</v>
      </c>
      <c r="AI29" s="42">
        <v>83978298</v>
      </c>
      <c r="AJ29" s="42">
        <v>304369795.95999998</v>
      </c>
      <c r="AK29" s="42">
        <v>32365437.580000009</v>
      </c>
      <c r="AL29" s="42">
        <v>49261880.270000011</v>
      </c>
      <c r="AM29" s="42">
        <v>383628539.10000002</v>
      </c>
      <c r="AN29" s="42">
        <v>22410204.659999993</v>
      </c>
      <c r="AO29" s="42">
        <v>129677370</v>
      </c>
      <c r="AP29" s="42">
        <v>110829866.05999999</v>
      </c>
      <c r="AQ29" s="42">
        <v>194248289.86999997</v>
      </c>
      <c r="AR29" s="42">
        <v>36471687.409999989</v>
      </c>
      <c r="AS29" s="42">
        <v>94876090.219999999</v>
      </c>
      <c r="AT29" s="42">
        <v>11954115.450000001</v>
      </c>
      <c r="AU29" s="42">
        <v>278368125.77999997</v>
      </c>
      <c r="AV29" s="42">
        <v>28873089.75</v>
      </c>
      <c r="AW29" s="42">
        <v>43677804</v>
      </c>
      <c r="AX29" s="42">
        <v>146158413.67999995</v>
      </c>
      <c r="AY29" s="42">
        <v>21873026.559999995</v>
      </c>
      <c r="AZ29" s="42">
        <v>109460641.14000002</v>
      </c>
      <c r="BA29" s="42">
        <v>1607760119</v>
      </c>
      <c r="BB29" s="42">
        <v>111816499.06</v>
      </c>
      <c r="BC29" s="42">
        <v>9868405.4199999943</v>
      </c>
      <c r="BD29" s="42">
        <v>11347721.910000004</v>
      </c>
      <c r="BE29" s="42">
        <v>8405959.0599999968</v>
      </c>
      <c r="BF29" s="42">
        <v>43433891.500000007</v>
      </c>
      <c r="BG29" s="42">
        <v>139532562.60999998</v>
      </c>
      <c r="BH29" s="42">
        <v>17861943.940000013</v>
      </c>
      <c r="BI29" s="42">
        <v>4985031396.4700012</v>
      </c>
      <c r="BJ29" s="42">
        <v>340121174</v>
      </c>
      <c r="BK29" s="42">
        <v>20279243.309999995</v>
      </c>
      <c r="BL29" s="42">
        <v>259361737</v>
      </c>
      <c r="BM29" s="42">
        <v>42152092.030000016</v>
      </c>
      <c r="BN29" s="42">
        <v>13577404.32</v>
      </c>
      <c r="BO29" s="42">
        <v>14618628</v>
      </c>
      <c r="BP29" s="42">
        <v>74693904</v>
      </c>
      <c r="BQ29" s="42">
        <v>122278119.24999996</v>
      </c>
      <c r="BR29" s="381">
        <v>24762218263.529602</v>
      </c>
      <c r="BS29" s="157"/>
      <c r="BT29" s="157"/>
      <c r="BU29" s="157"/>
      <c r="BV29" s="157"/>
      <c r="BW29" s="157"/>
      <c r="BX29" s="157"/>
      <c r="BY29" s="157"/>
      <c r="BZ29" s="157"/>
      <c r="CA29" s="157"/>
      <c r="CB29" s="157"/>
      <c r="CC29" s="157"/>
      <c r="CD29" s="157"/>
      <c r="CE29" s="157"/>
    </row>
    <row r="30" spans="1:83" ht="14.4" thickTop="1">
      <c r="A30" s="406"/>
      <c r="AC30" s="401" t="s">
        <v>198</v>
      </c>
      <c r="AE30" s="512"/>
    </row>
    <row r="31" spans="1:83">
      <c r="B31" s="575"/>
      <c r="C31" s="575"/>
      <c r="D31" s="575"/>
      <c r="E31" s="575"/>
      <c r="F31" s="575"/>
      <c r="G31" s="575"/>
      <c r="H31" s="575"/>
      <c r="I31" s="575"/>
      <c r="J31" s="575"/>
      <c r="K31" s="575"/>
      <c r="L31" s="575"/>
      <c r="M31" s="575"/>
      <c r="N31" s="575"/>
      <c r="O31" s="575"/>
      <c r="P31" s="575"/>
      <c r="Q31" s="575"/>
      <c r="R31" s="575"/>
      <c r="S31" s="575"/>
      <c r="T31" s="575"/>
      <c r="U31" s="575"/>
      <c r="V31" s="575"/>
      <c r="W31" s="575"/>
      <c r="X31" s="575"/>
      <c r="Y31" s="575"/>
      <c r="Z31" s="575"/>
      <c r="AA31" s="575"/>
      <c r="AB31" s="575"/>
      <c r="AC31" s="575"/>
      <c r="AD31" s="575"/>
      <c r="AE31" s="575"/>
      <c r="AF31" s="575"/>
      <c r="AG31" s="575"/>
      <c r="AH31" s="575"/>
      <c r="AI31" s="575"/>
      <c r="AJ31" s="575"/>
      <c r="AK31" s="575"/>
      <c r="AL31" s="575"/>
      <c r="AM31" s="575"/>
      <c r="AN31" s="575"/>
      <c r="AO31" s="575"/>
      <c r="AP31" s="575"/>
      <c r="AQ31" s="575"/>
      <c r="AR31" s="575"/>
      <c r="AS31" s="575"/>
      <c r="AT31" s="575"/>
      <c r="AU31" s="575"/>
      <c r="AV31" s="575"/>
      <c r="AW31" s="575"/>
      <c r="AX31" s="575"/>
      <c r="AY31" s="575"/>
      <c r="AZ31" s="575"/>
      <c r="BA31" s="575"/>
      <c r="BB31" s="575"/>
      <c r="BC31" s="575"/>
      <c r="BD31" s="575"/>
      <c r="BE31" s="575"/>
      <c r="BF31" s="575"/>
      <c r="BG31" s="575"/>
      <c r="BH31" s="575"/>
      <c r="BI31" s="575"/>
      <c r="BJ31" s="575"/>
      <c r="BK31" s="575"/>
      <c r="BL31" s="575"/>
      <c r="BM31" s="575"/>
      <c r="BN31" s="575"/>
      <c r="BO31" s="575"/>
      <c r="BP31" s="575"/>
      <c r="BQ31" s="575"/>
      <c r="BR31" s="575"/>
    </row>
    <row r="35" spans="1:70">
      <c r="M35" s="599"/>
    </row>
    <row r="39" spans="1:70">
      <c r="D39" s="15"/>
      <c r="E39" s="15"/>
      <c r="F39" s="15"/>
      <c r="G39" s="15"/>
      <c r="H39" s="15"/>
      <c r="I39" s="15"/>
      <c r="J39" s="15"/>
      <c r="K39" s="15"/>
      <c r="L39" s="15"/>
      <c r="M39" s="15"/>
      <c r="N39" s="15"/>
      <c r="O39" s="15"/>
      <c r="P39" s="15"/>
      <c r="Q39" s="15"/>
      <c r="R39" s="15"/>
      <c r="S39" s="15"/>
      <c r="T39" s="15"/>
      <c r="U39" s="15"/>
      <c r="V39" s="15"/>
      <c r="W39" s="15"/>
      <c r="X39" s="15"/>
      <c r="Y39" s="15"/>
      <c r="Z39" s="15"/>
      <c r="AA39" s="15"/>
      <c r="AB39" s="15"/>
      <c r="AC39" s="15"/>
      <c r="AD39" s="15"/>
      <c r="AE39" s="15"/>
      <c r="AF39" s="15"/>
      <c r="AG39" s="15"/>
      <c r="AH39" s="15"/>
      <c r="AI39" s="15"/>
      <c r="AJ39" s="15"/>
      <c r="AK39" s="15"/>
      <c r="AL39" s="15"/>
      <c r="AM39" s="15"/>
      <c r="AN39" s="15"/>
      <c r="AO39" s="15"/>
      <c r="AP39" s="15"/>
      <c r="AQ39" s="15"/>
      <c r="AR39" s="15"/>
      <c r="AS39" s="15"/>
      <c r="AT39" s="15"/>
      <c r="AU39" s="15"/>
      <c r="AV39" s="15"/>
      <c r="AW39" s="15"/>
      <c r="AX39" s="15"/>
      <c r="AY39" s="15"/>
      <c r="AZ39" s="15"/>
      <c r="BA39" s="15"/>
      <c r="BB39" s="15"/>
      <c r="BC39" s="15"/>
      <c r="BD39" s="15"/>
      <c r="BE39" s="15"/>
      <c r="BF39" s="15"/>
      <c r="BG39" s="15"/>
      <c r="BH39" s="15"/>
      <c r="BI39" s="15"/>
      <c r="BJ39" s="15"/>
      <c r="BK39" s="15"/>
      <c r="BL39" s="15"/>
      <c r="BM39" s="15"/>
      <c r="BN39" s="15"/>
      <c r="BO39" s="15"/>
      <c r="BP39" s="15"/>
      <c r="BQ39" s="15"/>
      <c r="BR39" s="15"/>
    </row>
    <row r="47" spans="1:70">
      <c r="A47" s="15"/>
      <c r="D47" s="15"/>
      <c r="E47" s="15"/>
      <c r="F47" s="15"/>
      <c r="G47" s="15"/>
      <c r="H47" s="15"/>
      <c r="I47" s="15"/>
      <c r="J47" s="15"/>
      <c r="K47" s="15"/>
      <c r="L47" s="15"/>
      <c r="M47" s="15"/>
      <c r="N47" s="15"/>
      <c r="O47" s="15"/>
      <c r="P47" s="15"/>
      <c r="Q47" s="15"/>
      <c r="R47" s="15"/>
      <c r="S47" s="15"/>
      <c r="T47" s="15"/>
      <c r="U47" s="15"/>
      <c r="V47" s="15"/>
      <c r="W47" s="15"/>
      <c r="X47" s="15"/>
      <c r="Y47" s="15"/>
      <c r="Z47" s="15"/>
      <c r="AA47" s="15"/>
      <c r="AB47" s="15"/>
      <c r="AC47" s="15"/>
      <c r="AD47" s="15"/>
      <c r="AE47" s="15"/>
      <c r="AF47" s="15"/>
      <c r="AG47" s="15"/>
      <c r="AH47" s="15"/>
      <c r="AI47" s="15"/>
      <c r="AJ47" s="15"/>
      <c r="AK47" s="15"/>
      <c r="AL47" s="15"/>
      <c r="AM47" s="15"/>
      <c r="AN47" s="15"/>
      <c r="AO47" s="15"/>
      <c r="AP47" s="15"/>
      <c r="AQ47" s="15"/>
      <c r="AR47" s="15"/>
      <c r="AS47" s="15"/>
      <c r="AT47" s="15"/>
      <c r="AU47" s="15"/>
      <c r="AV47" s="15"/>
      <c r="AW47" s="15"/>
      <c r="AX47" s="15"/>
      <c r="AY47" s="15"/>
      <c r="AZ47" s="15"/>
      <c r="BA47" s="15"/>
      <c r="BB47" s="15"/>
      <c r="BC47" s="15"/>
      <c r="BD47" s="15"/>
      <c r="BE47" s="15"/>
      <c r="BF47" s="15"/>
      <c r="BG47" s="15"/>
      <c r="BH47" s="15"/>
      <c r="BI47" s="15"/>
      <c r="BJ47" s="15"/>
      <c r="BK47" s="15"/>
      <c r="BL47" s="15"/>
      <c r="BM47" s="15"/>
      <c r="BN47" s="15"/>
      <c r="BO47" s="15"/>
      <c r="BP47" s="15"/>
      <c r="BQ47" s="15"/>
      <c r="BR47" s="15"/>
    </row>
    <row r="482" spans="1:70">
      <c r="A482" s="513" t="s">
        <v>72</v>
      </c>
      <c r="B482" s="15"/>
      <c r="C482" s="15"/>
      <c r="D482" s="15"/>
      <c r="E482" s="15"/>
      <c r="F482" s="15"/>
      <c r="G482" s="15"/>
      <c r="H482" s="15"/>
      <c r="I482" s="15"/>
      <c r="J482" s="15"/>
      <c r="K482" s="15"/>
      <c r="L482" s="15"/>
      <c r="M482" s="15"/>
      <c r="N482" s="15"/>
      <c r="O482" s="15"/>
      <c r="P482" s="15"/>
      <c r="Q482" s="15"/>
      <c r="R482" s="15"/>
      <c r="S482" s="15"/>
      <c r="T482" s="15"/>
      <c r="U482" s="15"/>
      <c r="V482" s="15"/>
      <c r="W482" s="15"/>
      <c r="X482" s="15"/>
      <c r="Y482" s="15"/>
      <c r="Z482" s="15"/>
      <c r="AA482" s="15"/>
      <c r="AB482" s="15"/>
      <c r="AC482" s="15"/>
      <c r="AD482" s="15"/>
      <c r="AE482" s="15"/>
      <c r="AF482" s="15"/>
      <c r="AG482" s="15"/>
      <c r="AH482" s="15"/>
      <c r="AI482" s="15"/>
      <c r="AJ482" s="15"/>
      <c r="AK482" s="15"/>
      <c r="AL482" s="15"/>
      <c r="AM482" s="15"/>
      <c r="AN482" s="15"/>
      <c r="AO482" s="15"/>
      <c r="AP482" s="15"/>
      <c r="AQ482" s="15"/>
      <c r="AR482" s="15"/>
      <c r="AS482" s="15"/>
      <c r="AT482" s="15"/>
      <c r="AU482" s="15"/>
      <c r="AV482" s="15"/>
      <c r="AW482" s="15"/>
      <c r="AX482" s="15"/>
      <c r="AY482" s="15"/>
      <c r="AZ482" s="15"/>
      <c r="BA482" s="15"/>
      <c r="BB482" s="15"/>
      <c r="BC482" s="15"/>
      <c r="BD482" s="15"/>
      <c r="BE482" s="15"/>
      <c r="BF482" s="15"/>
      <c r="BG482" s="15"/>
      <c r="BH482" s="15"/>
      <c r="BI482" s="15"/>
      <c r="BJ482" s="15"/>
      <c r="BK482" s="15"/>
      <c r="BL482" s="15"/>
      <c r="BM482" s="15"/>
      <c r="BN482" s="15"/>
      <c r="BO482" s="15"/>
      <c r="BP482" s="15"/>
      <c r="BQ482" s="15"/>
      <c r="BR482" s="15"/>
    </row>
  </sheetData>
  <phoneticPr fontId="4" type="noConversion"/>
  <printOptions verticalCentered="1"/>
  <pageMargins left="0.86614173228346458" right="0.19685039370078741" top="0.74803149606299213" bottom="0.23622047244094491" header="0.27559055118110237" footer="0.35433070866141736"/>
  <pageSetup scale="89" orientation="landscape" errors="NA" r:id="rId1"/>
  <headerFooter alignWithMargins="0">
    <oddHeader>&amp;R2016 Yearbook of
Electricity Distributors</oddHeader>
    <oddFooter>&amp;C&amp;P</oddFooter>
  </headerFooter>
  <rowBreaks count="1" manualBreakCount="1">
    <brk id="29" max="88" man="1"/>
  </rowBreaks>
  <colBreaks count="11" manualBreakCount="11">
    <brk id="7" max="28" man="1"/>
    <brk id="13" max="28" man="1"/>
    <brk id="19" max="28" man="1"/>
    <brk id="25" max="28" man="1"/>
    <brk id="31" max="28" man="1"/>
    <brk id="37" max="28" man="1"/>
    <brk id="43" max="28" man="1"/>
    <brk id="49" max="28" man="1"/>
    <brk id="55" max="28" man="1"/>
    <brk id="61" max="28" man="1"/>
    <brk id="67" max="28" man="1"/>
  </colBreak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enableFormatConditionsCalculation="0">
    <tabColor indexed="35"/>
  </sheetPr>
  <dimension ref="A1:CD493"/>
  <sheetViews>
    <sheetView showGridLines="0" view="pageBreakPreview" zoomScaleNormal="100" zoomScaleSheetLayoutView="100" workbookViewId="0">
      <pane xSplit="1" ySplit="1" topLeftCell="B2" activePane="bottomRight" state="frozen"/>
      <selection activeCell="Q12" sqref="Q12"/>
      <selection pane="topRight" activeCell="Q12" sqref="Q12"/>
      <selection pane="bottomLeft" activeCell="Q12" sqref="Q12"/>
      <selection pane="bottomRight"/>
    </sheetView>
  </sheetViews>
  <sheetFormatPr defaultColWidth="14.109375" defaultRowHeight="13.8"/>
  <cols>
    <col min="1" max="1" width="37.5546875" style="44" customWidth="1"/>
    <col min="2" max="69" width="15.5546875" style="26" customWidth="1"/>
    <col min="70" max="70" width="16.5546875" style="26" customWidth="1"/>
    <col min="71" max="82" width="14.109375" style="15" customWidth="1"/>
    <col min="83" max="16384" width="14.109375" style="9"/>
  </cols>
  <sheetData>
    <row r="1" spans="1:82" s="137" customFormat="1" ht="52.8">
      <c r="A1" s="147" t="s">
        <v>279</v>
      </c>
      <c r="B1" s="141" t="s">
        <v>141</v>
      </c>
      <c r="C1" s="141" t="s">
        <v>149</v>
      </c>
      <c r="D1" s="141" t="s">
        <v>150</v>
      </c>
      <c r="E1" s="141" t="s">
        <v>151</v>
      </c>
      <c r="F1" s="141" t="s">
        <v>152</v>
      </c>
      <c r="G1" s="141" t="s">
        <v>142</v>
      </c>
      <c r="H1" s="141" t="s">
        <v>153</v>
      </c>
      <c r="I1" s="141" t="s">
        <v>154</v>
      </c>
      <c r="J1" s="363" t="s">
        <v>223</v>
      </c>
      <c r="K1" s="141" t="s">
        <v>155</v>
      </c>
      <c r="L1" s="141" t="s">
        <v>156</v>
      </c>
      <c r="M1" s="141" t="s">
        <v>463</v>
      </c>
      <c r="N1" s="141" t="s">
        <v>157</v>
      </c>
      <c r="O1" s="171" t="s">
        <v>224</v>
      </c>
      <c r="P1" s="141" t="s">
        <v>143</v>
      </c>
      <c r="Q1" s="141" t="s">
        <v>158</v>
      </c>
      <c r="R1" s="141" t="s">
        <v>159</v>
      </c>
      <c r="S1" s="141" t="s">
        <v>160</v>
      </c>
      <c r="T1" s="141" t="s">
        <v>161</v>
      </c>
      <c r="U1" s="141" t="s">
        <v>162</v>
      </c>
      <c r="V1" s="141" t="s">
        <v>163</v>
      </c>
      <c r="W1" s="141" t="s">
        <v>164</v>
      </c>
      <c r="X1" s="141" t="s">
        <v>165</v>
      </c>
      <c r="Y1" s="141" t="s">
        <v>106</v>
      </c>
      <c r="Z1" s="141" t="s">
        <v>108</v>
      </c>
      <c r="AA1" s="141" t="s">
        <v>107</v>
      </c>
      <c r="AB1" s="141" t="s">
        <v>109</v>
      </c>
      <c r="AC1" s="141" t="s">
        <v>110</v>
      </c>
      <c r="AD1" s="141" t="s">
        <v>111</v>
      </c>
      <c r="AE1" s="141" t="s">
        <v>112</v>
      </c>
      <c r="AF1" s="141" t="s">
        <v>113</v>
      </c>
      <c r="AG1" s="141" t="s">
        <v>260</v>
      </c>
      <c r="AH1" s="141" t="s">
        <v>114</v>
      </c>
      <c r="AI1" s="141" t="s">
        <v>36</v>
      </c>
      <c r="AJ1" s="141" t="s">
        <v>115</v>
      </c>
      <c r="AK1" s="141" t="s">
        <v>116</v>
      </c>
      <c r="AL1" s="141" t="s">
        <v>117</v>
      </c>
      <c r="AM1" s="141" t="s">
        <v>118</v>
      </c>
      <c r="AN1" s="141" t="s">
        <v>124</v>
      </c>
      <c r="AO1" s="141" t="s">
        <v>125</v>
      </c>
      <c r="AP1" s="171" t="s">
        <v>225</v>
      </c>
      <c r="AQ1" s="141" t="s">
        <v>37</v>
      </c>
      <c r="AR1" s="141" t="s">
        <v>126</v>
      </c>
      <c r="AS1" s="141" t="s">
        <v>166</v>
      </c>
      <c r="AT1" s="141" t="s">
        <v>167</v>
      </c>
      <c r="AU1" s="141" t="s">
        <v>168</v>
      </c>
      <c r="AV1" s="141" t="s">
        <v>169</v>
      </c>
      <c r="AW1" s="141" t="s">
        <v>170</v>
      </c>
      <c r="AX1" s="141" t="s">
        <v>171</v>
      </c>
      <c r="AY1" s="141" t="s">
        <v>172</v>
      </c>
      <c r="AZ1" s="141" t="s">
        <v>174</v>
      </c>
      <c r="BA1" s="141" t="s">
        <v>25</v>
      </c>
      <c r="BB1" s="141" t="s">
        <v>173</v>
      </c>
      <c r="BC1" s="141" t="s">
        <v>175</v>
      </c>
      <c r="BD1" s="141" t="s">
        <v>176</v>
      </c>
      <c r="BE1" s="141" t="s">
        <v>177</v>
      </c>
      <c r="BF1" s="141" t="s">
        <v>178</v>
      </c>
      <c r="BG1" s="141" t="s">
        <v>179</v>
      </c>
      <c r="BH1" s="141" t="s">
        <v>180</v>
      </c>
      <c r="BI1" s="141" t="s">
        <v>181</v>
      </c>
      <c r="BJ1" s="141" t="s">
        <v>0</v>
      </c>
      <c r="BK1" s="141" t="s">
        <v>182</v>
      </c>
      <c r="BL1" s="141" t="s">
        <v>183</v>
      </c>
      <c r="BM1" s="141" t="s">
        <v>184</v>
      </c>
      <c r="BN1" s="141" t="s">
        <v>185</v>
      </c>
      <c r="BO1" s="141" t="s">
        <v>186</v>
      </c>
      <c r="BP1" s="141" t="s">
        <v>136</v>
      </c>
      <c r="BQ1" s="141" t="s">
        <v>137</v>
      </c>
      <c r="BR1" s="141" t="s">
        <v>31</v>
      </c>
    </row>
    <row r="2" spans="1:82" s="137" customFormat="1">
      <c r="A2" s="372"/>
      <c r="B2" s="373"/>
      <c r="C2" s="373"/>
      <c r="D2" s="373"/>
      <c r="E2" s="373"/>
      <c r="F2" s="373"/>
      <c r="G2" s="373"/>
      <c r="H2" s="373"/>
      <c r="I2" s="373"/>
      <c r="J2" s="374"/>
      <c r="K2" s="373"/>
      <c r="L2" s="373"/>
      <c r="M2" s="373"/>
      <c r="N2" s="373"/>
      <c r="O2" s="375"/>
      <c r="P2" s="373"/>
      <c r="Q2" s="373"/>
      <c r="R2" s="373"/>
      <c r="S2" s="373"/>
      <c r="T2" s="373"/>
      <c r="U2" s="373"/>
      <c r="V2" s="373"/>
      <c r="W2" s="373"/>
      <c r="X2" s="373"/>
      <c r="Y2" s="373"/>
      <c r="Z2" s="373"/>
      <c r="AA2" s="373"/>
      <c r="AB2" s="373"/>
      <c r="AC2" s="373"/>
      <c r="AD2" s="373"/>
      <c r="AE2" s="373"/>
      <c r="AF2" s="373"/>
      <c r="AG2" s="373"/>
      <c r="AH2" s="373"/>
      <c r="AI2" s="373"/>
      <c r="AJ2" s="373"/>
      <c r="AK2" s="373"/>
      <c r="AL2" s="373"/>
      <c r="AM2" s="373"/>
      <c r="AN2" s="373"/>
      <c r="AO2" s="373"/>
      <c r="AP2" s="375"/>
      <c r="AQ2" s="373"/>
      <c r="AR2" s="373"/>
      <c r="AS2" s="373"/>
      <c r="AT2" s="373"/>
      <c r="AU2" s="373"/>
      <c r="AV2" s="373"/>
      <c r="AW2" s="373"/>
      <c r="AX2" s="373"/>
      <c r="AY2" s="373"/>
      <c r="AZ2" s="373"/>
      <c r="BA2" s="373"/>
      <c r="BB2" s="373"/>
      <c r="BC2" s="373"/>
      <c r="BD2" s="373"/>
      <c r="BE2" s="373"/>
      <c r="BF2" s="373"/>
      <c r="BG2" s="373"/>
      <c r="BH2" s="373"/>
      <c r="BI2" s="373"/>
      <c r="BJ2" s="373"/>
      <c r="BK2" s="373"/>
      <c r="BL2" s="373"/>
      <c r="BM2" s="373"/>
      <c r="BN2" s="373"/>
      <c r="BO2" s="373"/>
      <c r="BP2" s="373"/>
      <c r="BQ2" s="373"/>
      <c r="BR2" s="373"/>
    </row>
    <row r="3" spans="1:82" s="31" customFormat="1">
      <c r="A3" s="46"/>
      <c r="B3" s="27"/>
      <c r="C3" s="27"/>
      <c r="D3" s="27"/>
      <c r="E3" s="27"/>
      <c r="F3" s="27"/>
      <c r="G3" s="27"/>
      <c r="H3" s="27"/>
      <c r="I3" s="27"/>
      <c r="J3" s="27"/>
      <c r="K3" s="27"/>
      <c r="L3" s="27"/>
      <c r="M3" s="27"/>
      <c r="N3" s="27"/>
      <c r="O3" s="27"/>
      <c r="P3" s="27"/>
      <c r="Q3" s="27"/>
      <c r="R3" s="27"/>
      <c r="S3" s="27"/>
      <c r="T3" s="27"/>
      <c r="U3" s="27"/>
      <c r="V3" s="27"/>
      <c r="W3" s="27"/>
      <c r="X3" s="27"/>
      <c r="Y3" s="27"/>
      <c r="Z3" s="27"/>
      <c r="AA3" s="27"/>
      <c r="AB3" s="27"/>
      <c r="AC3" s="27"/>
      <c r="AD3" s="27"/>
      <c r="AE3" s="27"/>
      <c r="AF3" s="27"/>
      <c r="AG3" s="27"/>
      <c r="AH3" s="27"/>
      <c r="AI3" s="27"/>
      <c r="AJ3" s="27"/>
      <c r="AK3" s="27"/>
      <c r="AL3" s="27"/>
      <c r="AM3" s="27"/>
      <c r="AN3" s="27"/>
      <c r="AO3" s="27"/>
      <c r="AP3" s="27"/>
      <c r="AQ3" s="27"/>
      <c r="AR3" s="27"/>
      <c r="AS3" s="27"/>
      <c r="AT3" s="27"/>
      <c r="AU3" s="27"/>
      <c r="AV3" s="27"/>
      <c r="AW3" s="27"/>
      <c r="AX3" s="27"/>
      <c r="AY3" s="27"/>
      <c r="AZ3" s="27"/>
      <c r="BA3" s="27"/>
      <c r="BB3" s="27"/>
      <c r="BC3" s="27"/>
      <c r="BD3" s="27"/>
      <c r="BE3" s="27"/>
      <c r="BF3" s="27"/>
      <c r="BG3" s="27"/>
      <c r="BH3" s="27"/>
      <c r="BI3" s="27"/>
      <c r="BJ3" s="27"/>
      <c r="BK3" s="27"/>
      <c r="BL3" s="27"/>
      <c r="BM3" s="27"/>
      <c r="BN3" s="27"/>
      <c r="BO3" s="27"/>
      <c r="BP3" s="27"/>
      <c r="BQ3" s="27"/>
      <c r="BR3" s="27"/>
      <c r="BS3" s="15"/>
      <c r="BT3" s="15"/>
      <c r="BU3" s="15"/>
      <c r="BV3" s="15"/>
      <c r="BW3" s="15"/>
      <c r="BX3" s="15"/>
      <c r="BY3" s="15"/>
      <c r="BZ3" s="15"/>
      <c r="CA3" s="15"/>
      <c r="CB3" s="15"/>
      <c r="CC3" s="15"/>
      <c r="CD3" s="15"/>
    </row>
    <row r="4" spans="1:82" ht="15" customHeight="1">
      <c r="A4" s="95" t="s">
        <v>29</v>
      </c>
      <c r="B4" s="41">
        <v>47459880.380000003</v>
      </c>
      <c r="C4" s="41">
        <v>6225131.9899999993</v>
      </c>
      <c r="D4" s="41">
        <v>129617343.41999999</v>
      </c>
      <c r="E4" s="41">
        <v>138004212.40000001</v>
      </c>
      <c r="F4" s="41">
        <v>250723869.91</v>
      </c>
      <c r="G4" s="41">
        <v>80932478.060000002</v>
      </c>
      <c r="H4" s="41">
        <v>22326551.310000002</v>
      </c>
      <c r="I4" s="41">
        <v>4045081.5999999996</v>
      </c>
      <c r="J4" s="41">
        <v>43396961.709999993</v>
      </c>
      <c r="K4" s="41">
        <v>4663295.67</v>
      </c>
      <c r="L4" s="41">
        <v>33956529.920000002</v>
      </c>
      <c r="M4" s="41">
        <v>238397073.40000001</v>
      </c>
      <c r="N4" s="41">
        <v>1026384371.4829999</v>
      </c>
      <c r="O4" s="41">
        <v>139232107.47</v>
      </c>
      <c r="P4" s="41">
        <v>334094632.57999998</v>
      </c>
      <c r="Q4" s="41">
        <v>70067199.929999992</v>
      </c>
      <c r="R4" s="41">
        <v>9488529.3599999994</v>
      </c>
      <c r="S4" s="41">
        <v>83704838.609999985</v>
      </c>
      <c r="T4" s="41">
        <v>89518859.219999999</v>
      </c>
      <c r="U4" s="41">
        <v>11386324.659999996</v>
      </c>
      <c r="V4" s="41">
        <v>138439207.03999999</v>
      </c>
      <c r="W4" s="41">
        <v>27214574.899999999</v>
      </c>
      <c r="X4" s="41">
        <v>240302271.38</v>
      </c>
      <c r="Y4" s="41">
        <v>78690635.959999993</v>
      </c>
      <c r="Z4" s="41">
        <v>11831765.510000002</v>
      </c>
      <c r="AA4" s="41">
        <v>723252911.89999998</v>
      </c>
      <c r="AB4" s="41">
        <v>3390799.6299999994</v>
      </c>
      <c r="AC4" s="41">
        <v>12377142</v>
      </c>
      <c r="AD4" s="41">
        <v>591176318.88999999</v>
      </c>
      <c r="AE4" s="41">
        <v>4533337720.3299999</v>
      </c>
      <c r="AF4" s="41">
        <v>1130037269.51</v>
      </c>
      <c r="AG4" s="41">
        <v>42829830.800000004</v>
      </c>
      <c r="AH4" s="41">
        <v>15023502</v>
      </c>
      <c r="AI4" s="41">
        <v>98658643</v>
      </c>
      <c r="AJ4" s="41">
        <v>268902750.58999997</v>
      </c>
      <c r="AK4" s="41">
        <v>35461728.790000007</v>
      </c>
      <c r="AL4" s="41">
        <v>46993778.760000005</v>
      </c>
      <c r="AM4" s="41">
        <v>488163590.28000009</v>
      </c>
      <c r="AN4" s="41">
        <v>22720913.840000004</v>
      </c>
      <c r="AO4" s="41">
        <v>130597737</v>
      </c>
      <c r="AP4" s="41">
        <v>100188590.76000001</v>
      </c>
      <c r="AQ4" s="41">
        <v>194053615.24000001</v>
      </c>
      <c r="AR4" s="41">
        <v>31093762.049999997</v>
      </c>
      <c r="AS4" s="41">
        <v>74373835.450000003</v>
      </c>
      <c r="AT4" s="41">
        <v>18808770.980000004</v>
      </c>
      <c r="AU4" s="41">
        <v>233445735.10999998</v>
      </c>
      <c r="AV4" s="41">
        <v>38200976.979999997</v>
      </c>
      <c r="AW4" s="41">
        <v>47745319</v>
      </c>
      <c r="AX4" s="41">
        <v>161855898.79999998</v>
      </c>
      <c r="AY4" s="41">
        <v>29754636.539999999</v>
      </c>
      <c r="AZ4" s="41">
        <v>118036875.48</v>
      </c>
      <c r="BA4" s="41">
        <v>1301272967.4099998</v>
      </c>
      <c r="BB4" s="41">
        <v>97514347.580000013</v>
      </c>
      <c r="BC4" s="41">
        <v>13723083.029999997</v>
      </c>
      <c r="BD4" s="41">
        <v>16894082.199999996</v>
      </c>
      <c r="BE4" s="41">
        <v>10491850.99</v>
      </c>
      <c r="BF4" s="41">
        <v>44468026.560000002</v>
      </c>
      <c r="BG4" s="41">
        <v>136562588.89000002</v>
      </c>
      <c r="BH4" s="41">
        <v>29530515.940000005</v>
      </c>
      <c r="BI4" s="41">
        <v>3885992334.1800003</v>
      </c>
      <c r="BJ4" s="41">
        <v>374559004</v>
      </c>
      <c r="BK4" s="41">
        <v>20866951.23</v>
      </c>
      <c r="BL4" s="41">
        <v>220340937</v>
      </c>
      <c r="BM4" s="41">
        <v>57513491.300000012</v>
      </c>
      <c r="BN4" s="41">
        <v>15160220.800000001</v>
      </c>
      <c r="BO4" s="41">
        <v>13603740</v>
      </c>
      <c r="BP4" s="41">
        <v>67057382</v>
      </c>
      <c r="BQ4" s="41">
        <v>137845090.81999999</v>
      </c>
      <c r="BR4" s="41">
        <v>18893982995.513</v>
      </c>
    </row>
    <row r="5" spans="1:82" ht="15" customHeight="1">
      <c r="A5" s="95"/>
      <c r="B5" s="140"/>
      <c r="C5" s="140"/>
      <c r="D5" s="140"/>
      <c r="E5" s="140"/>
      <c r="F5" s="140"/>
      <c r="G5" s="140"/>
      <c r="H5" s="140"/>
      <c r="I5" s="140"/>
      <c r="J5" s="140"/>
      <c r="K5" s="140"/>
      <c r="L5" s="140"/>
      <c r="M5" s="140"/>
      <c r="N5" s="140"/>
      <c r="O5" s="140"/>
      <c r="P5" s="140"/>
      <c r="Q5" s="140"/>
      <c r="R5" s="140"/>
      <c r="S5" s="140"/>
      <c r="T5" s="140"/>
      <c r="U5" s="140"/>
      <c r="V5" s="140"/>
      <c r="W5" s="140"/>
      <c r="X5" s="140"/>
      <c r="Y5" s="140"/>
      <c r="Z5" s="140"/>
      <c r="AA5" s="140"/>
      <c r="AB5" s="140"/>
      <c r="AC5" s="140"/>
      <c r="AD5" s="140"/>
      <c r="AE5" s="140"/>
      <c r="AF5" s="140"/>
      <c r="AG5" s="140"/>
      <c r="AH5" s="140"/>
      <c r="AI5" s="140"/>
      <c r="AJ5" s="140"/>
      <c r="AK5" s="140"/>
      <c r="AL5" s="140"/>
      <c r="AM5" s="140"/>
      <c r="AN5" s="140"/>
      <c r="AO5" s="140"/>
      <c r="AP5" s="140"/>
      <c r="AQ5" s="140"/>
      <c r="AR5" s="140"/>
      <c r="AS5" s="140"/>
      <c r="AT5" s="140"/>
      <c r="AU5" s="140"/>
      <c r="AV5" s="140"/>
      <c r="AW5" s="140"/>
      <c r="AX5" s="140"/>
      <c r="AY5" s="140"/>
      <c r="AZ5" s="140"/>
      <c r="BA5" s="140"/>
      <c r="BB5" s="140"/>
      <c r="BC5" s="140"/>
      <c r="BD5" s="140"/>
      <c r="BE5" s="140"/>
      <c r="BF5" s="140"/>
      <c r="BG5" s="140"/>
      <c r="BH5" s="140"/>
      <c r="BI5" s="140"/>
      <c r="BJ5" s="140"/>
      <c r="BK5" s="140"/>
      <c r="BL5" s="140"/>
      <c r="BM5" s="140"/>
      <c r="BN5" s="140"/>
      <c r="BO5" s="140"/>
      <c r="BP5" s="140"/>
      <c r="BQ5" s="140"/>
      <c r="BR5" s="140"/>
    </row>
    <row r="6" spans="1:82">
      <c r="A6" s="95" t="s">
        <v>30</v>
      </c>
      <c r="B6" s="281">
        <v>24749482.760000002</v>
      </c>
      <c r="C6" s="281">
        <v>4891254.8499999996</v>
      </c>
      <c r="D6" s="281">
        <v>108110149.64</v>
      </c>
      <c r="E6" s="281">
        <v>121260801.62</v>
      </c>
      <c r="F6" s="281">
        <v>221163949.60000002</v>
      </c>
      <c r="G6" s="281">
        <v>63239709.25</v>
      </c>
      <c r="H6" s="281">
        <v>19179013.970000003</v>
      </c>
      <c r="I6" s="281">
        <v>3263340.3199999994</v>
      </c>
      <c r="J6" s="281">
        <v>36667054.919999994</v>
      </c>
      <c r="K6" s="281">
        <v>3838438.95</v>
      </c>
      <c r="L6" s="281">
        <v>30683183.850000001</v>
      </c>
      <c r="M6" s="281">
        <v>205119062.41</v>
      </c>
      <c r="N6" s="281">
        <v>897270594.46000004</v>
      </c>
      <c r="O6" s="281">
        <v>121128610.57000001</v>
      </c>
      <c r="P6" s="281">
        <v>281993088.33999997</v>
      </c>
      <c r="Q6" s="281">
        <v>60034317.859999999</v>
      </c>
      <c r="R6" s="281">
        <v>7846388.1899999985</v>
      </c>
      <c r="S6" s="281">
        <v>71601477.089999989</v>
      </c>
      <c r="T6" s="281">
        <v>78718904.75999999</v>
      </c>
      <c r="U6" s="281">
        <v>9564814.9500000011</v>
      </c>
      <c r="V6" s="281">
        <v>115764113.22</v>
      </c>
      <c r="W6" s="281">
        <v>22644068.170000002</v>
      </c>
      <c r="X6" s="281">
        <v>210656254.91</v>
      </c>
      <c r="Y6" s="281">
        <v>68889508.080000013</v>
      </c>
      <c r="Z6" s="281">
        <v>10719015.160000002</v>
      </c>
      <c r="AA6" s="281">
        <v>610882333.37</v>
      </c>
      <c r="AB6" s="281">
        <v>2894613.7399999993</v>
      </c>
      <c r="AC6" s="281">
        <v>10793746.589999998</v>
      </c>
      <c r="AD6" s="281">
        <v>519676389.47999996</v>
      </c>
      <c r="AE6" s="281">
        <v>3292355290.73</v>
      </c>
      <c r="AF6" s="281">
        <v>965239128.72000003</v>
      </c>
      <c r="AG6" s="281">
        <v>33579166.789999999</v>
      </c>
      <c r="AH6" s="281">
        <v>12312448</v>
      </c>
      <c r="AI6" s="281">
        <v>86327013</v>
      </c>
      <c r="AJ6" s="281">
        <v>228584621.19</v>
      </c>
      <c r="AK6" s="281">
        <v>31183723.260000002</v>
      </c>
      <c r="AL6" s="281">
        <v>39007688.120000005</v>
      </c>
      <c r="AM6" s="281">
        <v>423091925.36000001</v>
      </c>
      <c r="AN6" s="281">
        <v>18903832.260000002</v>
      </c>
      <c r="AO6" s="281">
        <v>114269832</v>
      </c>
      <c r="AP6" s="281">
        <v>83265219</v>
      </c>
      <c r="AQ6" s="281">
        <v>165669062.24000001</v>
      </c>
      <c r="AR6" s="281">
        <v>26282848.139999997</v>
      </c>
      <c r="AS6" s="281">
        <v>62782581.020000003</v>
      </c>
      <c r="AT6" s="281">
        <v>15960444.980000002</v>
      </c>
      <c r="AU6" s="281">
        <v>193072811.42999998</v>
      </c>
      <c r="AV6" s="281">
        <v>33273555.93</v>
      </c>
      <c r="AW6" s="281">
        <v>39704706</v>
      </c>
      <c r="AX6" s="281">
        <v>139494845.58000001</v>
      </c>
      <c r="AY6" s="281">
        <v>24811183.149999999</v>
      </c>
      <c r="AZ6" s="281">
        <v>103564881.63000001</v>
      </c>
      <c r="BA6" s="281">
        <v>1127362377.4200001</v>
      </c>
      <c r="BB6" s="281">
        <v>81899567.770000011</v>
      </c>
      <c r="BC6" s="281">
        <v>11820829.719999999</v>
      </c>
      <c r="BD6" s="281">
        <v>14476879.529999997</v>
      </c>
      <c r="BE6" s="281">
        <v>8628547.6799999997</v>
      </c>
      <c r="BF6" s="281">
        <v>37081427.759999998</v>
      </c>
      <c r="BG6" s="281">
        <v>116753896.63000001</v>
      </c>
      <c r="BH6" s="281">
        <v>26120389.030000001</v>
      </c>
      <c r="BI6" s="281">
        <v>3189458386.1599998</v>
      </c>
      <c r="BJ6" s="281">
        <v>322536491</v>
      </c>
      <c r="BK6" s="281">
        <v>16918836.73</v>
      </c>
      <c r="BL6" s="281">
        <v>186434129</v>
      </c>
      <c r="BM6" s="281">
        <v>48433330.120000005</v>
      </c>
      <c r="BN6" s="281">
        <v>12571629.25</v>
      </c>
      <c r="BO6" s="281">
        <v>11271592</v>
      </c>
      <c r="BP6" s="281">
        <v>57528471</v>
      </c>
      <c r="BQ6" s="281">
        <v>115778175.85000001</v>
      </c>
      <c r="BR6" s="140">
        <v>15461055446.26</v>
      </c>
    </row>
    <row r="7" spans="1:82">
      <c r="A7" s="95"/>
      <c r="B7" s="41"/>
      <c r="C7" s="41"/>
      <c r="D7" s="41"/>
      <c r="E7" s="41"/>
      <c r="F7" s="41"/>
      <c r="G7" s="41"/>
      <c r="H7" s="41"/>
      <c r="I7" s="41"/>
      <c r="J7" s="41"/>
      <c r="K7" s="41"/>
      <c r="L7" s="41"/>
      <c r="M7" s="41"/>
      <c r="N7" s="41"/>
      <c r="O7" s="41"/>
      <c r="P7" s="41"/>
      <c r="Q7" s="41"/>
      <c r="R7" s="41"/>
      <c r="S7" s="41"/>
      <c r="T7" s="41"/>
      <c r="U7" s="41"/>
      <c r="V7" s="41"/>
      <c r="W7" s="41"/>
      <c r="X7" s="41"/>
      <c r="Y7" s="41"/>
      <c r="Z7" s="41"/>
      <c r="AA7" s="41"/>
      <c r="AB7" s="41"/>
      <c r="AC7" s="41"/>
      <c r="AD7" s="41"/>
      <c r="AE7" s="41"/>
      <c r="AF7" s="41"/>
      <c r="AG7" s="41"/>
      <c r="AH7" s="41"/>
      <c r="AI7" s="41"/>
      <c r="AJ7" s="41"/>
      <c r="AK7" s="41"/>
      <c r="AL7" s="41"/>
      <c r="AM7" s="41"/>
      <c r="AN7" s="41"/>
      <c r="AO7" s="41"/>
      <c r="AP7" s="41"/>
      <c r="AQ7" s="41"/>
      <c r="AR7" s="41"/>
      <c r="AS7" s="41"/>
      <c r="AT7" s="41"/>
      <c r="AU7" s="41"/>
      <c r="AV7" s="41"/>
      <c r="AW7" s="41"/>
      <c r="AX7" s="41"/>
      <c r="AY7" s="41"/>
      <c r="AZ7" s="41"/>
      <c r="BA7" s="41"/>
      <c r="BB7" s="41"/>
      <c r="BC7" s="41"/>
      <c r="BD7" s="41"/>
      <c r="BE7" s="41"/>
      <c r="BF7" s="41"/>
      <c r="BG7" s="41"/>
      <c r="BH7" s="41"/>
      <c r="BI7" s="41"/>
      <c r="BJ7" s="41"/>
      <c r="BK7" s="41"/>
      <c r="BL7" s="41"/>
      <c r="BM7" s="41"/>
      <c r="BN7" s="41"/>
      <c r="BO7" s="41"/>
      <c r="BP7" s="41"/>
      <c r="BQ7" s="41"/>
      <c r="BR7" s="41"/>
    </row>
    <row r="8" spans="1:82" s="29" customFormat="1">
      <c r="A8" s="502" t="s">
        <v>96</v>
      </c>
      <c r="B8" s="143">
        <v>22710397.620000001</v>
      </c>
      <c r="C8" s="143">
        <v>1333877.1399999997</v>
      </c>
      <c r="D8" s="143">
        <v>21507193.779999986</v>
      </c>
      <c r="E8" s="143">
        <v>16743410.780000001</v>
      </c>
      <c r="F8" s="143">
        <v>29559920.309999973</v>
      </c>
      <c r="G8" s="143">
        <v>17692768.810000002</v>
      </c>
      <c r="H8" s="143">
        <v>3147537.34</v>
      </c>
      <c r="I8" s="143">
        <v>781741.28000000026</v>
      </c>
      <c r="J8" s="143">
        <v>6729906.7899999991</v>
      </c>
      <c r="K8" s="143">
        <v>824856.71999999974</v>
      </c>
      <c r="L8" s="143">
        <v>3273346.0700000003</v>
      </c>
      <c r="M8" s="143">
        <v>33278010.99000001</v>
      </c>
      <c r="N8" s="143">
        <v>129113777.02299988</v>
      </c>
      <c r="O8" s="143">
        <v>18103496.899999991</v>
      </c>
      <c r="P8" s="143">
        <v>52101544.24000001</v>
      </c>
      <c r="Q8" s="143">
        <v>10032882.069999993</v>
      </c>
      <c r="R8" s="143">
        <v>1642141.1700000009</v>
      </c>
      <c r="S8" s="143">
        <v>12103361.519999996</v>
      </c>
      <c r="T8" s="143">
        <v>10799954.460000008</v>
      </c>
      <c r="U8" s="143">
        <v>1821509.7099999953</v>
      </c>
      <c r="V8" s="143">
        <v>22675093.819999993</v>
      </c>
      <c r="W8" s="143">
        <v>4570506.7299999967</v>
      </c>
      <c r="X8" s="143">
        <v>29646016.469999999</v>
      </c>
      <c r="Y8" s="143">
        <v>9801127.8799999803</v>
      </c>
      <c r="Z8" s="143">
        <v>1112750.3499999996</v>
      </c>
      <c r="AA8" s="143">
        <v>112370578.52999997</v>
      </c>
      <c r="AB8" s="143">
        <v>496185.89000000013</v>
      </c>
      <c r="AC8" s="143">
        <v>1583395.410000002</v>
      </c>
      <c r="AD8" s="143">
        <v>71499929.410000026</v>
      </c>
      <c r="AE8" s="143">
        <v>1240982429.5999999</v>
      </c>
      <c r="AF8" s="143">
        <v>164798140.78999996</v>
      </c>
      <c r="AG8" s="143">
        <v>9250664.0100000054</v>
      </c>
      <c r="AH8" s="143">
        <v>2711054</v>
      </c>
      <c r="AI8" s="143">
        <v>12331630</v>
      </c>
      <c r="AJ8" s="143">
        <v>40318129.399999976</v>
      </c>
      <c r="AK8" s="143">
        <v>4278005.5300000049</v>
      </c>
      <c r="AL8" s="143">
        <v>7986090.6400000006</v>
      </c>
      <c r="AM8" s="143">
        <v>65071664.920000076</v>
      </c>
      <c r="AN8" s="143">
        <v>3817081.5800000019</v>
      </c>
      <c r="AO8" s="143">
        <v>16327905</v>
      </c>
      <c r="AP8" s="143">
        <v>16923371.760000005</v>
      </c>
      <c r="AQ8" s="143">
        <v>28384553</v>
      </c>
      <c r="AR8" s="143">
        <v>4810913.91</v>
      </c>
      <c r="AS8" s="143">
        <v>11591254.43</v>
      </c>
      <c r="AT8" s="143">
        <v>2848326.0000000019</v>
      </c>
      <c r="AU8" s="143">
        <v>40372923.680000007</v>
      </c>
      <c r="AV8" s="143">
        <v>4927421.049999997</v>
      </c>
      <c r="AW8" s="143">
        <v>8040613</v>
      </c>
      <c r="AX8" s="143">
        <v>22361053.219999969</v>
      </c>
      <c r="AY8" s="143">
        <v>4943453.3900000006</v>
      </c>
      <c r="AZ8" s="143">
        <v>14471993.849999994</v>
      </c>
      <c r="BA8" s="143">
        <v>173910589.98999977</v>
      </c>
      <c r="BB8" s="143">
        <v>15614779.810000002</v>
      </c>
      <c r="BC8" s="143">
        <v>1902253.3099999987</v>
      </c>
      <c r="BD8" s="143">
        <v>2417202.6699999981</v>
      </c>
      <c r="BE8" s="143">
        <v>1863303.3100000005</v>
      </c>
      <c r="BF8" s="143">
        <v>7386598.8000000045</v>
      </c>
      <c r="BG8" s="143">
        <v>19808692.260000005</v>
      </c>
      <c r="BH8" s="143">
        <v>3410126.9100000039</v>
      </c>
      <c r="BI8" s="143">
        <v>696533948.02000046</v>
      </c>
      <c r="BJ8" s="143">
        <v>52022513</v>
      </c>
      <c r="BK8" s="143">
        <v>3948114.5</v>
      </c>
      <c r="BL8" s="143">
        <v>33906808</v>
      </c>
      <c r="BM8" s="143">
        <v>9080161.1800000072</v>
      </c>
      <c r="BN8" s="143">
        <v>2588591.5500000007</v>
      </c>
      <c r="BO8" s="143">
        <v>2332148</v>
      </c>
      <c r="BP8" s="143">
        <v>9528911</v>
      </c>
      <c r="BQ8" s="143">
        <v>22066914.969999984</v>
      </c>
      <c r="BR8" s="143">
        <v>3432927549.2530003</v>
      </c>
      <c r="BS8" s="15"/>
      <c r="BT8" s="15"/>
      <c r="BU8" s="15"/>
      <c r="BV8" s="15"/>
      <c r="BW8" s="15"/>
      <c r="BX8" s="15"/>
      <c r="BY8" s="15"/>
      <c r="BZ8" s="15"/>
      <c r="CA8" s="15"/>
      <c r="CB8" s="15"/>
      <c r="CC8" s="15"/>
      <c r="CD8" s="15"/>
    </row>
    <row r="9" spans="1:82" s="15" customFormat="1">
      <c r="A9" s="95"/>
      <c r="B9" s="27"/>
      <c r="C9" s="27"/>
      <c r="D9" s="27"/>
      <c r="E9" s="27"/>
      <c r="F9" s="27"/>
      <c r="G9" s="27"/>
      <c r="H9" s="27"/>
      <c r="I9" s="27"/>
      <c r="J9" s="27"/>
      <c r="K9" s="27"/>
      <c r="L9" s="27"/>
      <c r="M9" s="27"/>
      <c r="N9" s="27"/>
      <c r="O9" s="27"/>
      <c r="P9" s="27"/>
      <c r="Q9" s="27"/>
      <c r="R9" s="27"/>
      <c r="S9" s="27"/>
      <c r="T9" s="27"/>
      <c r="U9" s="27"/>
      <c r="V9" s="27"/>
      <c r="W9" s="27"/>
      <c r="X9" s="27"/>
      <c r="Y9" s="27"/>
      <c r="Z9" s="27"/>
      <c r="AA9" s="27"/>
      <c r="AB9" s="27"/>
      <c r="AC9" s="27"/>
      <c r="AD9" s="27"/>
      <c r="AE9" s="27"/>
      <c r="AF9" s="27"/>
      <c r="AG9" s="27"/>
      <c r="AH9" s="27"/>
      <c r="AI9" s="27"/>
      <c r="AJ9" s="27"/>
      <c r="AK9" s="27"/>
      <c r="AL9" s="27"/>
      <c r="AM9" s="27"/>
      <c r="AN9" s="27"/>
      <c r="AO9" s="27"/>
      <c r="AP9" s="27"/>
      <c r="AQ9" s="27"/>
      <c r="AR9" s="27"/>
      <c r="AS9" s="27"/>
      <c r="AT9" s="27"/>
      <c r="AU9" s="27"/>
      <c r="AV9" s="27"/>
      <c r="AW9" s="27"/>
      <c r="AX9" s="27"/>
      <c r="AY9" s="27"/>
      <c r="AZ9" s="27"/>
      <c r="BA9" s="27"/>
      <c r="BB9" s="27"/>
      <c r="BC9" s="27"/>
      <c r="BD9" s="27"/>
      <c r="BE9" s="27"/>
      <c r="BF9" s="27"/>
      <c r="BG9" s="27"/>
      <c r="BH9" s="27"/>
      <c r="BI9" s="27"/>
      <c r="BJ9" s="27"/>
      <c r="BK9" s="27"/>
      <c r="BL9" s="27"/>
      <c r="BM9" s="27"/>
      <c r="BN9" s="27"/>
      <c r="BO9" s="27"/>
      <c r="BP9" s="27"/>
      <c r="BQ9" s="27"/>
      <c r="BR9" s="27"/>
    </row>
    <row r="10" spans="1:82" s="15" customFormat="1">
      <c r="A10" s="502" t="s">
        <v>419</v>
      </c>
      <c r="B10" s="27">
        <v>-144839.87000000008</v>
      </c>
      <c r="C10" s="27">
        <v>100132.10000000002</v>
      </c>
      <c r="D10" s="27">
        <v>1697171.6900000004</v>
      </c>
      <c r="E10" s="27">
        <v>1456002.2299999995</v>
      </c>
      <c r="F10" s="27">
        <v>2126789.4700000002</v>
      </c>
      <c r="G10" s="27">
        <v>2941279.0599999996</v>
      </c>
      <c r="H10" s="27">
        <v>300145.56</v>
      </c>
      <c r="I10" s="27">
        <v>50522.889999999992</v>
      </c>
      <c r="J10" s="27">
        <v>633061.48</v>
      </c>
      <c r="K10" s="27">
        <v>42121.64</v>
      </c>
      <c r="L10" s="27">
        <v>769728.14</v>
      </c>
      <c r="M10" s="27">
        <v>2027617.49</v>
      </c>
      <c r="N10" s="27">
        <v>8237370.320000004</v>
      </c>
      <c r="O10" s="27">
        <v>2014885.8100000005</v>
      </c>
      <c r="P10" s="27">
        <v>4617408.5000000009</v>
      </c>
      <c r="Q10" s="27">
        <v>392735.97</v>
      </c>
      <c r="R10" s="27">
        <v>135425.82</v>
      </c>
      <c r="S10" s="27">
        <v>-122642.56000000023</v>
      </c>
      <c r="T10" s="27">
        <v>841505.37999999989</v>
      </c>
      <c r="U10" s="27">
        <v>179180.40999999997</v>
      </c>
      <c r="V10" s="27">
        <v>2895429.5099999993</v>
      </c>
      <c r="W10" s="27">
        <v>825778.03</v>
      </c>
      <c r="X10" s="27">
        <v>2924243.87</v>
      </c>
      <c r="Y10" s="27">
        <v>961317.9099999998</v>
      </c>
      <c r="Z10" s="27">
        <v>183105.15000000002</v>
      </c>
      <c r="AA10" s="27">
        <v>4759101.68</v>
      </c>
      <c r="AB10" s="27">
        <v>54510.850000000006</v>
      </c>
      <c r="AC10" s="27">
        <v>213537.06000000003</v>
      </c>
      <c r="AD10" s="27">
        <v>5937846.1700000009</v>
      </c>
      <c r="AE10" s="27">
        <v>183196611.44999999</v>
      </c>
      <c r="AF10" s="27">
        <v>13171017.979999993</v>
      </c>
      <c r="AG10" s="27">
        <v>1002797.5199999997</v>
      </c>
      <c r="AH10" s="27">
        <v>459729</v>
      </c>
      <c r="AI10" s="27">
        <v>-2654430</v>
      </c>
      <c r="AJ10" s="27">
        <v>2619674.09</v>
      </c>
      <c r="AK10" s="27">
        <v>638554.07000000007</v>
      </c>
      <c r="AL10" s="27">
        <v>759896.40000000026</v>
      </c>
      <c r="AM10" s="27">
        <v>6947356.9500000011</v>
      </c>
      <c r="AN10" s="27">
        <v>402489.15</v>
      </c>
      <c r="AO10" s="27">
        <v>1877125</v>
      </c>
      <c r="AP10" s="27">
        <v>-208158.51999999996</v>
      </c>
      <c r="AQ10" s="27">
        <v>2580305.2800000003</v>
      </c>
      <c r="AR10" s="27">
        <v>355088.40999999986</v>
      </c>
      <c r="AS10" s="27">
        <v>406656.61999999988</v>
      </c>
      <c r="AT10" s="27">
        <v>367405.93000000005</v>
      </c>
      <c r="AU10" s="27">
        <v>2542944.23</v>
      </c>
      <c r="AV10" s="27">
        <v>282580.73</v>
      </c>
      <c r="AW10" s="27">
        <v>-1442279</v>
      </c>
      <c r="AX10" s="27">
        <v>1853364.1800000002</v>
      </c>
      <c r="AY10" s="27">
        <v>329118.06</v>
      </c>
      <c r="AZ10" s="27">
        <v>2003200.5</v>
      </c>
      <c r="BA10" s="27">
        <v>19409463.280000009</v>
      </c>
      <c r="BB10" s="27">
        <v>2533523.15</v>
      </c>
      <c r="BC10" s="27">
        <v>-18714.80999999999</v>
      </c>
      <c r="BD10" s="27">
        <v>284299.49000000005</v>
      </c>
      <c r="BE10" s="27">
        <v>136599.49</v>
      </c>
      <c r="BF10" s="27">
        <v>687664.82000000007</v>
      </c>
      <c r="BG10" s="27">
        <v>961484.28000000014</v>
      </c>
      <c r="BH10" s="27">
        <v>291124.08</v>
      </c>
      <c r="BI10" s="27">
        <v>50187582.850000001</v>
      </c>
      <c r="BJ10" s="27">
        <v>3956208</v>
      </c>
      <c r="BK10" s="27">
        <v>520967.7300000001</v>
      </c>
      <c r="BL10" s="27">
        <v>2333217</v>
      </c>
      <c r="BM10" s="27">
        <v>768018.7</v>
      </c>
      <c r="BN10" s="27">
        <v>132757.13000000006</v>
      </c>
      <c r="BO10" s="27">
        <v>195253</v>
      </c>
      <c r="BP10" s="27">
        <v>564430</v>
      </c>
      <c r="BQ10" s="27">
        <v>-645180.75</v>
      </c>
      <c r="BR10" s="27">
        <v>346840217.22999996</v>
      </c>
    </row>
    <row r="11" spans="1:82" s="15" customFormat="1">
      <c r="A11" s="95"/>
      <c r="B11" s="27"/>
      <c r="C11" s="27"/>
      <c r="D11" s="27"/>
      <c r="E11" s="27"/>
      <c r="F11" s="27"/>
      <c r="G11" s="27"/>
      <c r="H11" s="27"/>
      <c r="I11" s="27"/>
      <c r="J11" s="27"/>
      <c r="K11" s="27"/>
      <c r="L11" s="27"/>
      <c r="M11" s="27"/>
      <c r="N11" s="27"/>
      <c r="O11" s="27"/>
      <c r="P11" s="27"/>
      <c r="Q11" s="27"/>
      <c r="R11" s="27"/>
      <c r="S11" s="27"/>
      <c r="T11" s="27"/>
      <c r="U11" s="27"/>
      <c r="V11" s="27"/>
      <c r="W11" s="27"/>
      <c r="X11" s="27"/>
      <c r="Y11" s="27"/>
      <c r="Z11" s="27"/>
      <c r="AA11" s="27"/>
      <c r="AB11" s="27"/>
      <c r="AC11" s="27"/>
      <c r="AD11" s="27"/>
      <c r="AE11" s="27"/>
      <c r="AF11" s="27"/>
      <c r="AG11" s="27"/>
      <c r="AH11" s="27"/>
      <c r="AI11" s="27"/>
      <c r="AJ11" s="27"/>
      <c r="AK11" s="27"/>
      <c r="AL11" s="27"/>
      <c r="AM11" s="27"/>
      <c r="AN11" s="27"/>
      <c r="AO11" s="27"/>
      <c r="AP11" s="27"/>
      <c r="AQ11" s="27"/>
      <c r="AR11" s="27"/>
      <c r="AS11" s="27"/>
      <c r="AT11" s="27"/>
      <c r="AU11" s="27"/>
      <c r="AV11" s="27"/>
      <c r="AW11" s="27"/>
      <c r="AX11" s="27"/>
      <c r="AY11" s="27"/>
      <c r="AZ11" s="27"/>
      <c r="BA11" s="27"/>
      <c r="BB11" s="27"/>
      <c r="BC11" s="27"/>
      <c r="BD11" s="27"/>
      <c r="BE11" s="27"/>
      <c r="BF11" s="27"/>
      <c r="BG11" s="27"/>
      <c r="BH11" s="27"/>
      <c r="BI11" s="27"/>
      <c r="BJ11" s="27"/>
      <c r="BK11" s="27"/>
      <c r="BL11" s="27"/>
      <c r="BM11" s="27"/>
      <c r="BN11" s="27"/>
      <c r="BO11" s="27"/>
      <c r="BP11" s="27"/>
      <c r="BQ11" s="27"/>
      <c r="BR11" s="27"/>
    </row>
    <row r="12" spans="1:82" s="15" customFormat="1">
      <c r="A12" s="95" t="s">
        <v>86</v>
      </c>
      <c r="B12" s="27"/>
      <c r="C12" s="27"/>
      <c r="D12" s="27"/>
      <c r="E12" s="27"/>
      <c r="F12" s="27"/>
      <c r="G12" s="27"/>
      <c r="H12" s="27"/>
      <c r="I12" s="27"/>
      <c r="J12" s="27"/>
      <c r="K12" s="27"/>
      <c r="L12" s="27"/>
      <c r="M12" s="27"/>
      <c r="N12" s="27"/>
      <c r="O12" s="27"/>
      <c r="P12" s="27"/>
      <c r="Q12" s="27"/>
      <c r="R12" s="27"/>
      <c r="S12" s="27"/>
      <c r="T12" s="27"/>
      <c r="U12" s="27"/>
      <c r="V12" s="27"/>
      <c r="W12" s="27"/>
      <c r="X12" s="27"/>
      <c r="Y12" s="27"/>
      <c r="Z12" s="27"/>
      <c r="AA12" s="27"/>
      <c r="AB12" s="27"/>
      <c r="AC12" s="27"/>
      <c r="AD12" s="27"/>
      <c r="AE12" s="27"/>
      <c r="AF12" s="27"/>
      <c r="AG12" s="27"/>
      <c r="AH12" s="27"/>
      <c r="AI12" s="27"/>
      <c r="AJ12" s="27"/>
      <c r="AK12" s="27"/>
      <c r="AL12" s="27"/>
      <c r="AM12" s="27"/>
      <c r="AN12" s="27"/>
      <c r="AO12" s="27"/>
      <c r="AP12" s="27"/>
      <c r="AQ12" s="27"/>
      <c r="AR12" s="27"/>
      <c r="AS12" s="27"/>
      <c r="AT12" s="27"/>
      <c r="AU12" s="27"/>
      <c r="AV12" s="27"/>
      <c r="AW12" s="27"/>
      <c r="AX12" s="27"/>
      <c r="AY12" s="27"/>
      <c r="AZ12" s="27"/>
      <c r="BA12" s="27"/>
      <c r="BB12" s="27"/>
      <c r="BC12" s="27"/>
      <c r="BD12" s="27"/>
      <c r="BE12" s="27"/>
      <c r="BF12" s="27"/>
      <c r="BG12" s="27"/>
      <c r="BH12" s="27"/>
      <c r="BI12" s="27"/>
      <c r="BJ12" s="27"/>
      <c r="BK12" s="27"/>
      <c r="BL12" s="27"/>
      <c r="BM12" s="27"/>
      <c r="BN12" s="27"/>
      <c r="BO12" s="27"/>
      <c r="BP12" s="27"/>
      <c r="BQ12" s="27"/>
      <c r="BR12" s="27"/>
    </row>
    <row r="13" spans="1:82">
      <c r="A13" s="54" t="s">
        <v>53</v>
      </c>
      <c r="B13" s="281">
        <v>1296571.74</v>
      </c>
      <c r="C13" s="281">
        <v>399043.41999999993</v>
      </c>
      <c r="D13" s="281">
        <v>3833860.54</v>
      </c>
      <c r="E13" s="281">
        <v>1693709.94</v>
      </c>
      <c r="F13" s="281">
        <v>5152784.84</v>
      </c>
      <c r="G13" s="281">
        <v>1693096.21</v>
      </c>
      <c r="H13" s="281">
        <v>312568.31999999995</v>
      </c>
      <c r="I13" s="281">
        <v>236332.09</v>
      </c>
      <c r="J13" s="281">
        <v>754395.57000000007</v>
      </c>
      <c r="K13" s="281">
        <v>34208.83</v>
      </c>
      <c r="L13" s="281">
        <v>284288.67</v>
      </c>
      <c r="M13" s="281">
        <v>2934425.04</v>
      </c>
      <c r="N13" s="281">
        <v>12376304.000000002</v>
      </c>
      <c r="O13" s="281">
        <v>1281676.1199999999</v>
      </c>
      <c r="P13" s="281">
        <v>2445426.0499999998</v>
      </c>
      <c r="Q13" s="281">
        <v>91573.77</v>
      </c>
      <c r="R13" s="281">
        <v>293867.49</v>
      </c>
      <c r="S13" s="281">
        <v>1050289.2817800001</v>
      </c>
      <c r="T13" s="281">
        <v>904318.26</v>
      </c>
      <c r="U13" s="281">
        <v>514921.83999999997</v>
      </c>
      <c r="V13" s="281">
        <v>5954274.0300000003</v>
      </c>
      <c r="W13" s="281">
        <v>786474.68000000017</v>
      </c>
      <c r="X13" s="281">
        <v>4843934.57</v>
      </c>
      <c r="Y13" s="281">
        <v>1460236.96</v>
      </c>
      <c r="Z13" s="281">
        <v>129460.59</v>
      </c>
      <c r="AA13" s="281">
        <v>28957360.839999996</v>
      </c>
      <c r="AB13" s="281">
        <v>28340.82</v>
      </c>
      <c r="AC13" s="281">
        <v>68472.070000000007</v>
      </c>
      <c r="AD13" s="281">
        <v>7229707.6300000008</v>
      </c>
      <c r="AE13" s="281">
        <v>91631017.409999996</v>
      </c>
      <c r="AF13" s="281">
        <v>17491731.829999998</v>
      </c>
      <c r="AG13" s="281">
        <v>1352091.26</v>
      </c>
      <c r="AH13" s="281">
        <v>139803</v>
      </c>
      <c r="AI13" s="281">
        <v>2074448</v>
      </c>
      <c r="AJ13" s="281">
        <v>4499778.71</v>
      </c>
      <c r="AK13" s="281">
        <v>547311.81000000006</v>
      </c>
      <c r="AL13" s="281">
        <v>340159.5</v>
      </c>
      <c r="AM13" s="281">
        <v>8748778.6999999993</v>
      </c>
      <c r="AN13" s="281">
        <v>846831.26</v>
      </c>
      <c r="AO13" s="281">
        <v>2436465</v>
      </c>
      <c r="AP13" s="281">
        <v>1497580.6199999999</v>
      </c>
      <c r="AQ13" s="281">
        <v>4411324.82</v>
      </c>
      <c r="AR13" s="281">
        <v>654294.7699999999</v>
      </c>
      <c r="AS13" s="281">
        <v>775642.08000000007</v>
      </c>
      <c r="AT13" s="281">
        <v>622387.89000000013</v>
      </c>
      <c r="AU13" s="281">
        <v>7067861.6200000001</v>
      </c>
      <c r="AV13" s="281">
        <v>406297.92</v>
      </c>
      <c r="AW13" s="281">
        <v>991247</v>
      </c>
      <c r="AX13" s="281">
        <v>1646675.27</v>
      </c>
      <c r="AY13" s="281">
        <v>630729.17000000004</v>
      </c>
      <c r="AZ13" s="281">
        <v>2517180.9099999997</v>
      </c>
      <c r="BA13" s="281">
        <v>22891416.689999994</v>
      </c>
      <c r="BB13" s="281">
        <v>3771352.8</v>
      </c>
      <c r="BC13" s="281">
        <v>284868.89</v>
      </c>
      <c r="BD13" s="281">
        <v>247780.89999999997</v>
      </c>
      <c r="BE13" s="281">
        <v>574153.29999999993</v>
      </c>
      <c r="BF13" s="281">
        <v>818176.82000000007</v>
      </c>
      <c r="BG13" s="281">
        <v>3475223.0599999996</v>
      </c>
      <c r="BH13" s="281">
        <v>498265.7</v>
      </c>
      <c r="BI13" s="281">
        <v>56904312.850000009</v>
      </c>
      <c r="BJ13" s="281">
        <v>5905265</v>
      </c>
      <c r="BK13" s="281">
        <v>97379.3</v>
      </c>
      <c r="BL13" s="281">
        <v>5986134</v>
      </c>
      <c r="BM13" s="281">
        <v>1461617.3599999999</v>
      </c>
      <c r="BN13" s="281">
        <v>442994.91999999993</v>
      </c>
      <c r="BO13" s="281">
        <v>136320</v>
      </c>
      <c r="BP13" s="281">
        <v>390384</v>
      </c>
      <c r="BQ13" s="281">
        <v>3434268.39</v>
      </c>
      <c r="BR13" s="144">
        <v>345691476.74177998</v>
      </c>
    </row>
    <row r="14" spans="1:82" ht="15" customHeight="1">
      <c r="A14" s="54" t="s">
        <v>54</v>
      </c>
      <c r="B14" s="281">
        <v>5064914.8400000008</v>
      </c>
      <c r="C14" s="281">
        <v>93415.709999999992</v>
      </c>
      <c r="D14" s="281">
        <v>163254.70000000004</v>
      </c>
      <c r="E14" s="281">
        <v>1807119.5200000003</v>
      </c>
      <c r="F14" s="281">
        <v>4198647.51</v>
      </c>
      <c r="G14" s="281">
        <v>1902723.6300000001</v>
      </c>
      <c r="H14" s="281">
        <v>354386.45999999996</v>
      </c>
      <c r="I14" s="281">
        <v>0</v>
      </c>
      <c r="J14" s="281">
        <v>1727735.5699999998</v>
      </c>
      <c r="K14" s="281">
        <v>46222.76</v>
      </c>
      <c r="L14" s="281">
        <v>647045.43999999994</v>
      </c>
      <c r="M14" s="281">
        <v>2671173.33</v>
      </c>
      <c r="N14" s="281">
        <v>12057110.91</v>
      </c>
      <c r="O14" s="281">
        <v>1747848.3400000003</v>
      </c>
      <c r="P14" s="281">
        <v>2028985.2100000002</v>
      </c>
      <c r="Q14" s="281">
        <v>286801.81</v>
      </c>
      <c r="R14" s="281">
        <v>353215.14</v>
      </c>
      <c r="S14" s="281">
        <v>1439706.7683199998</v>
      </c>
      <c r="T14" s="281">
        <v>1228752.21</v>
      </c>
      <c r="U14" s="281">
        <v>307190.97999999992</v>
      </c>
      <c r="V14" s="281">
        <v>2162162.9599999995</v>
      </c>
      <c r="W14" s="281">
        <v>661047.79</v>
      </c>
      <c r="X14" s="281">
        <v>1455020.75</v>
      </c>
      <c r="Y14" s="281">
        <v>444658.55</v>
      </c>
      <c r="Z14" s="281">
        <v>282006.47000000003</v>
      </c>
      <c r="AA14" s="281">
        <v>4597741.99</v>
      </c>
      <c r="AB14" s="281">
        <v>14113.25</v>
      </c>
      <c r="AC14" s="281">
        <v>168398.65</v>
      </c>
      <c r="AD14" s="281">
        <v>4995779.34</v>
      </c>
      <c r="AE14" s="281">
        <v>248120232.79999998</v>
      </c>
      <c r="AF14" s="281">
        <v>10563439.699999997</v>
      </c>
      <c r="AG14" s="281">
        <v>731242.00999999989</v>
      </c>
      <c r="AH14" s="281">
        <v>570654</v>
      </c>
      <c r="AI14" s="281">
        <v>1540546</v>
      </c>
      <c r="AJ14" s="281">
        <v>4998354.1300000008</v>
      </c>
      <c r="AK14" s="281">
        <v>273923.22000000003</v>
      </c>
      <c r="AL14" s="281">
        <v>1292350.6599999999</v>
      </c>
      <c r="AM14" s="281">
        <v>8326377.1399999997</v>
      </c>
      <c r="AN14" s="281">
        <v>207028.47999999998</v>
      </c>
      <c r="AO14" s="281">
        <v>1360880</v>
      </c>
      <c r="AP14" s="281">
        <v>1497958.8</v>
      </c>
      <c r="AQ14" s="281">
        <v>2203115.31</v>
      </c>
      <c r="AR14" s="281">
        <v>476273.29999999993</v>
      </c>
      <c r="AS14" s="281">
        <v>1724297.29</v>
      </c>
      <c r="AT14" s="281">
        <v>496255.16999999993</v>
      </c>
      <c r="AU14" s="281">
        <v>2181508.65</v>
      </c>
      <c r="AV14" s="281">
        <v>501000.79000000004</v>
      </c>
      <c r="AW14" s="281">
        <v>1000317</v>
      </c>
      <c r="AX14" s="281">
        <v>1370653.8099999998</v>
      </c>
      <c r="AY14" s="281">
        <v>613080.62999999989</v>
      </c>
      <c r="AZ14" s="281">
        <v>573280.5199999999</v>
      </c>
      <c r="BA14" s="281">
        <v>8547936.2500000019</v>
      </c>
      <c r="BB14" s="281">
        <v>2206518.4900000002</v>
      </c>
      <c r="BC14" s="281">
        <v>168606.13</v>
      </c>
      <c r="BD14" s="281">
        <v>429760.45</v>
      </c>
      <c r="BE14" s="281">
        <v>194875.38999999998</v>
      </c>
      <c r="BF14" s="281">
        <v>310047.64999999997</v>
      </c>
      <c r="BG14" s="281">
        <v>4909263.49</v>
      </c>
      <c r="BH14" s="281">
        <v>178960.38999999996</v>
      </c>
      <c r="BI14" s="281">
        <v>63054927.200000003</v>
      </c>
      <c r="BJ14" s="281">
        <v>3722893</v>
      </c>
      <c r="BK14" s="281">
        <v>732972.09</v>
      </c>
      <c r="BL14" s="281">
        <v>1560653</v>
      </c>
      <c r="BM14" s="281">
        <v>1815063.8000000003</v>
      </c>
      <c r="BN14" s="281">
        <v>218122.08</v>
      </c>
      <c r="BO14" s="281">
        <v>297310</v>
      </c>
      <c r="BP14" s="281">
        <v>1720696</v>
      </c>
      <c r="BQ14" s="281">
        <v>1923099.85</v>
      </c>
      <c r="BR14" s="144">
        <v>435521655.25831997</v>
      </c>
    </row>
    <row r="15" spans="1:82">
      <c r="A15" s="54" t="s">
        <v>55</v>
      </c>
      <c r="B15" s="281">
        <v>5583419.290000001</v>
      </c>
      <c r="C15" s="281">
        <v>601622.26</v>
      </c>
      <c r="D15" s="281">
        <v>9764927.2300000004</v>
      </c>
      <c r="E15" s="281">
        <v>6917502.9000000004</v>
      </c>
      <c r="F15" s="281">
        <v>8864185.5300000012</v>
      </c>
      <c r="G15" s="281">
        <v>6012842.4099999992</v>
      </c>
      <c r="H15" s="281">
        <v>1504231.94</v>
      </c>
      <c r="I15" s="281">
        <v>514693.74</v>
      </c>
      <c r="J15" s="281">
        <v>2438380.1199999996</v>
      </c>
      <c r="K15" s="281">
        <v>522673.5</v>
      </c>
      <c r="L15" s="281">
        <v>1625228.0799999998</v>
      </c>
      <c r="M15" s="281">
        <v>11759031.969999997</v>
      </c>
      <c r="N15" s="281">
        <v>38449639.900000006</v>
      </c>
      <c r="O15" s="281">
        <v>7500774.8899999997</v>
      </c>
      <c r="P15" s="281">
        <v>21221448.209999997</v>
      </c>
      <c r="Q15" s="281">
        <v>5736464.7999999998</v>
      </c>
      <c r="R15" s="281">
        <v>739498.65999999992</v>
      </c>
      <c r="S15" s="281">
        <v>4414632.71</v>
      </c>
      <c r="T15" s="281">
        <v>3609931.3899999997</v>
      </c>
      <c r="U15" s="281">
        <v>927706.28</v>
      </c>
      <c r="V15" s="281">
        <v>6387466.6600000001</v>
      </c>
      <c r="W15" s="281">
        <v>2092876.83</v>
      </c>
      <c r="X15" s="281">
        <v>8165040.9100000011</v>
      </c>
      <c r="Y15" s="281">
        <v>4224099.1900000004</v>
      </c>
      <c r="Z15" s="281">
        <v>636405.27999999991</v>
      </c>
      <c r="AA15" s="281">
        <v>28109927.73</v>
      </c>
      <c r="AB15" s="281">
        <v>393414.53999999992</v>
      </c>
      <c r="AC15" s="281">
        <v>774789.45000000019</v>
      </c>
      <c r="AD15" s="281">
        <v>19144781</v>
      </c>
      <c r="AE15" s="281">
        <v>224251703.02000001</v>
      </c>
      <c r="AF15" s="281">
        <v>54887642.410000004</v>
      </c>
      <c r="AG15" s="281">
        <v>3740255.1000000006</v>
      </c>
      <c r="AH15" s="281">
        <v>1335366</v>
      </c>
      <c r="AI15" s="281">
        <v>3533741</v>
      </c>
      <c r="AJ15" s="281">
        <v>8006371.9200000009</v>
      </c>
      <c r="AK15" s="281">
        <v>1543355.34</v>
      </c>
      <c r="AL15" s="281">
        <v>3263017.14</v>
      </c>
      <c r="AM15" s="281">
        <v>19280988.34</v>
      </c>
      <c r="AN15" s="281">
        <v>1524406.97</v>
      </c>
      <c r="AO15" s="281">
        <v>5856251</v>
      </c>
      <c r="AP15" s="281">
        <v>4750914.3599999994</v>
      </c>
      <c r="AQ15" s="281">
        <v>10532079.6</v>
      </c>
      <c r="AR15" s="281">
        <v>1433395.5200000003</v>
      </c>
      <c r="AS15" s="281">
        <v>3317507.5100000002</v>
      </c>
      <c r="AT15" s="281">
        <v>1389372.0899999999</v>
      </c>
      <c r="AU15" s="281">
        <v>8730863.7100000009</v>
      </c>
      <c r="AV15" s="281">
        <v>2414908.2100000004</v>
      </c>
      <c r="AW15" s="281">
        <v>3122018</v>
      </c>
      <c r="AX15" s="281">
        <v>9528043.2100000009</v>
      </c>
      <c r="AY15" s="281">
        <v>1690048.2299999997</v>
      </c>
      <c r="AZ15" s="281">
        <v>6118489.8199999994</v>
      </c>
      <c r="BA15" s="281">
        <v>60310722.770000011</v>
      </c>
      <c r="BB15" s="281">
        <v>5387065.8299999991</v>
      </c>
      <c r="BC15" s="281">
        <v>948838.0900000002</v>
      </c>
      <c r="BD15" s="281">
        <v>1452665.36</v>
      </c>
      <c r="BE15" s="281">
        <v>762979.79999999993</v>
      </c>
      <c r="BF15" s="281">
        <v>3311370.4899999993</v>
      </c>
      <c r="BG15" s="281">
        <v>7105546.9299999969</v>
      </c>
      <c r="BH15" s="281">
        <v>2047779.36</v>
      </c>
      <c r="BI15" s="281">
        <v>126640592.04999998</v>
      </c>
      <c r="BJ15" s="281">
        <v>17817915</v>
      </c>
      <c r="BK15" s="281">
        <v>2224529.81</v>
      </c>
      <c r="BL15" s="281">
        <v>5746284</v>
      </c>
      <c r="BM15" s="281">
        <v>3466055.84</v>
      </c>
      <c r="BN15" s="281">
        <v>1096430.9600000002</v>
      </c>
      <c r="BO15" s="281">
        <v>1400308</v>
      </c>
      <c r="BP15" s="281">
        <v>3671831</v>
      </c>
      <c r="BQ15" s="281">
        <v>6503438.0100000007</v>
      </c>
      <c r="BR15" s="144">
        <v>838782729.20000017</v>
      </c>
    </row>
    <row r="16" spans="1:82">
      <c r="A16" s="54" t="s">
        <v>197</v>
      </c>
      <c r="B16" s="281">
        <v>3326205.16</v>
      </c>
      <c r="C16" s="281">
        <v>189853.42</v>
      </c>
      <c r="D16" s="281">
        <v>4135676.14</v>
      </c>
      <c r="E16" s="281">
        <v>3153796.52</v>
      </c>
      <c r="F16" s="281">
        <v>5255670.8099999996</v>
      </c>
      <c r="G16" s="281">
        <v>4271027.3499999996</v>
      </c>
      <c r="H16" s="281">
        <v>548179.29</v>
      </c>
      <c r="I16" s="281">
        <v>52874.3</v>
      </c>
      <c r="J16" s="281">
        <v>845095.5</v>
      </c>
      <c r="K16" s="281">
        <v>124119.61</v>
      </c>
      <c r="L16" s="281">
        <v>343271.24</v>
      </c>
      <c r="M16" s="281">
        <v>6114160.7300000004</v>
      </c>
      <c r="N16" s="281">
        <v>33305663.740000002</v>
      </c>
      <c r="O16" s="281">
        <v>3846009.2</v>
      </c>
      <c r="P16" s="281">
        <v>10501503.619999999</v>
      </c>
      <c r="Q16" s="281">
        <v>1712622.3900000001</v>
      </c>
      <c r="R16" s="281">
        <v>129659.51</v>
      </c>
      <c r="S16" s="281">
        <v>1493987.6199999999</v>
      </c>
      <c r="T16" s="281">
        <v>2156996.08</v>
      </c>
      <c r="U16" s="281">
        <v>210482.65</v>
      </c>
      <c r="V16" s="281">
        <v>3685265.89</v>
      </c>
      <c r="W16" s="281">
        <v>1081719.25</v>
      </c>
      <c r="X16" s="281">
        <v>5645805.2999999998</v>
      </c>
      <c r="Y16" s="281">
        <v>1795855.98</v>
      </c>
      <c r="Z16" s="281">
        <v>94345.64</v>
      </c>
      <c r="AA16" s="281">
        <v>22282559.149999999</v>
      </c>
      <c r="AB16" s="281">
        <v>52237</v>
      </c>
      <c r="AC16" s="281">
        <v>194087.18</v>
      </c>
      <c r="AD16" s="281">
        <v>18203922.98</v>
      </c>
      <c r="AE16" s="281">
        <v>375051161.92999995</v>
      </c>
      <c r="AF16" s="281">
        <v>40097278.189999998</v>
      </c>
      <c r="AG16" s="281">
        <v>2348783.23</v>
      </c>
      <c r="AH16" s="281">
        <v>678946</v>
      </c>
      <c r="AI16" s="281">
        <v>-1600252</v>
      </c>
      <c r="AJ16" s="281">
        <v>8710983.1500000004</v>
      </c>
      <c r="AK16" s="281">
        <v>1178282.02</v>
      </c>
      <c r="AL16" s="281">
        <v>1349997.29</v>
      </c>
      <c r="AM16" s="281">
        <v>17771935.869999997</v>
      </c>
      <c r="AN16" s="281">
        <v>816330.01</v>
      </c>
      <c r="AO16" s="281">
        <v>3301468</v>
      </c>
      <c r="AP16" s="281">
        <v>3068914.11</v>
      </c>
      <c r="AQ16" s="281">
        <v>6462384.9400000004</v>
      </c>
      <c r="AR16" s="281">
        <v>741925.46</v>
      </c>
      <c r="AS16" s="281">
        <v>926479.43</v>
      </c>
      <c r="AT16" s="281">
        <v>380214.08</v>
      </c>
      <c r="AU16" s="281">
        <v>8984647.0800000001</v>
      </c>
      <c r="AV16" s="281">
        <v>651573.74</v>
      </c>
      <c r="AW16" s="281">
        <v>-246829</v>
      </c>
      <c r="AX16" s="281">
        <v>4437246.4000000004</v>
      </c>
      <c r="AY16" s="281">
        <v>1503772.53</v>
      </c>
      <c r="AZ16" s="281">
        <v>3423805.29</v>
      </c>
      <c r="BA16" s="281">
        <v>48291288.840000004</v>
      </c>
      <c r="BB16" s="281">
        <v>4089741.5399999996</v>
      </c>
      <c r="BC16" s="281">
        <v>270394.20999999996</v>
      </c>
      <c r="BD16" s="281">
        <v>364321.11</v>
      </c>
      <c r="BE16" s="281">
        <v>217627.19</v>
      </c>
      <c r="BF16" s="281">
        <v>1254621.46</v>
      </c>
      <c r="BG16" s="281">
        <v>3385684.54</v>
      </c>
      <c r="BH16" s="281">
        <v>327997.31</v>
      </c>
      <c r="BI16" s="281">
        <v>225905944.89000002</v>
      </c>
      <c r="BJ16" s="281">
        <v>11349987</v>
      </c>
      <c r="BK16" s="281">
        <v>542441</v>
      </c>
      <c r="BL16" s="281">
        <v>8271633</v>
      </c>
      <c r="BM16" s="281">
        <v>1365712.33</v>
      </c>
      <c r="BN16" s="281">
        <v>365477.78</v>
      </c>
      <c r="BO16" s="281">
        <v>279897</v>
      </c>
      <c r="BP16" s="281">
        <v>1638686</v>
      </c>
      <c r="BQ16" s="281">
        <v>2742165.15</v>
      </c>
      <c r="BR16" s="144">
        <v>925455321.3499999</v>
      </c>
    </row>
    <row r="17" spans="1:82">
      <c r="A17" s="54" t="s">
        <v>57</v>
      </c>
      <c r="B17" s="281">
        <v>2731677.19</v>
      </c>
      <c r="C17" s="281">
        <v>18117.82</v>
      </c>
      <c r="D17" s="281">
        <v>1490595.5499999998</v>
      </c>
      <c r="E17" s="281">
        <v>1881988.9900000002</v>
      </c>
      <c r="F17" s="281">
        <v>3131416.9099999997</v>
      </c>
      <c r="G17" s="281">
        <v>2482618.2199999997</v>
      </c>
      <c r="H17" s="281">
        <v>545060.57999999996</v>
      </c>
      <c r="I17" s="281">
        <v>2425.4899999999998</v>
      </c>
      <c r="J17" s="281">
        <v>488789.76000000001</v>
      </c>
      <c r="K17" s="281">
        <v>0</v>
      </c>
      <c r="L17" s="281">
        <v>100166.31000000001</v>
      </c>
      <c r="M17" s="281">
        <v>4273946.66</v>
      </c>
      <c r="N17" s="281">
        <v>18077873.959999997</v>
      </c>
      <c r="O17" s="281">
        <v>2846129.04</v>
      </c>
      <c r="P17" s="281">
        <v>2892954.46</v>
      </c>
      <c r="Q17" s="281">
        <v>1553621.79</v>
      </c>
      <c r="R17" s="281">
        <v>165261.19999999998</v>
      </c>
      <c r="S17" s="281">
        <v>946282.35000000009</v>
      </c>
      <c r="T17" s="281">
        <v>1739453.56</v>
      </c>
      <c r="U17" s="281">
        <v>3002.3</v>
      </c>
      <c r="V17" s="281">
        <v>4620875.1399999997</v>
      </c>
      <c r="W17" s="281">
        <v>488310.18000000005</v>
      </c>
      <c r="X17" s="281">
        <v>4623748.6899999995</v>
      </c>
      <c r="Y17" s="281">
        <v>1083976.5999999999</v>
      </c>
      <c r="Z17" s="281">
        <v>80946.14</v>
      </c>
      <c r="AA17" s="281">
        <v>7552136.3100000005</v>
      </c>
      <c r="AB17" s="281">
        <v>2848.08</v>
      </c>
      <c r="AC17" s="281">
        <v>-4962.7900000000009</v>
      </c>
      <c r="AD17" s="281">
        <v>11683952.739999998</v>
      </c>
      <c r="AE17" s="281">
        <v>156107932.96000004</v>
      </c>
      <c r="AF17" s="281">
        <v>16936740.48</v>
      </c>
      <c r="AG17" s="281">
        <v>1257050.46</v>
      </c>
      <c r="AH17" s="281">
        <v>138999</v>
      </c>
      <c r="AI17" s="281">
        <v>1298829</v>
      </c>
      <c r="AJ17" s="281">
        <v>4232097.76</v>
      </c>
      <c r="AK17" s="281">
        <v>703504.61</v>
      </c>
      <c r="AL17" s="281">
        <v>345731.85000000003</v>
      </c>
      <c r="AM17" s="281">
        <v>3021405.04</v>
      </c>
      <c r="AN17" s="281">
        <v>235901.05</v>
      </c>
      <c r="AO17" s="281">
        <v>2517805</v>
      </c>
      <c r="AP17" s="281">
        <v>1614464.03</v>
      </c>
      <c r="AQ17" s="281">
        <v>2576608.8600000003</v>
      </c>
      <c r="AR17" s="281">
        <v>512010.76</v>
      </c>
      <c r="AS17" s="281">
        <v>1246749.94</v>
      </c>
      <c r="AT17" s="281">
        <v>177234.27999999997</v>
      </c>
      <c r="AU17" s="281">
        <v>6066504.7300000004</v>
      </c>
      <c r="AV17" s="281">
        <v>357891.57999999996</v>
      </c>
      <c r="AW17" s="281">
        <v>771100</v>
      </c>
      <c r="AX17" s="281">
        <v>2206228.2600000002</v>
      </c>
      <c r="AY17" s="281">
        <v>561403.64</v>
      </c>
      <c r="AZ17" s="281">
        <v>1724559.3099999998</v>
      </c>
      <c r="BA17" s="281">
        <v>25547026.149999999</v>
      </c>
      <c r="BB17" s="281">
        <v>3058063.34</v>
      </c>
      <c r="BC17" s="281">
        <v>200841.23</v>
      </c>
      <c r="BD17" s="281">
        <v>92121.07</v>
      </c>
      <c r="BE17" s="281">
        <v>59881.42</v>
      </c>
      <c r="BF17" s="281">
        <v>555119.85000000009</v>
      </c>
      <c r="BG17" s="281">
        <v>944668.6100000001</v>
      </c>
      <c r="BH17" s="281">
        <v>40556.879999999997</v>
      </c>
      <c r="BI17" s="281">
        <v>74528581.800000012</v>
      </c>
      <c r="BJ17" s="281">
        <v>5046716</v>
      </c>
      <c r="BK17" s="281">
        <v>147480.19</v>
      </c>
      <c r="BL17" s="281">
        <v>4851251</v>
      </c>
      <c r="BM17" s="281">
        <v>876389.47</v>
      </c>
      <c r="BN17" s="281">
        <v>198268.88999999998</v>
      </c>
      <c r="BO17" s="281">
        <v>222487</v>
      </c>
      <c r="BP17" s="281">
        <v>487857</v>
      </c>
      <c r="BQ17" s="281">
        <v>2196829.1799999997</v>
      </c>
      <c r="BR17" s="144">
        <v>399168104.91000009</v>
      </c>
    </row>
    <row r="18" spans="1:82" s="29" customFormat="1">
      <c r="A18" s="54"/>
      <c r="B18" s="145">
        <v>18002788.220000003</v>
      </c>
      <c r="C18" s="145">
        <v>1302052.6299999999</v>
      </c>
      <c r="D18" s="145">
        <v>19388314.16</v>
      </c>
      <c r="E18" s="145">
        <v>15454117.869999999</v>
      </c>
      <c r="F18" s="145">
        <v>26602705.600000001</v>
      </c>
      <c r="G18" s="145">
        <v>16362307.82</v>
      </c>
      <c r="H18" s="145">
        <v>3264426.59</v>
      </c>
      <c r="I18" s="145">
        <v>806325.62</v>
      </c>
      <c r="J18" s="145">
        <v>6254396.5199999996</v>
      </c>
      <c r="K18" s="145">
        <v>727224.7</v>
      </c>
      <c r="L18" s="145">
        <v>2999999.7399999998</v>
      </c>
      <c r="M18" s="145">
        <v>27752737.729999997</v>
      </c>
      <c r="N18" s="145">
        <v>114266592.51000001</v>
      </c>
      <c r="O18" s="145">
        <v>17222437.59</v>
      </c>
      <c r="P18" s="145">
        <v>39090317.549999997</v>
      </c>
      <c r="Q18" s="145">
        <v>9381084.5599999987</v>
      </c>
      <c r="R18" s="145">
        <v>1681502</v>
      </c>
      <c r="S18" s="145">
        <v>9344898.7300999984</v>
      </c>
      <c r="T18" s="145">
        <v>9639451.5</v>
      </c>
      <c r="U18" s="145">
        <v>1963304.0499999998</v>
      </c>
      <c r="V18" s="145">
        <v>22810044.68</v>
      </c>
      <c r="W18" s="145">
        <v>5110428.7300000004</v>
      </c>
      <c r="X18" s="145">
        <v>24733550.219999999</v>
      </c>
      <c r="Y18" s="145">
        <v>9008827.2799999993</v>
      </c>
      <c r="Z18" s="145">
        <v>1223164.1199999999</v>
      </c>
      <c r="AA18" s="145">
        <v>91499726.020000011</v>
      </c>
      <c r="AB18" s="145">
        <v>490953.68999999994</v>
      </c>
      <c r="AC18" s="145">
        <v>1200784.56</v>
      </c>
      <c r="AD18" s="145">
        <v>61258143.689999998</v>
      </c>
      <c r="AE18" s="145">
        <v>1095162048.1199999</v>
      </c>
      <c r="AF18" s="145">
        <v>139976832.60999998</v>
      </c>
      <c r="AG18" s="145">
        <v>9429422.0600000024</v>
      </c>
      <c r="AH18" s="145">
        <v>2863768</v>
      </c>
      <c r="AI18" s="145">
        <v>6847312</v>
      </c>
      <c r="AJ18" s="145">
        <v>30447585.670000002</v>
      </c>
      <c r="AK18" s="145">
        <v>4246377</v>
      </c>
      <c r="AL18" s="145">
        <v>6591256.4399999995</v>
      </c>
      <c r="AM18" s="145">
        <v>57149485.089999996</v>
      </c>
      <c r="AN18" s="145">
        <v>3630497.7699999996</v>
      </c>
      <c r="AO18" s="145">
        <v>15472869</v>
      </c>
      <c r="AP18" s="145">
        <v>12429831.919999998</v>
      </c>
      <c r="AQ18" s="145">
        <v>26185513.530000001</v>
      </c>
      <c r="AR18" s="145">
        <v>3817899.8099999996</v>
      </c>
      <c r="AS18" s="145">
        <v>7990676.25</v>
      </c>
      <c r="AT18" s="145">
        <v>3065463.51</v>
      </c>
      <c r="AU18" s="145">
        <v>33031385.790000003</v>
      </c>
      <c r="AV18" s="145">
        <v>4331672.24</v>
      </c>
      <c r="AW18" s="145">
        <v>5637853</v>
      </c>
      <c r="AX18" s="145">
        <v>19188846.950000003</v>
      </c>
      <c r="AY18" s="145">
        <v>4999034.1999999993</v>
      </c>
      <c r="AZ18" s="145">
        <v>14357315.85</v>
      </c>
      <c r="BA18" s="145">
        <v>165588390.70000002</v>
      </c>
      <c r="BB18" s="145">
        <v>18512742</v>
      </c>
      <c r="BC18" s="145">
        <v>1873548.5500000003</v>
      </c>
      <c r="BD18" s="145">
        <v>2586648.8899999997</v>
      </c>
      <c r="BE18" s="145">
        <v>1809517.0999999996</v>
      </c>
      <c r="BF18" s="145">
        <v>6249336.2699999996</v>
      </c>
      <c r="BG18" s="145">
        <v>19820386.629999995</v>
      </c>
      <c r="BH18" s="145">
        <v>3093559.64</v>
      </c>
      <c r="BI18" s="145">
        <v>547034358.78999996</v>
      </c>
      <c r="BJ18" s="145">
        <v>43842776</v>
      </c>
      <c r="BK18" s="145">
        <v>3744802.39</v>
      </c>
      <c r="BL18" s="145">
        <v>26415955</v>
      </c>
      <c r="BM18" s="145">
        <v>8984838.8000000007</v>
      </c>
      <c r="BN18" s="145">
        <v>2321294.6300000004</v>
      </c>
      <c r="BO18" s="145">
        <v>2336322</v>
      </c>
      <c r="BP18" s="145">
        <v>7909454</v>
      </c>
      <c r="BQ18" s="145">
        <v>16799800.579999998</v>
      </c>
      <c r="BR18" s="145">
        <v>2944619287.4601002</v>
      </c>
      <c r="BS18" s="15"/>
      <c r="BT18" s="15"/>
      <c r="BU18" s="15"/>
      <c r="BV18" s="15"/>
      <c r="BW18" s="15"/>
      <c r="BX18" s="15"/>
      <c r="BY18" s="15"/>
      <c r="BZ18" s="15"/>
      <c r="CA18" s="15"/>
      <c r="CB18" s="15"/>
      <c r="CC18" s="15"/>
      <c r="CD18" s="15"/>
    </row>
    <row r="19" spans="1:82" s="15" customFormat="1">
      <c r="A19" s="54"/>
      <c r="B19" s="194"/>
      <c r="C19" s="194"/>
      <c r="D19" s="194"/>
      <c r="E19" s="194"/>
      <c r="F19" s="194"/>
      <c r="G19" s="194"/>
      <c r="H19" s="194"/>
      <c r="I19" s="194"/>
      <c r="J19" s="194"/>
      <c r="K19" s="194"/>
      <c r="L19" s="194"/>
      <c r="M19" s="194"/>
      <c r="N19" s="194"/>
      <c r="O19" s="194"/>
      <c r="P19" s="194"/>
      <c r="Q19" s="194"/>
      <c r="R19" s="194"/>
      <c r="S19" s="194"/>
      <c r="T19" s="194"/>
      <c r="U19" s="194"/>
      <c r="V19" s="194"/>
      <c r="W19" s="194"/>
      <c r="X19" s="194"/>
      <c r="Y19" s="194"/>
      <c r="Z19" s="194"/>
      <c r="AA19" s="194"/>
      <c r="AB19" s="194"/>
      <c r="AC19" s="194"/>
      <c r="AD19" s="194"/>
      <c r="AE19" s="194"/>
      <c r="AF19" s="194"/>
      <c r="AG19" s="194"/>
      <c r="AH19" s="194"/>
      <c r="AI19" s="194"/>
      <c r="AJ19" s="194"/>
      <c r="AK19" s="194"/>
      <c r="AL19" s="194"/>
      <c r="AM19" s="194"/>
      <c r="AN19" s="194"/>
      <c r="AO19" s="194"/>
      <c r="AP19" s="194"/>
      <c r="AQ19" s="194"/>
      <c r="AR19" s="194"/>
      <c r="AS19" s="194"/>
      <c r="AT19" s="194"/>
      <c r="AU19" s="194"/>
      <c r="AV19" s="194"/>
      <c r="AW19" s="194"/>
      <c r="AX19" s="194"/>
      <c r="AY19" s="194"/>
      <c r="AZ19" s="194"/>
      <c r="BA19" s="194"/>
      <c r="BB19" s="194"/>
      <c r="BC19" s="194"/>
      <c r="BD19" s="194"/>
      <c r="BE19" s="194"/>
      <c r="BF19" s="194"/>
      <c r="BG19" s="194"/>
      <c r="BH19" s="382"/>
      <c r="BI19" s="194"/>
      <c r="BJ19" s="194"/>
      <c r="BK19" s="194"/>
      <c r="BL19" s="194"/>
      <c r="BM19" s="194"/>
      <c r="BN19" s="194"/>
      <c r="BO19" s="194"/>
      <c r="BP19" s="194"/>
      <c r="BQ19" s="194"/>
      <c r="BR19" s="194"/>
    </row>
    <row r="20" spans="1:82" s="15" customFormat="1">
      <c r="A20" s="47" t="s">
        <v>28</v>
      </c>
      <c r="B20" s="195">
        <v>4562769.5299999975</v>
      </c>
      <c r="C20" s="195">
        <v>131956.60999999987</v>
      </c>
      <c r="D20" s="195">
        <v>3816051.3099999875</v>
      </c>
      <c r="E20" s="195">
        <v>2745295.1400000025</v>
      </c>
      <c r="F20" s="195">
        <v>5084004.1799999699</v>
      </c>
      <c r="G20" s="195">
        <v>4271740.0500000007</v>
      </c>
      <c r="H20" s="195">
        <v>183256.31000000006</v>
      </c>
      <c r="I20" s="195">
        <v>25938.550000000279</v>
      </c>
      <c r="J20" s="195">
        <v>1108571.75</v>
      </c>
      <c r="K20" s="195">
        <v>139753.6599999998</v>
      </c>
      <c r="L20" s="195">
        <v>1043074.4700000007</v>
      </c>
      <c r="M20" s="195">
        <v>7552890.7500000149</v>
      </c>
      <c r="N20" s="195">
        <v>23084554.83299987</v>
      </c>
      <c r="O20" s="195">
        <v>2895945.1199999936</v>
      </c>
      <c r="P20" s="195">
        <v>17628635.190000013</v>
      </c>
      <c r="Q20" s="195">
        <v>1044533.4799999949</v>
      </c>
      <c r="R20" s="195">
        <v>96064.990000000922</v>
      </c>
      <c r="S20" s="195">
        <v>2635820.2298999969</v>
      </c>
      <c r="T20" s="195">
        <v>2002008.3400000073</v>
      </c>
      <c r="U20" s="195">
        <v>37386.069999995409</v>
      </c>
      <c r="V20" s="195">
        <v>2760478.6499999911</v>
      </c>
      <c r="W20" s="195">
        <v>285856.02999999654</v>
      </c>
      <c r="X20" s="195">
        <v>7836710.120000001</v>
      </c>
      <c r="Y20" s="195">
        <v>1753618.5099999812</v>
      </c>
      <c r="Z20" s="195">
        <v>72691.379999999655</v>
      </c>
      <c r="AA20" s="195">
        <v>25629954.189999968</v>
      </c>
      <c r="AB20" s="195">
        <v>59743.050000000163</v>
      </c>
      <c r="AC20" s="195">
        <v>596147.91000000201</v>
      </c>
      <c r="AD20" s="195">
        <v>16179631.89000003</v>
      </c>
      <c r="AE20" s="195">
        <v>329016992.93000007</v>
      </c>
      <c r="AF20" s="195">
        <v>37992326.159999967</v>
      </c>
      <c r="AG20" s="195">
        <v>824039.47000000253</v>
      </c>
      <c r="AH20" s="195">
        <v>307015</v>
      </c>
      <c r="AI20" s="195">
        <v>2829888</v>
      </c>
      <c r="AJ20" s="195">
        <v>12490217.819999978</v>
      </c>
      <c r="AK20" s="195">
        <v>670182.60000000522</v>
      </c>
      <c r="AL20" s="195">
        <v>2154730.6000000015</v>
      </c>
      <c r="AM20" s="195">
        <v>14869536.780000083</v>
      </c>
      <c r="AN20" s="195">
        <v>589072.96000000276</v>
      </c>
      <c r="AO20" s="195">
        <v>2732161</v>
      </c>
      <c r="AP20" s="195">
        <v>4285381.3200000077</v>
      </c>
      <c r="AQ20" s="195">
        <v>4779344.75</v>
      </c>
      <c r="AR20" s="195">
        <v>1348102.5100000007</v>
      </c>
      <c r="AS20" s="195">
        <v>4007234.7999999989</v>
      </c>
      <c r="AT20" s="195">
        <v>150268.42000000225</v>
      </c>
      <c r="AU20" s="195">
        <v>9884482.120000001</v>
      </c>
      <c r="AV20" s="195">
        <v>878329.53999999724</v>
      </c>
      <c r="AW20" s="195">
        <v>960481</v>
      </c>
      <c r="AX20" s="195">
        <v>5025570.4499999657</v>
      </c>
      <c r="AY20" s="195">
        <v>273537.25000000093</v>
      </c>
      <c r="AZ20" s="195">
        <v>2117878.4999999944</v>
      </c>
      <c r="BA20" s="195">
        <v>27731662.569999754</v>
      </c>
      <c r="BB20" s="195">
        <v>-364439.03999999911</v>
      </c>
      <c r="BC20" s="195">
        <v>9989.9499999983236</v>
      </c>
      <c r="BD20" s="195">
        <v>114853.26999999862</v>
      </c>
      <c r="BE20" s="195">
        <v>190385.70000000088</v>
      </c>
      <c r="BF20" s="195">
        <v>1824927.3500000052</v>
      </c>
      <c r="BG20" s="195">
        <v>949789.91000001132</v>
      </c>
      <c r="BH20" s="140">
        <v>607691.35000000382</v>
      </c>
      <c r="BI20" s="195">
        <v>199687172.08000052</v>
      </c>
      <c r="BJ20" s="195">
        <v>12135945</v>
      </c>
      <c r="BK20" s="195">
        <v>724279.84000000032</v>
      </c>
      <c r="BL20" s="195">
        <v>9824070</v>
      </c>
      <c r="BM20" s="195">
        <v>863341.08000000566</v>
      </c>
      <c r="BN20" s="195">
        <v>400054.05000000028</v>
      </c>
      <c r="BO20" s="195">
        <v>191079</v>
      </c>
      <c r="BP20" s="195">
        <v>2183887</v>
      </c>
      <c r="BQ20" s="195">
        <v>4621933.6399999857</v>
      </c>
      <c r="BR20" s="195">
        <v>835148479.0229001</v>
      </c>
    </row>
    <row r="21" spans="1:82" s="15" customFormat="1">
      <c r="A21" s="49"/>
      <c r="B21" s="27"/>
      <c r="C21" s="27"/>
      <c r="D21" s="27"/>
      <c r="E21" s="27"/>
      <c r="F21" s="27"/>
      <c r="G21" s="27"/>
      <c r="H21" s="27"/>
      <c r="I21" s="27"/>
      <c r="J21" s="27"/>
      <c r="K21" s="27"/>
      <c r="L21" s="27"/>
      <c r="M21" s="27"/>
      <c r="N21" s="27"/>
      <c r="O21" s="27"/>
      <c r="P21" s="27"/>
      <c r="Q21" s="27"/>
      <c r="R21" s="27"/>
      <c r="S21" s="27"/>
      <c r="T21" s="27"/>
      <c r="U21" s="27"/>
      <c r="V21" s="27"/>
      <c r="W21" s="27"/>
      <c r="X21" s="27"/>
      <c r="Y21" s="27"/>
      <c r="Z21" s="27"/>
      <c r="AA21" s="27"/>
      <c r="AB21" s="27"/>
      <c r="AC21" s="27"/>
      <c r="AD21" s="27"/>
      <c r="AE21" s="27"/>
      <c r="AF21" s="27"/>
      <c r="AG21" s="27"/>
      <c r="AH21" s="27"/>
      <c r="AI21" s="27"/>
      <c r="AJ21" s="27"/>
      <c r="AK21" s="27"/>
      <c r="AL21" s="27"/>
      <c r="AM21" s="27"/>
      <c r="AN21" s="27"/>
      <c r="AO21" s="27"/>
      <c r="AP21" s="27"/>
      <c r="AQ21" s="27"/>
      <c r="AR21" s="27"/>
      <c r="AS21" s="27"/>
      <c r="AT21" s="27"/>
      <c r="AU21" s="27"/>
      <c r="AV21" s="27"/>
      <c r="AW21" s="27"/>
      <c r="AX21" s="27"/>
      <c r="AY21" s="27"/>
      <c r="AZ21" s="27"/>
      <c r="BA21" s="27"/>
      <c r="BB21" s="27"/>
      <c r="BC21" s="27"/>
      <c r="BD21" s="27"/>
      <c r="BE21" s="27"/>
      <c r="BF21" s="27"/>
      <c r="BG21" s="27"/>
      <c r="BH21" s="27"/>
      <c r="BI21" s="27"/>
      <c r="BJ21" s="27"/>
      <c r="BK21" s="27"/>
      <c r="BL21" s="27"/>
      <c r="BM21" s="27"/>
      <c r="BN21" s="27"/>
      <c r="BO21" s="27"/>
      <c r="BP21" s="27"/>
      <c r="BQ21" s="27"/>
      <c r="BR21" s="27"/>
    </row>
    <row r="22" spans="1:82">
      <c r="A22" s="95" t="s">
        <v>58</v>
      </c>
      <c r="B22" s="41"/>
      <c r="C22" s="41"/>
      <c r="D22" s="41"/>
      <c r="E22" s="41"/>
      <c r="F22" s="41"/>
      <c r="G22" s="41"/>
      <c r="H22" s="41"/>
      <c r="I22" s="41"/>
      <c r="J22" s="41"/>
      <c r="K22" s="41"/>
      <c r="L22" s="41"/>
      <c r="M22" s="41"/>
      <c r="N22" s="41"/>
      <c r="O22" s="41"/>
      <c r="P22" s="41"/>
      <c r="Q22" s="41"/>
      <c r="R22" s="41"/>
      <c r="S22" s="41"/>
      <c r="T22" s="41"/>
      <c r="U22" s="41"/>
      <c r="V22" s="41"/>
      <c r="W22" s="41"/>
      <c r="X22" s="41"/>
      <c r="Y22" s="41"/>
      <c r="Z22" s="41"/>
      <c r="AA22" s="41"/>
      <c r="AB22" s="41"/>
      <c r="AC22" s="41"/>
      <c r="AD22" s="41"/>
      <c r="AE22" s="41"/>
      <c r="AF22" s="41"/>
      <c r="AG22" s="41"/>
      <c r="AH22" s="41"/>
      <c r="AI22" s="41"/>
      <c r="AJ22" s="41"/>
      <c r="AK22" s="41"/>
      <c r="AL22" s="41"/>
      <c r="AM22" s="41"/>
      <c r="AN22" s="41"/>
      <c r="AO22" s="41"/>
      <c r="AP22" s="41"/>
      <c r="AQ22" s="41"/>
      <c r="AR22" s="41"/>
      <c r="AS22" s="41"/>
      <c r="AT22" s="41"/>
      <c r="AU22" s="41"/>
      <c r="AV22" s="41"/>
      <c r="AW22" s="41"/>
      <c r="AX22" s="41"/>
      <c r="AY22" s="41"/>
      <c r="AZ22" s="41"/>
      <c r="BA22" s="41"/>
      <c r="BB22" s="41"/>
      <c r="BC22" s="41"/>
      <c r="BD22" s="41"/>
      <c r="BE22" s="41"/>
      <c r="BF22" s="41"/>
      <c r="BG22" s="41"/>
      <c r="BH22" s="41"/>
      <c r="BI22" s="41"/>
      <c r="BJ22" s="41"/>
      <c r="BK22" s="41"/>
      <c r="BL22" s="41"/>
      <c r="BM22" s="41"/>
      <c r="BN22" s="41"/>
      <c r="BO22" s="41"/>
      <c r="BP22" s="41"/>
      <c r="BQ22" s="41"/>
      <c r="BR22" s="41"/>
    </row>
    <row r="23" spans="1:82">
      <c r="A23" s="54" t="s">
        <v>59</v>
      </c>
      <c r="B23" s="27">
        <v>311560</v>
      </c>
      <c r="C23" s="281">
        <v>25301</v>
      </c>
      <c r="D23" s="27">
        <v>399000</v>
      </c>
      <c r="E23" s="27">
        <v>24949</v>
      </c>
      <c r="F23" s="27">
        <v>1052812.52</v>
      </c>
      <c r="G23" s="27">
        <v>738340</v>
      </c>
      <c r="H23" s="27">
        <v>-15584</v>
      </c>
      <c r="I23" s="281">
        <v>1902</v>
      </c>
      <c r="J23" s="27">
        <v>150279.22</v>
      </c>
      <c r="K23" s="27">
        <v>13540</v>
      </c>
      <c r="L23" s="27">
        <v>326000.15999999997</v>
      </c>
      <c r="M23" s="27">
        <v>669321.4</v>
      </c>
      <c r="N23" s="27">
        <v>1163158</v>
      </c>
      <c r="O23" s="27">
        <v>455997.63</v>
      </c>
      <c r="P23" s="27">
        <v>5230315.5</v>
      </c>
      <c r="Q23" s="27">
        <v>35000</v>
      </c>
      <c r="R23" s="27">
        <v>-24151</v>
      </c>
      <c r="S23" s="27">
        <v>170307.95</v>
      </c>
      <c r="T23" s="27">
        <v>266000.03999999998</v>
      </c>
      <c r="U23" s="281">
        <v>0</v>
      </c>
      <c r="V23" s="27">
        <v>316763.2</v>
      </c>
      <c r="W23" s="27">
        <v>-20000</v>
      </c>
      <c r="X23" s="27">
        <v>1622621.82</v>
      </c>
      <c r="Y23" s="27">
        <v>23588.41</v>
      </c>
      <c r="Z23" s="27">
        <v>3923</v>
      </c>
      <c r="AA23" s="27">
        <v>4962358.67</v>
      </c>
      <c r="AB23" s="27">
        <v>2676</v>
      </c>
      <c r="AC23" s="27">
        <v>216655</v>
      </c>
      <c r="AD23" s="27">
        <v>3468809</v>
      </c>
      <c r="AE23" s="27">
        <v>22296223.600000001</v>
      </c>
      <c r="AF23" s="27">
        <v>3647180</v>
      </c>
      <c r="AG23" s="27">
        <v>-233375</v>
      </c>
      <c r="AH23" s="27">
        <v>36374</v>
      </c>
      <c r="AI23" s="27">
        <v>449183</v>
      </c>
      <c r="AJ23" s="27">
        <v>2037858.25</v>
      </c>
      <c r="AK23" s="27">
        <v>79142</v>
      </c>
      <c r="AL23" s="27">
        <v>431628</v>
      </c>
      <c r="AM23" s="27">
        <v>1997955.92</v>
      </c>
      <c r="AN23" s="27">
        <v>188873</v>
      </c>
      <c r="AO23" s="27">
        <v>-135464</v>
      </c>
      <c r="AP23" s="27">
        <v>611252</v>
      </c>
      <c r="AQ23" s="27">
        <v>-188872</v>
      </c>
      <c r="AR23" s="27">
        <v>164216</v>
      </c>
      <c r="AS23" s="27">
        <v>165881.39000000001</v>
      </c>
      <c r="AT23" s="27">
        <v>29370</v>
      </c>
      <c r="AU23" s="27">
        <v>1964000</v>
      </c>
      <c r="AV23" s="27">
        <v>135491</v>
      </c>
      <c r="AW23" s="27">
        <v>913000</v>
      </c>
      <c r="AX23" s="27">
        <v>339456</v>
      </c>
      <c r="AY23" s="27">
        <v>185875</v>
      </c>
      <c r="AZ23" s="27">
        <v>487180</v>
      </c>
      <c r="BA23" s="27">
        <v>-6441771.6399999997</v>
      </c>
      <c r="BB23" s="27">
        <v>-44000</v>
      </c>
      <c r="BC23" s="27">
        <v>17616</v>
      </c>
      <c r="BD23" s="27">
        <v>-1231</v>
      </c>
      <c r="BE23" s="27">
        <v>9362</v>
      </c>
      <c r="BF23" s="27">
        <v>290565</v>
      </c>
      <c r="BG23" s="27">
        <v>-83881</v>
      </c>
      <c r="BH23" s="27">
        <v>124499.88</v>
      </c>
      <c r="BI23" s="27">
        <v>21762400</v>
      </c>
      <c r="BJ23" s="27">
        <v>1156419</v>
      </c>
      <c r="BK23" s="27">
        <v>139918</v>
      </c>
      <c r="BL23" s="27">
        <v>551449</v>
      </c>
      <c r="BM23" s="27">
        <v>-42968</v>
      </c>
      <c r="BN23" s="27">
        <v>-23610</v>
      </c>
      <c r="BO23" s="27">
        <v>23526</v>
      </c>
      <c r="BP23" s="27">
        <v>102000</v>
      </c>
      <c r="BQ23" s="27">
        <v>983431.24</v>
      </c>
      <c r="BR23" s="27">
        <v>75717597.159999996</v>
      </c>
    </row>
    <row r="24" spans="1:82">
      <c r="A24" s="54" t="s">
        <v>240</v>
      </c>
      <c r="B24" s="281">
        <v>129343</v>
      </c>
      <c r="C24" s="281">
        <v>0</v>
      </c>
      <c r="D24" s="281">
        <v>0</v>
      </c>
      <c r="E24" s="27">
        <v>810230</v>
      </c>
      <c r="F24" s="27">
        <v>-598518.66</v>
      </c>
      <c r="G24" s="27">
        <v>63198</v>
      </c>
      <c r="H24" s="27">
        <v>-12765</v>
      </c>
      <c r="I24" s="281">
        <v>0</v>
      </c>
      <c r="J24" s="281">
        <v>0</v>
      </c>
      <c r="K24" s="281">
        <v>0</v>
      </c>
      <c r="L24" s="281">
        <v>0</v>
      </c>
      <c r="M24" s="27">
        <v>-36644</v>
      </c>
      <c r="N24" s="281">
        <v>134706.57</v>
      </c>
      <c r="O24" s="281">
        <v>0</v>
      </c>
      <c r="P24" s="281">
        <v>0</v>
      </c>
      <c r="Q24" s="281">
        <v>0</v>
      </c>
      <c r="R24" s="281">
        <v>0</v>
      </c>
      <c r="S24" s="281">
        <v>0</v>
      </c>
      <c r="T24" s="281">
        <v>0</v>
      </c>
      <c r="U24" s="281">
        <v>0</v>
      </c>
      <c r="V24" s="27">
        <v>-1812789</v>
      </c>
      <c r="W24" s="27">
        <v>-122785</v>
      </c>
      <c r="X24" s="27">
        <v>687155</v>
      </c>
      <c r="Y24" s="27">
        <v>379943</v>
      </c>
      <c r="Z24" s="27">
        <v>8200</v>
      </c>
      <c r="AA24" s="27">
        <v>1864967.82</v>
      </c>
      <c r="AB24" s="27">
        <v>4093</v>
      </c>
      <c r="AC24" s="27">
        <v>-88378</v>
      </c>
      <c r="AD24" s="27">
        <v>-989345</v>
      </c>
      <c r="AE24" s="27">
        <v>36171158.130000003</v>
      </c>
      <c r="AF24" s="281">
        <v>0</v>
      </c>
      <c r="AG24" s="27">
        <v>438762.26</v>
      </c>
      <c r="AH24" s="281">
        <v>0</v>
      </c>
      <c r="AI24" s="27">
        <v>379824</v>
      </c>
      <c r="AJ24" s="27">
        <v>-35896</v>
      </c>
      <c r="AK24" s="27">
        <v>88900</v>
      </c>
      <c r="AL24" s="27">
        <v>132385</v>
      </c>
      <c r="AM24" s="27">
        <v>405100</v>
      </c>
      <c r="AN24" s="27">
        <v>-106573</v>
      </c>
      <c r="AO24" s="27">
        <v>-85388</v>
      </c>
      <c r="AP24" s="281">
        <v>569371.27</v>
      </c>
      <c r="AQ24" s="27">
        <v>-189346</v>
      </c>
      <c r="AR24" s="281">
        <v>174891</v>
      </c>
      <c r="AS24" s="281">
        <v>0</v>
      </c>
      <c r="AT24" s="27">
        <v>-9233</v>
      </c>
      <c r="AU24" s="281">
        <v>63994.54</v>
      </c>
      <c r="AV24" s="281">
        <v>0</v>
      </c>
      <c r="AW24" s="27">
        <v>-1506359</v>
      </c>
      <c r="AX24" s="281">
        <v>0</v>
      </c>
      <c r="AY24" s="281">
        <v>0</v>
      </c>
      <c r="AZ24" s="27">
        <v>20035.45</v>
      </c>
      <c r="BA24" s="281">
        <v>0</v>
      </c>
      <c r="BB24" s="281">
        <v>0</v>
      </c>
      <c r="BC24" s="281">
        <v>32312</v>
      </c>
      <c r="BD24" s="281">
        <v>24022</v>
      </c>
      <c r="BE24" s="27">
        <v>25696</v>
      </c>
      <c r="BF24" s="281">
        <v>0</v>
      </c>
      <c r="BG24" s="281">
        <v>371562.4</v>
      </c>
      <c r="BH24" s="281">
        <v>0</v>
      </c>
      <c r="BI24" s="27">
        <v>179979</v>
      </c>
      <c r="BJ24" s="27">
        <v>-73450</v>
      </c>
      <c r="BK24" s="27">
        <v>48296</v>
      </c>
      <c r="BL24" s="27">
        <v>288927</v>
      </c>
      <c r="BM24" s="27">
        <v>-81826</v>
      </c>
      <c r="BN24" s="281">
        <v>0</v>
      </c>
      <c r="BO24" s="281">
        <v>22970</v>
      </c>
      <c r="BP24" s="27">
        <v>141000</v>
      </c>
      <c r="BQ24" s="281">
        <v>0</v>
      </c>
      <c r="BR24" s="27">
        <v>37911726.780000001</v>
      </c>
    </row>
    <row r="25" spans="1:82" s="29" customFormat="1" ht="13.5" customHeight="1">
      <c r="A25" s="49"/>
      <c r="B25" s="146">
        <v>440903</v>
      </c>
      <c r="C25" s="146">
        <v>25301</v>
      </c>
      <c r="D25" s="146">
        <v>399000</v>
      </c>
      <c r="E25" s="146">
        <v>835179</v>
      </c>
      <c r="F25" s="146">
        <v>454293.86</v>
      </c>
      <c r="G25" s="146">
        <v>801538</v>
      </c>
      <c r="H25" s="146">
        <v>-28349</v>
      </c>
      <c r="I25" s="146">
        <v>1902</v>
      </c>
      <c r="J25" s="146">
        <v>150279.22</v>
      </c>
      <c r="K25" s="146">
        <v>13540</v>
      </c>
      <c r="L25" s="146">
        <v>326000.15999999997</v>
      </c>
      <c r="M25" s="146">
        <v>632677.4</v>
      </c>
      <c r="N25" s="146">
        <v>1297864.57</v>
      </c>
      <c r="O25" s="146">
        <v>455997.63</v>
      </c>
      <c r="P25" s="146">
        <v>5230315.5</v>
      </c>
      <c r="Q25" s="146">
        <v>35000</v>
      </c>
      <c r="R25" s="146">
        <v>-24151</v>
      </c>
      <c r="S25" s="146">
        <v>170307.95</v>
      </c>
      <c r="T25" s="146">
        <v>266000.03999999998</v>
      </c>
      <c r="U25" s="146">
        <v>0</v>
      </c>
      <c r="V25" s="146">
        <v>-1496025.8</v>
      </c>
      <c r="W25" s="146">
        <v>-142785</v>
      </c>
      <c r="X25" s="146">
        <v>2309776.8200000003</v>
      </c>
      <c r="Y25" s="146">
        <v>403531.41</v>
      </c>
      <c r="Z25" s="146">
        <v>12123</v>
      </c>
      <c r="AA25" s="146">
        <v>6827326.4900000002</v>
      </c>
      <c r="AB25" s="146">
        <v>6769</v>
      </c>
      <c r="AC25" s="146">
        <v>128277</v>
      </c>
      <c r="AD25" s="146">
        <v>2479464</v>
      </c>
      <c r="AE25" s="146">
        <v>58467381.730000004</v>
      </c>
      <c r="AF25" s="146">
        <v>3647180</v>
      </c>
      <c r="AG25" s="146">
        <v>205387.26</v>
      </c>
      <c r="AH25" s="146">
        <v>36374</v>
      </c>
      <c r="AI25" s="146">
        <v>829007</v>
      </c>
      <c r="AJ25" s="146">
        <v>2001962.25</v>
      </c>
      <c r="AK25" s="146">
        <v>168042</v>
      </c>
      <c r="AL25" s="146">
        <v>564013</v>
      </c>
      <c r="AM25" s="146">
        <v>2403055.92</v>
      </c>
      <c r="AN25" s="146">
        <v>82300</v>
      </c>
      <c r="AO25" s="146">
        <v>-220852</v>
      </c>
      <c r="AP25" s="146">
        <v>1180623.27</v>
      </c>
      <c r="AQ25" s="146">
        <v>-378218</v>
      </c>
      <c r="AR25" s="146">
        <v>339107</v>
      </c>
      <c r="AS25" s="146">
        <v>165881.39000000001</v>
      </c>
      <c r="AT25" s="146">
        <v>20137</v>
      </c>
      <c r="AU25" s="146">
        <v>2027994.54</v>
      </c>
      <c r="AV25" s="146">
        <v>135491</v>
      </c>
      <c r="AW25" s="146">
        <v>-593359</v>
      </c>
      <c r="AX25" s="146">
        <v>339456</v>
      </c>
      <c r="AY25" s="146">
        <v>185875</v>
      </c>
      <c r="AZ25" s="146">
        <v>507215.45</v>
      </c>
      <c r="BA25" s="146">
        <v>-6441771.6399999997</v>
      </c>
      <c r="BB25" s="146">
        <v>-44000</v>
      </c>
      <c r="BC25" s="146">
        <v>49928</v>
      </c>
      <c r="BD25" s="146">
        <v>22791</v>
      </c>
      <c r="BE25" s="146">
        <v>35058</v>
      </c>
      <c r="BF25" s="146">
        <v>290565</v>
      </c>
      <c r="BG25" s="146">
        <v>287681.40000000002</v>
      </c>
      <c r="BH25" s="146">
        <v>124499.88</v>
      </c>
      <c r="BI25" s="146">
        <v>21942379</v>
      </c>
      <c r="BJ25" s="146">
        <v>1082969</v>
      </c>
      <c r="BK25" s="146">
        <v>188214</v>
      </c>
      <c r="BL25" s="146">
        <v>840376</v>
      </c>
      <c r="BM25" s="146">
        <v>-124794</v>
      </c>
      <c r="BN25" s="146">
        <v>-23610</v>
      </c>
      <c r="BO25" s="146">
        <v>46496</v>
      </c>
      <c r="BP25" s="146">
        <v>243000</v>
      </c>
      <c r="BQ25" s="146">
        <v>983431.24</v>
      </c>
      <c r="BR25" s="146">
        <v>113629323.94</v>
      </c>
      <c r="BS25" s="15"/>
      <c r="BT25" s="15"/>
      <c r="BU25" s="15"/>
      <c r="BV25" s="15"/>
      <c r="BW25" s="15"/>
      <c r="BX25" s="15"/>
      <c r="BY25" s="15"/>
      <c r="BZ25" s="15"/>
      <c r="CA25" s="15"/>
      <c r="CB25" s="15"/>
      <c r="CC25" s="15"/>
      <c r="CD25" s="15"/>
    </row>
    <row r="26" spans="1:82" s="15" customFormat="1" ht="13.5" customHeight="1">
      <c r="A26" s="49"/>
      <c r="B26" s="371"/>
      <c r="C26" s="371"/>
      <c r="D26" s="371"/>
      <c r="E26" s="371"/>
      <c r="F26" s="371"/>
      <c r="G26" s="371"/>
      <c r="H26" s="371"/>
      <c r="I26" s="371"/>
      <c r="J26" s="371"/>
      <c r="K26" s="371"/>
      <c r="L26" s="371"/>
      <c r="M26" s="371"/>
      <c r="N26" s="371"/>
      <c r="O26" s="371"/>
      <c r="P26" s="371"/>
      <c r="Q26" s="371"/>
      <c r="R26" s="371"/>
      <c r="S26" s="371"/>
      <c r="T26" s="371"/>
      <c r="U26" s="371"/>
      <c r="V26" s="371"/>
      <c r="W26" s="371"/>
      <c r="X26" s="371"/>
      <c r="Y26" s="371"/>
      <c r="Z26" s="371"/>
      <c r="AA26" s="371"/>
      <c r="AB26" s="371"/>
      <c r="AC26" s="371"/>
      <c r="AD26" s="371"/>
      <c r="AE26" s="371"/>
      <c r="AF26" s="371"/>
      <c r="AG26" s="371"/>
      <c r="AH26" s="371"/>
      <c r="AI26" s="371"/>
      <c r="AJ26" s="371"/>
      <c r="AK26" s="371"/>
      <c r="AL26" s="371"/>
      <c r="AM26" s="371"/>
      <c r="AN26" s="371"/>
      <c r="AO26" s="371"/>
      <c r="AP26" s="371"/>
      <c r="AQ26" s="371"/>
      <c r="AR26" s="371"/>
      <c r="AS26" s="371"/>
      <c r="AT26" s="371"/>
      <c r="AU26" s="371"/>
      <c r="AV26" s="371"/>
      <c r="AW26" s="371"/>
      <c r="AX26" s="371"/>
      <c r="AY26" s="371"/>
      <c r="AZ26" s="371"/>
      <c r="BA26" s="371"/>
      <c r="BB26" s="371"/>
      <c r="BC26" s="371"/>
      <c r="BD26" s="371"/>
      <c r="BE26" s="371"/>
      <c r="BF26" s="371"/>
      <c r="BG26" s="371"/>
      <c r="BH26" s="371"/>
      <c r="BI26" s="371"/>
      <c r="BJ26" s="371"/>
      <c r="BK26" s="371"/>
      <c r="BL26" s="371"/>
      <c r="BM26" s="371"/>
      <c r="BN26" s="371"/>
      <c r="BO26" s="371"/>
      <c r="BP26" s="371"/>
      <c r="BQ26" s="371"/>
      <c r="BR26" s="371"/>
    </row>
    <row r="27" spans="1:82" s="15" customFormat="1" ht="13.5" customHeight="1">
      <c r="A27" s="47" t="s">
        <v>241</v>
      </c>
      <c r="B27" s="371">
        <v>4121866.5299999975</v>
      </c>
      <c r="C27" s="371">
        <v>106655.60999999987</v>
      </c>
      <c r="D27" s="371">
        <v>3417051.3099999875</v>
      </c>
      <c r="E27" s="371">
        <v>1910116.1400000025</v>
      </c>
      <c r="F27" s="371">
        <v>4629710.3199999696</v>
      </c>
      <c r="G27" s="371">
        <v>3470202.0500000007</v>
      </c>
      <c r="H27" s="371">
        <v>211605.31000000006</v>
      </c>
      <c r="I27" s="371">
        <v>24036.550000000279</v>
      </c>
      <c r="J27" s="371">
        <v>958292.53</v>
      </c>
      <c r="K27" s="371">
        <v>126213.6599999998</v>
      </c>
      <c r="L27" s="371">
        <v>717074.31000000075</v>
      </c>
      <c r="M27" s="371">
        <v>6920213.3500000145</v>
      </c>
      <c r="N27" s="371">
        <v>21786690.26299987</v>
      </c>
      <c r="O27" s="371">
        <v>2439947.4899999937</v>
      </c>
      <c r="P27" s="371">
        <v>12398319.690000013</v>
      </c>
      <c r="Q27" s="371">
        <v>1009533.4799999949</v>
      </c>
      <c r="R27" s="371">
        <v>120215.99000000092</v>
      </c>
      <c r="S27" s="371">
        <v>2465512.2798999967</v>
      </c>
      <c r="T27" s="371">
        <v>1736008.3000000073</v>
      </c>
      <c r="U27" s="371">
        <v>37386.069999995409</v>
      </c>
      <c r="V27" s="371">
        <v>4256504.4499999909</v>
      </c>
      <c r="W27" s="371">
        <v>428641.02999999654</v>
      </c>
      <c r="X27" s="371">
        <v>5526933.3000000007</v>
      </c>
      <c r="Y27" s="371">
        <v>1350087.0999999812</v>
      </c>
      <c r="Z27" s="371">
        <v>60568.379999999655</v>
      </c>
      <c r="AA27" s="371">
        <v>18802627.699999966</v>
      </c>
      <c r="AB27" s="371">
        <v>52974.050000000163</v>
      </c>
      <c r="AC27" s="371">
        <v>467870.91000000201</v>
      </c>
      <c r="AD27" s="371">
        <v>13700167.89000003</v>
      </c>
      <c r="AE27" s="371">
        <v>270549611.20000005</v>
      </c>
      <c r="AF27" s="371">
        <v>34345146.159999967</v>
      </c>
      <c r="AG27" s="371">
        <v>618652.21000000252</v>
      </c>
      <c r="AH27" s="371">
        <v>270641</v>
      </c>
      <c r="AI27" s="371">
        <v>2000881</v>
      </c>
      <c r="AJ27" s="371">
        <v>10488255.569999978</v>
      </c>
      <c r="AK27" s="371">
        <v>502140.60000000522</v>
      </c>
      <c r="AL27" s="371">
        <v>1590717.6000000015</v>
      </c>
      <c r="AM27" s="371">
        <v>12466480.860000083</v>
      </c>
      <c r="AN27" s="371">
        <v>506772.96000000276</v>
      </c>
      <c r="AO27" s="371">
        <v>2953013</v>
      </c>
      <c r="AP27" s="371">
        <v>3104758.0500000077</v>
      </c>
      <c r="AQ27" s="371">
        <v>5157562.75</v>
      </c>
      <c r="AR27" s="371">
        <v>1008995.5100000007</v>
      </c>
      <c r="AS27" s="371">
        <v>3841353.4099999988</v>
      </c>
      <c r="AT27" s="371">
        <v>130131.42000000225</v>
      </c>
      <c r="AU27" s="371">
        <v>7856487.580000001</v>
      </c>
      <c r="AV27" s="371">
        <v>742838.53999999724</v>
      </c>
      <c r="AW27" s="371">
        <v>1553840</v>
      </c>
      <c r="AX27" s="371">
        <v>4686114.4499999657</v>
      </c>
      <c r="AY27" s="371">
        <v>87662.250000000931</v>
      </c>
      <c r="AZ27" s="371">
        <v>1610663.0499999945</v>
      </c>
      <c r="BA27" s="371">
        <v>34173434.209999755</v>
      </c>
      <c r="BB27" s="371">
        <v>-320439.03999999911</v>
      </c>
      <c r="BC27" s="371">
        <v>-39938.050000001676</v>
      </c>
      <c r="BD27" s="371">
        <v>92062.269999998622</v>
      </c>
      <c r="BE27" s="371">
        <v>155327.70000000088</v>
      </c>
      <c r="BF27" s="371">
        <v>1534362.3500000052</v>
      </c>
      <c r="BG27" s="371">
        <v>662108.5100000113</v>
      </c>
      <c r="BH27" s="371">
        <v>483191.47000000381</v>
      </c>
      <c r="BI27" s="371">
        <v>177744793.08000052</v>
      </c>
      <c r="BJ27" s="371">
        <v>11052976</v>
      </c>
      <c r="BK27" s="371">
        <v>536065.84000000032</v>
      </c>
      <c r="BL27" s="371">
        <v>8983694</v>
      </c>
      <c r="BM27" s="371">
        <v>988135.08000000566</v>
      </c>
      <c r="BN27" s="371">
        <v>423664.05000000028</v>
      </c>
      <c r="BO27" s="371">
        <v>144583</v>
      </c>
      <c r="BP27" s="371">
        <v>1940887</v>
      </c>
      <c r="BQ27" s="371">
        <v>3638502.3999999855</v>
      </c>
      <c r="BR27" s="371">
        <v>721519155.08290005</v>
      </c>
    </row>
    <row r="28" spans="1:82" s="15" customFormat="1" ht="13.5" customHeight="1">
      <c r="A28" s="47"/>
      <c r="B28" s="371"/>
      <c r="C28" s="371"/>
      <c r="D28" s="371"/>
      <c r="E28" s="371"/>
      <c r="F28" s="371"/>
      <c r="G28" s="371"/>
      <c r="H28" s="371"/>
      <c r="I28" s="371"/>
      <c r="J28" s="371"/>
      <c r="K28" s="371"/>
      <c r="L28" s="371"/>
      <c r="M28" s="371"/>
      <c r="N28" s="371"/>
      <c r="O28" s="371"/>
      <c r="P28" s="371"/>
      <c r="Q28" s="371"/>
      <c r="R28" s="371"/>
      <c r="S28" s="371"/>
      <c r="T28" s="371"/>
      <c r="U28" s="371"/>
      <c r="V28" s="371"/>
      <c r="W28" s="371"/>
      <c r="X28" s="371"/>
      <c r="Y28" s="371"/>
      <c r="Z28" s="371"/>
      <c r="AA28" s="371"/>
      <c r="AB28" s="371"/>
      <c r="AC28" s="371"/>
      <c r="AD28" s="371"/>
      <c r="AE28" s="371"/>
      <c r="AF28" s="371"/>
      <c r="AG28" s="371"/>
      <c r="AH28" s="371"/>
      <c r="AI28" s="371"/>
      <c r="AJ28" s="371"/>
      <c r="AK28" s="371"/>
      <c r="AL28" s="371"/>
      <c r="AM28" s="371"/>
      <c r="AN28" s="371"/>
      <c r="AO28" s="371"/>
      <c r="AP28" s="371"/>
      <c r="AQ28" s="371"/>
      <c r="AR28" s="371"/>
      <c r="AS28" s="371"/>
      <c r="AT28" s="371"/>
      <c r="AU28" s="371"/>
      <c r="AV28" s="371"/>
      <c r="AW28" s="371"/>
      <c r="AX28" s="371"/>
      <c r="AY28" s="371"/>
      <c r="AZ28" s="371"/>
      <c r="BA28" s="371"/>
      <c r="BB28" s="371"/>
      <c r="BC28" s="371"/>
      <c r="BD28" s="371"/>
      <c r="BE28" s="371"/>
      <c r="BF28" s="371"/>
      <c r="BG28" s="371"/>
      <c r="BH28" s="371"/>
      <c r="BI28" s="371"/>
      <c r="BJ28" s="371"/>
      <c r="BK28" s="371"/>
      <c r="BL28" s="371"/>
      <c r="BM28" s="371"/>
      <c r="BN28" s="371"/>
      <c r="BO28" s="371"/>
      <c r="BP28" s="371"/>
      <c r="BQ28" s="371"/>
      <c r="BR28" s="371"/>
    </row>
    <row r="29" spans="1:82" s="15" customFormat="1" ht="13.5" customHeight="1">
      <c r="A29" s="54" t="s">
        <v>242</v>
      </c>
      <c r="B29" s="281">
        <v>0</v>
      </c>
      <c r="C29" s="281">
        <v>0</v>
      </c>
      <c r="D29" s="27">
        <v>-1888933</v>
      </c>
      <c r="E29" s="27">
        <v>-23693</v>
      </c>
      <c r="F29" s="27">
        <v>-156918</v>
      </c>
      <c r="G29" s="281">
        <v>0</v>
      </c>
      <c r="H29" s="27">
        <v>-29157.31</v>
      </c>
      <c r="I29" s="281">
        <v>0</v>
      </c>
      <c r="J29" s="27">
        <v>-93928</v>
      </c>
      <c r="K29" s="281">
        <v>0</v>
      </c>
      <c r="L29" s="281">
        <v>45077</v>
      </c>
      <c r="M29" s="27">
        <v>-141565</v>
      </c>
      <c r="N29" s="27">
        <v>641505.57000000007</v>
      </c>
      <c r="O29" s="27">
        <v>-524826</v>
      </c>
      <c r="P29" s="27">
        <v>-2120548.5</v>
      </c>
      <c r="Q29" s="27">
        <v>71968.800000000003</v>
      </c>
      <c r="R29" s="27">
        <v>-1329</v>
      </c>
      <c r="S29" s="281">
        <v>0</v>
      </c>
      <c r="T29" s="27">
        <v>-22973</v>
      </c>
      <c r="U29" s="281">
        <v>0</v>
      </c>
      <c r="V29" s="27">
        <v>5027926</v>
      </c>
      <c r="W29" s="281">
        <v>0</v>
      </c>
      <c r="X29" s="281">
        <v>378024</v>
      </c>
      <c r="Y29" s="281">
        <v>0</v>
      </c>
      <c r="Z29" s="371">
        <v>19637.27</v>
      </c>
      <c r="AA29" s="27">
        <v>451742.03</v>
      </c>
      <c r="AB29" s="281">
        <v>0</v>
      </c>
      <c r="AC29" s="281">
        <v>0</v>
      </c>
      <c r="AD29" s="281">
        <v>833000</v>
      </c>
      <c r="AE29" s="281">
        <v>0</v>
      </c>
      <c r="AF29" s="281">
        <v>0</v>
      </c>
      <c r="AG29" s="281">
        <v>32926.26</v>
      </c>
      <c r="AH29" s="281">
        <v>0</v>
      </c>
      <c r="AI29" s="281">
        <v>130854</v>
      </c>
      <c r="AJ29" s="281">
        <v>0</v>
      </c>
      <c r="AK29" s="281">
        <v>0</v>
      </c>
      <c r="AL29" s="281">
        <v>90382</v>
      </c>
      <c r="AM29" s="27">
        <v>-293900</v>
      </c>
      <c r="AN29" s="281">
        <v>0</v>
      </c>
      <c r="AO29" s="281">
        <v>0</v>
      </c>
      <c r="AP29" s="281">
        <v>0</v>
      </c>
      <c r="AQ29" s="281">
        <v>0</v>
      </c>
      <c r="AR29" s="281">
        <v>0</v>
      </c>
      <c r="AS29" s="27">
        <v>512276</v>
      </c>
      <c r="AT29" s="281">
        <v>0</v>
      </c>
      <c r="AU29" s="27">
        <v>-1043615</v>
      </c>
      <c r="AV29" s="281">
        <v>0</v>
      </c>
      <c r="AW29" s="27">
        <v>14865</v>
      </c>
      <c r="AX29" s="27">
        <v>238000</v>
      </c>
      <c r="AY29" s="27">
        <v>-25086</v>
      </c>
      <c r="AZ29" s="27">
        <v>515000</v>
      </c>
      <c r="BA29" s="281">
        <v>0</v>
      </c>
      <c r="BB29" s="281">
        <v>0</v>
      </c>
      <c r="BC29" s="281">
        <v>0</v>
      </c>
      <c r="BD29" s="27">
        <v>-1801</v>
      </c>
      <c r="BE29" s="281">
        <v>0</v>
      </c>
      <c r="BF29" s="281">
        <v>0</v>
      </c>
      <c r="BG29" s="281">
        <v>0</v>
      </c>
      <c r="BH29" s="281">
        <v>0</v>
      </c>
      <c r="BI29" s="281">
        <v>0</v>
      </c>
      <c r="BJ29" s="27">
        <v>-76548</v>
      </c>
      <c r="BK29" s="281">
        <v>0</v>
      </c>
      <c r="BL29" s="27">
        <v>93538</v>
      </c>
      <c r="BM29" s="281">
        <v>0</v>
      </c>
      <c r="BN29" s="281">
        <v>0</v>
      </c>
      <c r="BO29" s="281">
        <v>0</v>
      </c>
      <c r="BP29" s="27">
        <v>-7617</v>
      </c>
      <c r="BQ29" s="281">
        <v>0</v>
      </c>
      <c r="BR29" s="27">
        <v>2644284.1199999992</v>
      </c>
    </row>
    <row r="30" spans="1:82">
      <c r="A30" s="49"/>
      <c r="B30" s="27"/>
      <c r="C30" s="27"/>
      <c r="D30" s="27"/>
      <c r="E30" s="27"/>
      <c r="F30" s="27"/>
      <c r="G30" s="27"/>
      <c r="H30" s="27"/>
      <c r="I30" s="27"/>
      <c r="J30" s="27"/>
      <c r="K30" s="27"/>
      <c r="L30" s="27"/>
      <c r="M30" s="27"/>
      <c r="N30" s="27"/>
      <c r="O30" s="27"/>
      <c r="P30" s="27"/>
      <c r="Q30" s="27"/>
      <c r="R30" s="27"/>
      <c r="S30" s="27"/>
      <c r="T30" s="27"/>
      <c r="U30" s="27"/>
      <c r="V30" s="27"/>
      <c r="W30" s="27"/>
      <c r="X30" s="27"/>
      <c r="Y30" s="27"/>
      <c r="Z30" s="27"/>
      <c r="AA30" s="27"/>
      <c r="AB30" s="27"/>
      <c r="AC30" s="27"/>
      <c r="AD30" s="27"/>
      <c r="AE30" s="27"/>
      <c r="AF30" s="27"/>
      <c r="AG30" s="27"/>
      <c r="AH30" s="27"/>
      <c r="AI30" s="27"/>
      <c r="AJ30" s="27"/>
      <c r="AK30" s="27"/>
      <c r="AL30" s="27"/>
      <c r="AM30" s="27"/>
      <c r="AN30" s="27"/>
      <c r="AO30" s="27"/>
      <c r="AP30" s="27"/>
      <c r="AQ30" s="27"/>
      <c r="AR30" s="27"/>
      <c r="AS30" s="27"/>
      <c r="AT30" s="27"/>
      <c r="AU30" s="27"/>
      <c r="AV30" s="27"/>
      <c r="AW30" s="27"/>
      <c r="AX30" s="27"/>
      <c r="AY30" s="27"/>
      <c r="AZ30" s="27"/>
      <c r="BA30" s="27"/>
      <c r="BB30" s="27"/>
      <c r="BC30" s="27"/>
      <c r="BD30" s="27"/>
      <c r="BE30" s="27"/>
      <c r="BF30" s="27"/>
      <c r="BG30" s="27"/>
      <c r="BH30" s="27"/>
      <c r="BI30" s="27"/>
      <c r="BJ30" s="27"/>
      <c r="BK30" s="27"/>
      <c r="BL30" s="27"/>
      <c r="BM30" s="27"/>
      <c r="BN30" s="27"/>
      <c r="BO30" s="27"/>
      <c r="BP30" s="27"/>
      <c r="BQ30" s="27"/>
      <c r="BR30" s="27"/>
    </row>
    <row r="31" spans="1:82" s="28" customFormat="1" ht="14.4" thickBot="1">
      <c r="A31" s="48" t="s">
        <v>243</v>
      </c>
      <c r="B31" s="42">
        <v>4121866.5299999975</v>
      </c>
      <c r="C31" s="42">
        <v>106655.60999999987</v>
      </c>
      <c r="D31" s="42">
        <v>1528118.3099999875</v>
      </c>
      <c r="E31" s="42">
        <v>1886423.1400000025</v>
      </c>
      <c r="F31" s="42">
        <v>4472792.3199999696</v>
      </c>
      <c r="G31" s="42">
        <v>3470202.0500000007</v>
      </c>
      <c r="H31" s="42">
        <v>182448.00000000006</v>
      </c>
      <c r="I31" s="42">
        <v>24036.550000000279</v>
      </c>
      <c r="J31" s="42">
        <v>864364.53</v>
      </c>
      <c r="K31" s="42">
        <v>126213.6599999998</v>
      </c>
      <c r="L31" s="42">
        <v>762151.31000000075</v>
      </c>
      <c r="M31" s="42">
        <v>6778648.3500000145</v>
      </c>
      <c r="N31" s="42">
        <v>22428195.83299987</v>
      </c>
      <c r="O31" s="42">
        <v>1915121.4899999937</v>
      </c>
      <c r="P31" s="42">
        <v>10277771.190000013</v>
      </c>
      <c r="Q31" s="42">
        <v>1081502.2799999949</v>
      </c>
      <c r="R31" s="42">
        <v>118886.99000000092</v>
      </c>
      <c r="S31" s="42">
        <v>2465512.2798999967</v>
      </c>
      <c r="T31" s="42">
        <v>1713035.3000000073</v>
      </c>
      <c r="U31" s="42">
        <v>37386.069999995409</v>
      </c>
      <c r="V31" s="42">
        <v>9284430.4499999918</v>
      </c>
      <c r="W31" s="42">
        <v>428641.02999999654</v>
      </c>
      <c r="X31" s="42">
        <v>5904957.3000000007</v>
      </c>
      <c r="Y31" s="42">
        <v>1350087.0999999812</v>
      </c>
      <c r="Z31" s="42">
        <v>80205.649999999659</v>
      </c>
      <c r="AA31" s="42">
        <v>19254369.729999967</v>
      </c>
      <c r="AB31" s="42">
        <v>52974.050000000163</v>
      </c>
      <c r="AC31" s="42">
        <v>467870.91000000201</v>
      </c>
      <c r="AD31" s="42">
        <v>14533167.89000003</v>
      </c>
      <c r="AE31" s="42">
        <v>270549611.20000005</v>
      </c>
      <c r="AF31" s="42">
        <v>34345146.159999967</v>
      </c>
      <c r="AG31" s="42">
        <v>651578.47000000253</v>
      </c>
      <c r="AH31" s="42">
        <v>270641</v>
      </c>
      <c r="AI31" s="42">
        <v>2131735</v>
      </c>
      <c r="AJ31" s="42">
        <v>10488255.569999978</v>
      </c>
      <c r="AK31" s="42">
        <v>502140.60000000522</v>
      </c>
      <c r="AL31" s="42">
        <v>1681099.6000000015</v>
      </c>
      <c r="AM31" s="42">
        <v>12172580.860000083</v>
      </c>
      <c r="AN31" s="42">
        <v>506772.96000000276</v>
      </c>
      <c r="AO31" s="42">
        <v>2953013</v>
      </c>
      <c r="AP31" s="42">
        <v>3104758.0500000077</v>
      </c>
      <c r="AQ31" s="42">
        <v>5157562.75</v>
      </c>
      <c r="AR31" s="42">
        <v>1008995.5100000007</v>
      </c>
      <c r="AS31" s="42">
        <v>4353629.4099999983</v>
      </c>
      <c r="AT31" s="42">
        <v>130131.42000000225</v>
      </c>
      <c r="AU31" s="42">
        <v>6812872.580000001</v>
      </c>
      <c r="AV31" s="42">
        <v>742838.53999999724</v>
      </c>
      <c r="AW31" s="42">
        <v>1568705</v>
      </c>
      <c r="AX31" s="42">
        <v>4924114.4499999657</v>
      </c>
      <c r="AY31" s="42">
        <v>62576.250000000931</v>
      </c>
      <c r="AZ31" s="42">
        <v>2125663.0499999942</v>
      </c>
      <c r="BA31" s="42">
        <v>34173434.209999755</v>
      </c>
      <c r="BB31" s="42">
        <v>-320439.03999999911</v>
      </c>
      <c r="BC31" s="42">
        <v>-39938.050000001676</v>
      </c>
      <c r="BD31" s="42">
        <v>90261.269999998622</v>
      </c>
      <c r="BE31" s="42">
        <v>155327.70000000088</v>
      </c>
      <c r="BF31" s="42">
        <v>1534362.3500000052</v>
      </c>
      <c r="BG31" s="42">
        <v>662108.5100000113</v>
      </c>
      <c r="BH31" s="42">
        <v>483191.47000000381</v>
      </c>
      <c r="BI31" s="42">
        <v>177744793.08000052</v>
      </c>
      <c r="BJ31" s="42">
        <v>10976428</v>
      </c>
      <c r="BK31" s="42">
        <v>536065.84000000032</v>
      </c>
      <c r="BL31" s="42">
        <v>9077232</v>
      </c>
      <c r="BM31" s="42">
        <v>988135.08000000566</v>
      </c>
      <c r="BN31" s="42">
        <v>423664.05000000028</v>
      </c>
      <c r="BO31" s="42">
        <v>144583</v>
      </c>
      <c r="BP31" s="42">
        <v>1933270</v>
      </c>
      <c r="BQ31" s="42">
        <v>3638502.3999999855</v>
      </c>
      <c r="BR31" s="42">
        <v>724163439.20290005</v>
      </c>
      <c r="BS31" s="15"/>
      <c r="BT31" s="15"/>
      <c r="BU31" s="15"/>
      <c r="BV31" s="15"/>
      <c r="BW31" s="15"/>
      <c r="BX31" s="15"/>
      <c r="BY31" s="15"/>
      <c r="BZ31" s="15"/>
      <c r="CA31" s="15"/>
      <c r="CB31" s="15"/>
      <c r="CC31" s="15"/>
      <c r="CD31" s="15"/>
    </row>
    <row r="32" spans="1:82" ht="14.4" thickTop="1"/>
    <row r="33" spans="1:70" hidden="1">
      <c r="B33" s="127"/>
      <c r="C33" s="127"/>
      <c r="D33" s="127"/>
      <c r="E33" s="127"/>
      <c r="F33" s="127">
        <v>250284.71999998763</v>
      </c>
      <c r="G33" s="127">
        <v>-2339536.61</v>
      </c>
      <c r="H33" s="127">
        <v>-171161.44999999792</v>
      </c>
      <c r="I33" s="127">
        <v>1744.6199999999371</v>
      </c>
      <c r="J33" s="127">
        <v>319618.84000000532</v>
      </c>
      <c r="K33" s="127">
        <v>-3378.029999999897</v>
      </c>
      <c r="L33" s="127">
        <v>1178047.8400000001</v>
      </c>
      <c r="M33" s="127">
        <v>4568884.3229999999</v>
      </c>
      <c r="N33" s="127">
        <v>12051699.460000001</v>
      </c>
      <c r="O33" s="127">
        <v>12051700.460000001</v>
      </c>
      <c r="P33" s="127">
        <v>-4454513</v>
      </c>
      <c r="Q33" s="127">
        <v>509199.74999999942</v>
      </c>
      <c r="R33" s="127">
        <v>-13793501.41</v>
      </c>
      <c r="S33" s="127">
        <v>1203445.9700000077</v>
      </c>
      <c r="T33" s="127">
        <v>1576191.32</v>
      </c>
      <c r="U33" s="127">
        <v>-1277046.8700000001</v>
      </c>
      <c r="V33" s="127">
        <v>3193491.1099999854</v>
      </c>
      <c r="W33" s="127">
        <v>215429.84999999823</v>
      </c>
      <c r="X33" s="127">
        <v>4137588.4300000113</v>
      </c>
      <c r="Y33" s="127">
        <v>3605259.88</v>
      </c>
      <c r="Z33" s="127">
        <v>-390191.83999999863</v>
      </c>
      <c r="AA33" s="127">
        <v>9415255.479999857</v>
      </c>
      <c r="AB33" s="127">
        <v>-1756501.32</v>
      </c>
      <c r="AC33" s="127">
        <v>-914077.63999999873</v>
      </c>
      <c r="AD33" s="127">
        <v>13293954.50000003</v>
      </c>
      <c r="AE33" s="127">
        <v>179819734.9899992</v>
      </c>
      <c r="AF33" s="127">
        <v>26373514.889999967</v>
      </c>
      <c r="AG33" s="127">
        <v>766513.34</v>
      </c>
      <c r="AH33" s="127">
        <v>-10373955.24</v>
      </c>
      <c r="AI33" s="127">
        <v>-87566909</v>
      </c>
      <c r="AJ33" s="127">
        <v>-10870748.339999916</v>
      </c>
      <c r="AK33" s="127">
        <v>-345591.01800000004</v>
      </c>
      <c r="AL33" s="127">
        <v>788079.79999999795</v>
      </c>
      <c r="AM33" s="127">
        <v>7383844.950000003</v>
      </c>
      <c r="AN33" s="127">
        <v>451532.74000000104</v>
      </c>
      <c r="AO33" s="127">
        <v>3026574.5300000114</v>
      </c>
      <c r="AP33" s="127">
        <v>-4757830.0199999996</v>
      </c>
      <c r="AQ33" s="127">
        <v>2179905.939999993</v>
      </c>
      <c r="AR33" s="127">
        <v>490158.02000000357</v>
      </c>
      <c r="AS33" s="127">
        <v>2128461.2999999998</v>
      </c>
      <c r="AT33" s="127">
        <v>-3391598.8</v>
      </c>
      <c r="AU33" s="127">
        <v>2311669.3400000418</v>
      </c>
      <c r="AV33" s="127">
        <v>-132047.79999999946</v>
      </c>
      <c r="AW33" s="127">
        <v>-638942.71000000485</v>
      </c>
      <c r="AX33" s="127">
        <v>1748216.42</v>
      </c>
      <c r="AY33" s="127">
        <v>145775.52000000069</v>
      </c>
      <c r="AZ33" s="127">
        <v>1857963.0199999907</v>
      </c>
      <c r="BA33" s="127">
        <v>22695867.570000112</v>
      </c>
      <c r="BB33" s="127">
        <v>1456592.01</v>
      </c>
      <c r="BC33" s="127">
        <v>739727.79</v>
      </c>
      <c r="BD33" s="127">
        <v>190116.53</v>
      </c>
      <c r="BE33" s="127">
        <v>-1122936.1299999999</v>
      </c>
      <c r="BF33" s="127">
        <v>703780.53000000666</v>
      </c>
      <c r="BG33" s="127">
        <v>-20676754.300000012</v>
      </c>
      <c r="BH33" s="127">
        <v>326993.80000000377</v>
      </c>
      <c r="BI33" s="127">
        <v>64663891.709999636</v>
      </c>
      <c r="BJ33" s="127">
        <v>7989436.8899999997</v>
      </c>
      <c r="BK33" s="127">
        <v>75099.979999997071</v>
      </c>
      <c r="BL33" s="127">
        <v>5091526.7600000212</v>
      </c>
      <c r="BM33" s="127">
        <v>595242.85</v>
      </c>
      <c r="BN33" s="127">
        <v>-65419631.480000004</v>
      </c>
      <c r="BO33" s="127">
        <v>-8441292</v>
      </c>
      <c r="BP33" s="127">
        <v>-2909565.1800000062</v>
      </c>
      <c r="BQ33" s="127">
        <v>2410644.3100000145</v>
      </c>
      <c r="BR33" s="127">
        <v>471853358.46000105</v>
      </c>
    </row>
    <row r="34" spans="1:70" hidden="1">
      <c r="A34" s="44" t="s">
        <v>63</v>
      </c>
    </row>
    <row r="493" spans="1:1">
      <c r="A493" s="44" t="s">
        <v>72</v>
      </c>
    </row>
  </sheetData>
  <phoneticPr fontId="4" type="noConversion"/>
  <printOptions verticalCentered="1"/>
  <pageMargins left="0.86614173228346458" right="0.19685039370078741" top="0.74803149606299213" bottom="0.23622047244094491" header="0.27559055118110237" footer="0.35433070866141736"/>
  <pageSetup scale="89" orientation="landscape" errors="NA" r:id="rId1"/>
  <headerFooter alignWithMargins="0">
    <oddHeader>&amp;R2016 Yearbook of
Electricity Distributors</oddHeader>
    <oddFooter>&amp;C&amp;P</oddFooter>
  </headerFooter>
  <colBreaks count="11" manualBreakCount="11">
    <brk id="7" max="30" man="1"/>
    <brk id="13" max="30" man="1"/>
    <brk id="19" max="30" man="1"/>
    <brk id="25" max="30" man="1"/>
    <brk id="31" max="30" man="1"/>
    <brk id="37" max="30" man="1"/>
    <brk id="43" max="30" man="1"/>
    <brk id="49" max="30" man="1"/>
    <brk id="55" max="30" man="1"/>
    <brk id="61" max="30" man="1"/>
    <brk id="67" max="30" man="1"/>
  </colBreak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enableFormatConditionsCalculation="0">
    <tabColor indexed="35"/>
  </sheetPr>
  <dimension ref="A1:CK484"/>
  <sheetViews>
    <sheetView showGridLines="0" view="pageBreakPreview" zoomScaleNormal="100" zoomScaleSheetLayoutView="100" workbookViewId="0">
      <pane xSplit="1" ySplit="1" topLeftCell="B2" activePane="bottomRight" state="frozen"/>
      <selection activeCell="Q12" sqref="Q12"/>
      <selection pane="topRight" activeCell="Q12" sqref="Q12"/>
      <selection pane="bottomLeft" activeCell="Q12" sqref="Q12"/>
      <selection pane="bottomRight"/>
    </sheetView>
  </sheetViews>
  <sheetFormatPr defaultColWidth="14.109375" defaultRowHeight="13.8"/>
  <cols>
    <col min="1" max="1" width="37.44140625" style="188" customWidth="1"/>
    <col min="2" max="32" width="15.5546875" style="43" customWidth="1"/>
    <col min="33" max="33" width="15.5546875" style="189" customWidth="1"/>
    <col min="34" max="62" width="15.5546875" style="43" customWidth="1"/>
    <col min="63" max="63" width="15.5546875" style="189" customWidth="1"/>
    <col min="64" max="69" width="15.5546875" style="43" customWidth="1"/>
    <col min="70" max="70" width="15.5546875" style="26" customWidth="1"/>
    <col min="71" max="71" width="15.5546875" style="43" customWidth="1"/>
    <col min="72" max="72" width="15.5546875" style="26" customWidth="1"/>
    <col min="73" max="73" width="15.5546875" style="43" customWidth="1"/>
    <col min="74" max="74" width="15.5546875" style="15" customWidth="1"/>
    <col min="75" max="89" width="14.109375" style="15" customWidth="1"/>
    <col min="90" max="16384" width="14.109375" style="9"/>
  </cols>
  <sheetData>
    <row r="1" spans="1:89" s="137" customFormat="1" ht="52.8">
      <c r="A1" s="286" t="s">
        <v>333</v>
      </c>
      <c r="B1" s="142" t="s">
        <v>141</v>
      </c>
      <c r="C1" s="142" t="s">
        <v>149</v>
      </c>
      <c r="D1" s="142" t="s">
        <v>150</v>
      </c>
      <c r="E1" s="142" t="s">
        <v>151</v>
      </c>
      <c r="F1" s="142" t="s">
        <v>152</v>
      </c>
      <c r="G1" s="142" t="s">
        <v>142</v>
      </c>
      <c r="H1" s="142" t="s">
        <v>153</v>
      </c>
      <c r="I1" s="142" t="s">
        <v>154</v>
      </c>
      <c r="J1" s="363" t="s">
        <v>223</v>
      </c>
      <c r="K1" s="142" t="s">
        <v>155</v>
      </c>
      <c r="L1" s="142" t="s">
        <v>156</v>
      </c>
      <c r="M1" s="141" t="s">
        <v>463</v>
      </c>
      <c r="N1" s="142" t="s">
        <v>157</v>
      </c>
      <c r="O1" s="171" t="s">
        <v>224</v>
      </c>
      <c r="P1" s="142" t="s">
        <v>143</v>
      </c>
      <c r="Q1" s="142" t="s">
        <v>158</v>
      </c>
      <c r="R1" s="142" t="s">
        <v>159</v>
      </c>
      <c r="S1" s="142" t="s">
        <v>160</v>
      </c>
      <c r="T1" s="142" t="s">
        <v>161</v>
      </c>
      <c r="U1" s="142" t="s">
        <v>162</v>
      </c>
      <c r="V1" s="142" t="s">
        <v>163</v>
      </c>
      <c r="W1" s="142" t="s">
        <v>164</v>
      </c>
      <c r="X1" s="142" t="s">
        <v>165</v>
      </c>
      <c r="Y1" s="142" t="s">
        <v>106</v>
      </c>
      <c r="Z1" s="142" t="s">
        <v>108</v>
      </c>
      <c r="AA1" s="142" t="s">
        <v>107</v>
      </c>
      <c r="AB1" s="142" t="s">
        <v>109</v>
      </c>
      <c r="AC1" s="142" t="s">
        <v>110</v>
      </c>
      <c r="AD1" s="142" t="s">
        <v>111</v>
      </c>
      <c r="AE1" s="142" t="s">
        <v>112</v>
      </c>
      <c r="AF1" s="142" t="s">
        <v>113</v>
      </c>
      <c r="AG1" s="141" t="s">
        <v>260</v>
      </c>
      <c r="AH1" s="142" t="s">
        <v>114</v>
      </c>
      <c r="AI1" s="142" t="s">
        <v>36</v>
      </c>
      <c r="AJ1" s="142" t="s">
        <v>115</v>
      </c>
      <c r="AK1" s="142" t="s">
        <v>116</v>
      </c>
      <c r="AL1" s="142" t="s">
        <v>117</v>
      </c>
      <c r="AM1" s="142" t="s">
        <v>118</v>
      </c>
      <c r="AN1" s="142" t="s">
        <v>124</v>
      </c>
      <c r="AO1" s="142" t="s">
        <v>125</v>
      </c>
      <c r="AP1" s="171" t="s">
        <v>225</v>
      </c>
      <c r="AQ1" s="142" t="s">
        <v>37</v>
      </c>
      <c r="AR1" s="142" t="s">
        <v>126</v>
      </c>
      <c r="AS1" s="142" t="s">
        <v>166</v>
      </c>
      <c r="AT1" s="142" t="s">
        <v>167</v>
      </c>
      <c r="AU1" s="142" t="s">
        <v>168</v>
      </c>
      <c r="AV1" s="142" t="s">
        <v>169</v>
      </c>
      <c r="AW1" s="142" t="s">
        <v>170</v>
      </c>
      <c r="AX1" s="142" t="s">
        <v>171</v>
      </c>
      <c r="AY1" s="142" t="s">
        <v>172</v>
      </c>
      <c r="AZ1" s="142" t="s">
        <v>174</v>
      </c>
      <c r="BA1" s="142" t="s">
        <v>25</v>
      </c>
      <c r="BB1" s="142" t="s">
        <v>173</v>
      </c>
      <c r="BC1" s="142" t="s">
        <v>175</v>
      </c>
      <c r="BD1" s="142" t="s">
        <v>176</v>
      </c>
      <c r="BE1" s="142" t="s">
        <v>177</v>
      </c>
      <c r="BF1" s="142" t="s">
        <v>178</v>
      </c>
      <c r="BG1" s="142" t="s">
        <v>179</v>
      </c>
      <c r="BH1" s="142" t="s">
        <v>180</v>
      </c>
      <c r="BI1" s="142" t="s">
        <v>181</v>
      </c>
      <c r="BJ1" s="142" t="s">
        <v>0</v>
      </c>
      <c r="BK1" s="209" t="s">
        <v>182</v>
      </c>
      <c r="BL1" s="142" t="s">
        <v>183</v>
      </c>
      <c r="BM1" s="142" t="s">
        <v>184</v>
      </c>
      <c r="BN1" s="142" t="s">
        <v>185</v>
      </c>
      <c r="BO1" s="142" t="s">
        <v>186</v>
      </c>
      <c r="BP1" s="142" t="s">
        <v>136</v>
      </c>
      <c r="BQ1" s="142" t="s">
        <v>137</v>
      </c>
      <c r="BR1" s="138"/>
      <c r="BS1" s="138"/>
      <c r="BT1" s="138"/>
      <c r="BU1" s="138"/>
    </row>
    <row r="2" spans="1:89" ht="14.25" customHeight="1">
      <c r="A2" s="681"/>
      <c r="B2" s="69"/>
      <c r="C2" s="69"/>
      <c r="D2" s="69"/>
      <c r="E2" s="69"/>
      <c r="F2" s="69"/>
      <c r="G2" s="69"/>
      <c r="H2" s="69"/>
      <c r="I2" s="69"/>
      <c r="J2" s="69"/>
      <c r="K2" s="69"/>
      <c r="L2" s="69"/>
      <c r="M2" s="69"/>
      <c r="N2" s="69"/>
      <c r="O2" s="69"/>
      <c r="P2" s="69"/>
      <c r="Q2" s="69"/>
      <c r="R2" s="69"/>
      <c r="S2" s="69"/>
      <c r="T2" s="69"/>
      <c r="U2" s="69"/>
      <c r="V2" s="69"/>
      <c r="W2" s="69"/>
      <c r="X2" s="69"/>
      <c r="Y2" s="69"/>
      <c r="Z2" s="69"/>
      <c r="AA2" s="69"/>
      <c r="AB2" s="69"/>
      <c r="AC2" s="69"/>
      <c r="AD2" s="69"/>
      <c r="AE2" s="69"/>
      <c r="AF2" s="69"/>
      <c r="AG2" s="192"/>
      <c r="AH2" s="69"/>
      <c r="AI2" s="69"/>
      <c r="AJ2" s="69"/>
      <c r="AK2" s="69"/>
      <c r="AL2" s="69"/>
      <c r="AM2" s="69"/>
      <c r="AN2" s="69"/>
      <c r="AO2" s="69"/>
      <c r="AP2" s="69"/>
      <c r="AQ2" s="69"/>
      <c r="AR2" s="69"/>
      <c r="AS2" s="69"/>
      <c r="AT2" s="69"/>
      <c r="AU2" s="69"/>
      <c r="AV2" s="69"/>
      <c r="AW2" s="69"/>
      <c r="AX2" s="69"/>
      <c r="AY2" s="69"/>
      <c r="AZ2" s="69"/>
      <c r="BA2" s="69"/>
      <c r="BB2" s="69"/>
      <c r="BC2" s="69"/>
      <c r="BD2" s="69"/>
      <c r="BE2" s="69"/>
      <c r="BF2" s="69"/>
      <c r="BG2" s="69"/>
      <c r="BH2" s="69"/>
      <c r="BI2" s="69"/>
      <c r="BJ2" s="69"/>
      <c r="BK2" s="192"/>
      <c r="BL2" s="69"/>
      <c r="BM2" s="69"/>
      <c r="BN2" s="69"/>
      <c r="BO2" s="69"/>
      <c r="BP2" s="69"/>
      <c r="BQ2" s="69"/>
      <c r="BR2" s="69"/>
      <c r="BS2" s="69"/>
      <c r="BT2" s="69"/>
      <c r="BU2" s="69"/>
    </row>
    <row r="3" spans="1:89" ht="14.25" hidden="1" customHeight="1">
      <c r="A3" s="682"/>
      <c r="B3" s="26"/>
      <c r="C3" s="26"/>
      <c r="D3" s="26"/>
      <c r="E3" s="26"/>
      <c r="F3" s="26"/>
      <c r="G3" s="26"/>
      <c r="H3" s="26"/>
      <c r="I3" s="26"/>
      <c r="J3" s="26"/>
      <c r="K3" s="26"/>
      <c r="L3" s="26"/>
      <c r="M3" s="26"/>
      <c r="N3" s="26"/>
      <c r="O3" s="26"/>
      <c r="P3" s="26"/>
      <c r="Q3" s="26"/>
      <c r="R3" s="26"/>
      <c r="S3" s="26"/>
      <c r="T3" s="26"/>
      <c r="U3" s="26"/>
      <c r="V3" s="26"/>
      <c r="W3" s="26"/>
      <c r="X3" s="26"/>
      <c r="Y3" s="26"/>
      <c r="Z3" s="26"/>
      <c r="AA3" s="26"/>
      <c r="AB3" s="26"/>
      <c r="AC3" s="26"/>
      <c r="AD3" s="26"/>
      <c r="AE3" s="26"/>
      <c r="AF3" s="26"/>
      <c r="AG3" s="175"/>
      <c r="AH3" s="26"/>
      <c r="AI3" s="26"/>
      <c r="AJ3" s="26"/>
      <c r="AK3" s="26"/>
      <c r="AL3" s="26"/>
      <c r="AM3" s="26"/>
      <c r="AN3" s="26"/>
      <c r="AO3" s="26"/>
      <c r="AP3" s="26"/>
      <c r="AQ3" s="26"/>
      <c r="AR3" s="26"/>
      <c r="AS3" s="26"/>
      <c r="AT3" s="26"/>
      <c r="AU3" s="26"/>
      <c r="AV3" s="26"/>
      <c r="AW3" s="26"/>
      <c r="AX3" s="26"/>
      <c r="AY3" s="26"/>
      <c r="AZ3" s="26"/>
      <c r="BA3" s="26"/>
      <c r="BB3" s="26"/>
      <c r="BC3" s="26"/>
      <c r="BD3" s="26"/>
      <c r="BE3" s="26"/>
      <c r="BF3" s="26"/>
      <c r="BG3" s="26"/>
      <c r="BH3" s="26"/>
      <c r="BI3" s="26"/>
      <c r="BJ3" s="26"/>
      <c r="BK3" s="175"/>
      <c r="BL3" s="26"/>
      <c r="BM3" s="26"/>
      <c r="BN3" s="26"/>
      <c r="BO3" s="26"/>
      <c r="BP3" s="26"/>
      <c r="BQ3" s="26"/>
      <c r="BS3" s="26"/>
      <c r="BU3" s="26"/>
    </row>
    <row r="4" spans="1:89">
      <c r="A4" s="174"/>
      <c r="B4" s="26"/>
      <c r="C4" s="26"/>
      <c r="D4" s="26"/>
      <c r="E4" s="26"/>
      <c r="F4" s="26"/>
      <c r="G4" s="26"/>
      <c r="H4" s="26"/>
      <c r="I4" s="26"/>
      <c r="J4" s="26"/>
      <c r="K4" s="26"/>
      <c r="L4" s="26"/>
      <c r="M4" s="26"/>
      <c r="N4" s="26"/>
      <c r="O4" s="26"/>
      <c r="P4" s="26"/>
      <c r="Q4" s="26"/>
      <c r="R4" s="26"/>
      <c r="S4" s="26"/>
      <c r="T4" s="26"/>
      <c r="U4" s="26"/>
      <c r="V4" s="26"/>
      <c r="W4" s="26"/>
      <c r="X4" s="26"/>
      <c r="Y4" s="26"/>
      <c r="Z4" s="26"/>
      <c r="AA4" s="26"/>
      <c r="AB4" s="26"/>
      <c r="AC4" s="26"/>
      <c r="AD4" s="26"/>
      <c r="AE4" s="26"/>
      <c r="AF4" s="26"/>
      <c r="AG4" s="175"/>
      <c r="AH4" s="26"/>
      <c r="AI4" s="26"/>
      <c r="AJ4" s="26"/>
      <c r="AK4" s="26"/>
      <c r="AL4" s="26"/>
      <c r="AM4" s="26"/>
      <c r="AN4" s="26"/>
      <c r="AO4" s="26"/>
      <c r="AP4" s="26"/>
      <c r="AQ4" s="26"/>
      <c r="AR4" s="26"/>
      <c r="AS4" s="26"/>
      <c r="AT4" s="26"/>
      <c r="AU4" s="26"/>
      <c r="AV4" s="26"/>
      <c r="AW4" s="26"/>
      <c r="AX4" s="26"/>
      <c r="AY4" s="26"/>
      <c r="AZ4" s="26"/>
      <c r="BA4" s="26"/>
      <c r="BB4" s="26"/>
      <c r="BC4" s="26"/>
      <c r="BD4" s="26"/>
      <c r="BE4" s="26"/>
      <c r="BF4" s="26"/>
      <c r="BG4" s="26"/>
      <c r="BH4" s="26"/>
      <c r="BI4" s="26"/>
      <c r="BJ4" s="26"/>
      <c r="BK4" s="175"/>
      <c r="BL4" s="26"/>
      <c r="BM4" s="26"/>
      <c r="BN4" s="26"/>
      <c r="BO4" s="26"/>
      <c r="BP4" s="26"/>
      <c r="BQ4" s="26"/>
      <c r="BS4" s="26"/>
      <c r="BU4" s="26"/>
    </row>
    <row r="5" spans="1:89" ht="14.25" customHeight="1">
      <c r="A5" s="174" t="s">
        <v>88</v>
      </c>
      <c r="B5" s="26"/>
      <c r="C5" s="26"/>
      <c r="D5" s="26"/>
      <c r="E5" s="26"/>
      <c r="F5" s="26"/>
      <c r="G5" s="26"/>
      <c r="H5" s="26"/>
      <c r="I5" s="26"/>
      <c r="J5" s="26"/>
      <c r="K5" s="26"/>
      <c r="L5" s="26"/>
      <c r="M5" s="26"/>
      <c r="N5" s="26"/>
      <c r="O5" s="26"/>
      <c r="P5" s="26"/>
      <c r="Q5" s="26"/>
      <c r="R5" s="26"/>
      <c r="S5" s="26"/>
      <c r="T5" s="26"/>
      <c r="U5" s="26"/>
      <c r="V5" s="26"/>
      <c r="W5" s="26"/>
      <c r="X5" s="26"/>
      <c r="Y5" s="26"/>
      <c r="Z5" s="26"/>
      <c r="AA5" s="26"/>
      <c r="AB5" s="26"/>
      <c r="AC5" s="26"/>
      <c r="AD5" s="26"/>
      <c r="AE5" s="26"/>
      <c r="AF5" s="26"/>
      <c r="AG5" s="175"/>
      <c r="AH5" s="26"/>
      <c r="AI5" s="26"/>
      <c r="AJ5" s="26"/>
      <c r="AK5" s="26"/>
      <c r="AL5" s="26"/>
      <c r="AM5" s="26"/>
      <c r="AN5" s="26"/>
      <c r="AO5" s="26"/>
      <c r="AP5" s="26"/>
      <c r="AQ5" s="26"/>
      <c r="AR5" s="26"/>
      <c r="AS5" s="26"/>
      <c r="AT5" s="26"/>
      <c r="AU5" s="26"/>
      <c r="AV5" s="26"/>
      <c r="AW5" s="26"/>
      <c r="AX5" s="26"/>
      <c r="AY5" s="26"/>
      <c r="AZ5" s="26"/>
      <c r="BA5" s="26"/>
      <c r="BB5" s="26"/>
      <c r="BC5" s="26"/>
      <c r="BD5" s="26"/>
      <c r="BE5" s="26"/>
      <c r="BF5" s="26"/>
      <c r="BG5" s="26"/>
      <c r="BH5" s="26"/>
      <c r="BI5" s="26"/>
      <c r="BJ5" s="26"/>
      <c r="BK5" s="175"/>
      <c r="BL5" s="26"/>
      <c r="BM5" s="26"/>
      <c r="BN5" s="26"/>
      <c r="BO5" s="26"/>
      <c r="BP5" s="26"/>
      <c r="BQ5" s="26"/>
      <c r="BS5" s="26"/>
      <c r="BU5" s="26"/>
      <c r="CA5" s="103"/>
    </row>
    <row r="6" spans="1:89" ht="14.25" customHeight="1">
      <c r="A6" s="177" t="s">
        <v>139</v>
      </c>
      <c r="B6" s="63"/>
      <c r="C6" s="63"/>
      <c r="D6" s="63"/>
      <c r="E6" s="63"/>
      <c r="F6" s="63"/>
      <c r="G6" s="63"/>
      <c r="H6" s="63"/>
      <c r="I6" s="63"/>
      <c r="J6" s="63"/>
      <c r="K6" s="63"/>
      <c r="L6" s="63"/>
      <c r="M6" s="63"/>
      <c r="N6" s="63"/>
      <c r="O6" s="63"/>
      <c r="P6" s="63"/>
      <c r="Q6" s="63"/>
      <c r="R6" s="63"/>
      <c r="S6" s="63"/>
      <c r="T6" s="63"/>
      <c r="U6" s="63"/>
      <c r="V6" s="63"/>
      <c r="W6" s="63"/>
      <c r="X6" s="63"/>
      <c r="Y6" s="63"/>
      <c r="Z6" s="63"/>
      <c r="AA6" s="63"/>
      <c r="AB6" s="63"/>
      <c r="AC6" s="63"/>
      <c r="AD6" s="63"/>
      <c r="AE6" s="63"/>
      <c r="AF6" s="63"/>
      <c r="AG6" s="181"/>
      <c r="AH6" s="63"/>
      <c r="AI6" s="63"/>
      <c r="AJ6" s="63"/>
      <c r="AK6" s="63"/>
      <c r="AL6" s="63"/>
      <c r="AM6" s="63"/>
      <c r="AN6" s="63"/>
      <c r="AO6" s="63"/>
      <c r="AP6" s="63"/>
      <c r="AQ6" s="63"/>
      <c r="AR6" s="63"/>
      <c r="AS6" s="63"/>
      <c r="AT6" s="63"/>
      <c r="AU6" s="63"/>
      <c r="AV6" s="63"/>
      <c r="AW6" s="63"/>
      <c r="AX6" s="63"/>
      <c r="AY6" s="63"/>
      <c r="AZ6" s="63"/>
      <c r="BA6" s="63"/>
      <c r="BB6" s="63"/>
      <c r="BC6" s="63"/>
      <c r="BD6" s="63"/>
      <c r="BE6" s="63"/>
      <c r="BF6" s="63"/>
      <c r="BG6" s="63"/>
      <c r="BH6" s="63"/>
      <c r="BI6" s="63"/>
      <c r="BJ6" s="63"/>
      <c r="BK6" s="181"/>
      <c r="BL6" s="63"/>
      <c r="BM6" s="63"/>
      <c r="BN6" s="63"/>
      <c r="BO6" s="63"/>
      <c r="BP6" s="63"/>
      <c r="BQ6" s="63"/>
      <c r="BR6" s="63"/>
      <c r="BS6" s="63"/>
      <c r="BT6" s="63"/>
      <c r="BU6" s="63"/>
      <c r="CA6" s="103"/>
    </row>
    <row r="7" spans="1:89" ht="14.25" customHeight="1">
      <c r="A7" s="287" t="s">
        <v>89</v>
      </c>
      <c r="B7" s="389">
        <v>1.0958220275615413</v>
      </c>
      <c r="C7" s="389">
        <v>1.6931642663972044</v>
      </c>
      <c r="D7" s="389">
        <v>1.4322583122305041</v>
      </c>
      <c r="E7" s="389">
        <v>2.1630492915828508</v>
      </c>
      <c r="F7" s="389">
        <v>2.4991850930687085</v>
      </c>
      <c r="G7" s="389">
        <v>0.32517794079916951</v>
      </c>
      <c r="H7" s="389">
        <v>1.7566549326710028</v>
      </c>
      <c r="I7" s="389">
        <v>2.0338291287521226</v>
      </c>
      <c r="J7" s="389">
        <v>1.290449447384024</v>
      </c>
      <c r="K7" s="389">
        <v>2.6544665316499914</v>
      </c>
      <c r="L7" s="389">
        <v>2.0372788634889871</v>
      </c>
      <c r="M7" s="389">
        <v>1.9876674820417166</v>
      </c>
      <c r="N7" s="389">
        <v>0.78731378910103167</v>
      </c>
      <c r="O7" s="389">
        <v>1.6684651715332746</v>
      </c>
      <c r="P7" s="389">
        <v>1.6027509495698213</v>
      </c>
      <c r="Q7" s="389">
        <v>0.88155367646272587</v>
      </c>
      <c r="R7" s="389">
        <v>1.3361102996596728</v>
      </c>
      <c r="S7" s="389">
        <v>0.70131332506630906</v>
      </c>
      <c r="T7" s="389">
        <v>0.54513342212899818</v>
      </c>
      <c r="U7" s="389">
        <v>4.482109876702947</v>
      </c>
      <c r="V7" s="389">
        <v>0.4435726650186777</v>
      </c>
      <c r="W7" s="389">
        <v>0.59779498297566203</v>
      </c>
      <c r="X7" s="389">
        <v>2.3726183477249974</v>
      </c>
      <c r="Y7" s="389">
        <v>0.90943790370611566</v>
      </c>
      <c r="Z7" s="389">
        <v>2.140882906106508</v>
      </c>
      <c r="AA7" s="389">
        <v>0.92557624069596967</v>
      </c>
      <c r="AB7" s="389">
        <v>1.0736045800641472</v>
      </c>
      <c r="AC7" s="389">
        <v>0.89597367014321849</v>
      </c>
      <c r="AD7" s="389">
        <v>1.5659845657288358</v>
      </c>
      <c r="AE7" s="389">
        <v>0.803801322555315</v>
      </c>
      <c r="AF7" s="389">
        <v>1.1901730005620443</v>
      </c>
      <c r="AG7" s="390">
        <v>0.80197643818211384</v>
      </c>
      <c r="AH7" s="389">
        <v>3.2391901394179459</v>
      </c>
      <c r="AI7" s="389">
        <v>1.1011411110108293</v>
      </c>
      <c r="AJ7" s="389">
        <v>1.9608997538367594</v>
      </c>
      <c r="AK7" s="389">
        <v>1.253048481546466</v>
      </c>
      <c r="AL7" s="389">
        <v>1.7013462912623418</v>
      </c>
      <c r="AM7" s="389">
        <v>1.3084248013294051</v>
      </c>
      <c r="AN7" s="389">
        <v>1.0389262411956419</v>
      </c>
      <c r="AO7" s="389">
        <v>2.0106243870920046</v>
      </c>
      <c r="AP7" s="389">
        <v>2.735680643849014</v>
      </c>
      <c r="AQ7" s="389">
        <v>1.8448607059799795</v>
      </c>
      <c r="AR7" s="389">
        <v>0.87920234048454238</v>
      </c>
      <c r="AS7" s="389">
        <v>2.0882568644753254</v>
      </c>
      <c r="AT7" s="389">
        <v>1.2335485007908051</v>
      </c>
      <c r="AU7" s="389">
        <v>1.4848845920701896</v>
      </c>
      <c r="AV7" s="389">
        <v>1.5804820234760371</v>
      </c>
      <c r="AW7" s="389">
        <v>0.74667349671763961</v>
      </c>
      <c r="AX7" s="389">
        <v>1.1574372395891641</v>
      </c>
      <c r="AY7" s="389">
        <v>1.528660666577464</v>
      </c>
      <c r="AZ7" s="389">
        <v>1.8933808824801597</v>
      </c>
      <c r="BA7" s="389">
        <v>0.75625211780769941</v>
      </c>
      <c r="BB7" s="389">
        <v>1.5238637695888071</v>
      </c>
      <c r="BC7" s="389">
        <v>1.3029464035122993</v>
      </c>
      <c r="BD7" s="389">
        <v>1.034737653709686</v>
      </c>
      <c r="BE7" s="389">
        <v>0.92805676383463664</v>
      </c>
      <c r="BF7" s="389">
        <v>1.3551810930399337</v>
      </c>
      <c r="BG7" s="389">
        <v>1.4146414687181681</v>
      </c>
      <c r="BH7" s="389">
        <v>2.0305519776239609</v>
      </c>
      <c r="BI7" s="389">
        <v>0.60709250956505567</v>
      </c>
      <c r="BJ7" s="389">
        <v>1.6204772773792757</v>
      </c>
      <c r="BK7" s="390">
        <v>2.3331730618874573</v>
      </c>
      <c r="BL7" s="389">
        <v>1.0147179988929831</v>
      </c>
      <c r="BM7" s="389">
        <v>1.4583050929090573</v>
      </c>
      <c r="BN7" s="389">
        <v>1.0644064084400857</v>
      </c>
      <c r="BO7" s="389">
        <v>0.92823101097557259</v>
      </c>
      <c r="BP7" s="389">
        <v>1.1247836246816649</v>
      </c>
      <c r="BQ7" s="389">
        <v>1.2359386991470351</v>
      </c>
      <c r="BR7" s="100"/>
      <c r="BS7" s="100"/>
      <c r="BT7" s="100"/>
      <c r="BU7" s="100"/>
    </row>
    <row r="8" spans="1:89" ht="14.25" customHeight="1">
      <c r="A8" s="287" t="s">
        <v>90</v>
      </c>
      <c r="B8" s="101"/>
      <c r="C8" s="101"/>
      <c r="D8" s="101"/>
      <c r="E8" s="101"/>
      <c r="F8" s="101"/>
      <c r="G8" s="101"/>
      <c r="H8" s="101"/>
      <c r="I8" s="101"/>
      <c r="J8" s="101"/>
      <c r="K8" s="101"/>
      <c r="L8" s="101"/>
      <c r="M8" s="101"/>
      <c r="N8" s="101"/>
      <c r="O8" s="101"/>
      <c r="P8" s="101"/>
      <c r="Q8" s="101"/>
      <c r="R8" s="101"/>
      <c r="S8" s="101"/>
      <c r="T8" s="101"/>
      <c r="U8" s="101"/>
      <c r="V8" s="101"/>
      <c r="W8" s="101"/>
      <c r="X8" s="101"/>
      <c r="Y8" s="101"/>
      <c r="Z8" s="101"/>
      <c r="AA8" s="101"/>
      <c r="AB8" s="101"/>
      <c r="AC8" s="101"/>
      <c r="AD8" s="101"/>
      <c r="AE8" s="101"/>
      <c r="AF8" s="101"/>
      <c r="AG8" s="212"/>
      <c r="AH8" s="101"/>
      <c r="AI8" s="101"/>
      <c r="AJ8" s="101"/>
      <c r="AK8" s="101"/>
      <c r="AL8" s="101"/>
      <c r="AM8" s="101"/>
      <c r="AN8" s="101"/>
      <c r="AO8" s="101"/>
      <c r="AP8" s="101"/>
      <c r="AQ8" s="101"/>
      <c r="AR8" s="101"/>
      <c r="AS8" s="101"/>
      <c r="AT8" s="101"/>
      <c r="AU8" s="101"/>
      <c r="AV8" s="101"/>
      <c r="AW8" s="101"/>
      <c r="AX8" s="101"/>
      <c r="AY8" s="101"/>
      <c r="AZ8" s="101"/>
      <c r="BA8" s="101"/>
      <c r="BB8" s="101"/>
      <c r="BC8" s="101"/>
      <c r="BD8" s="101"/>
      <c r="BE8" s="101"/>
      <c r="BF8" s="101"/>
      <c r="BG8" s="101"/>
      <c r="BH8" s="101"/>
      <c r="BI8" s="101"/>
      <c r="BJ8" s="101"/>
      <c r="BK8" s="212"/>
      <c r="BL8" s="101"/>
      <c r="BM8" s="101"/>
      <c r="BN8" s="101"/>
      <c r="BO8" s="101"/>
      <c r="BP8" s="101"/>
      <c r="BQ8" s="101"/>
      <c r="BR8" s="51"/>
      <c r="BS8" s="51"/>
      <c r="BT8" s="51"/>
      <c r="BU8" s="51"/>
      <c r="BV8" s="67"/>
    </row>
    <row r="9" spans="1:89" ht="14.25" customHeight="1">
      <c r="A9" s="174" t="s">
        <v>139</v>
      </c>
      <c r="B9" s="389"/>
      <c r="C9" s="389"/>
      <c r="D9" s="389"/>
      <c r="E9" s="389"/>
      <c r="F9" s="389"/>
      <c r="G9" s="389"/>
      <c r="H9" s="389"/>
      <c r="I9" s="389"/>
      <c r="J9" s="389"/>
      <c r="K9" s="389"/>
      <c r="L9" s="389"/>
      <c r="M9" s="389"/>
      <c r="N9" s="389"/>
      <c r="O9" s="389"/>
      <c r="P9" s="389"/>
      <c r="Q9" s="389"/>
      <c r="R9" s="389"/>
      <c r="S9" s="389"/>
      <c r="T9" s="389"/>
      <c r="U9" s="389"/>
      <c r="V9" s="389"/>
      <c r="W9" s="389"/>
      <c r="X9" s="389"/>
      <c r="Y9" s="389"/>
      <c r="Z9" s="389"/>
      <c r="AA9" s="389"/>
      <c r="AB9" s="389"/>
      <c r="AC9" s="389"/>
      <c r="AD9" s="389"/>
      <c r="AE9" s="389"/>
      <c r="AF9" s="389"/>
      <c r="AG9" s="390"/>
      <c r="AH9" s="389"/>
      <c r="AI9" s="389"/>
      <c r="AJ9" s="389"/>
      <c r="AK9" s="389"/>
      <c r="AL9" s="389"/>
      <c r="AM9" s="389"/>
      <c r="AN9" s="389"/>
      <c r="AO9" s="389"/>
      <c r="AP9" s="389"/>
      <c r="AQ9" s="389"/>
      <c r="AR9" s="389"/>
      <c r="AS9" s="389"/>
      <c r="AT9" s="389"/>
      <c r="AU9" s="389"/>
      <c r="AV9" s="389"/>
      <c r="AW9" s="389"/>
      <c r="AX9" s="389"/>
      <c r="AY9" s="389"/>
      <c r="AZ9" s="389"/>
      <c r="BA9" s="389"/>
      <c r="BB9" s="389"/>
      <c r="BC9" s="389"/>
      <c r="BD9" s="389"/>
      <c r="BE9" s="389"/>
      <c r="BF9" s="389"/>
      <c r="BG9" s="389"/>
      <c r="BH9" s="389"/>
      <c r="BI9" s="389"/>
      <c r="BJ9" s="389"/>
      <c r="BK9" s="390"/>
      <c r="BL9" s="389"/>
      <c r="BM9" s="389"/>
      <c r="BN9" s="389"/>
      <c r="BO9" s="389"/>
      <c r="BP9" s="389"/>
      <c r="BQ9" s="389"/>
      <c r="BR9" s="63"/>
      <c r="BS9" s="63"/>
      <c r="BT9" s="63"/>
      <c r="BU9" s="63"/>
      <c r="BV9" s="68"/>
    </row>
    <row r="10" spans="1:89" ht="14.25" customHeight="1">
      <c r="A10" s="174" t="s">
        <v>64</v>
      </c>
      <c r="B10" s="101"/>
      <c r="C10" s="101"/>
      <c r="D10" s="101"/>
      <c r="E10" s="101"/>
      <c r="F10" s="101"/>
      <c r="G10" s="101"/>
      <c r="H10" s="101"/>
      <c r="I10" s="101"/>
      <c r="J10" s="101"/>
      <c r="K10" s="101"/>
      <c r="L10" s="101"/>
      <c r="M10" s="101"/>
      <c r="N10" s="101"/>
      <c r="O10" s="101"/>
      <c r="P10" s="101"/>
      <c r="Q10" s="101"/>
      <c r="R10" s="101"/>
      <c r="S10" s="101"/>
      <c r="T10" s="101"/>
      <c r="U10" s="101"/>
      <c r="V10" s="101"/>
      <c r="W10" s="101"/>
      <c r="X10" s="101"/>
      <c r="Y10" s="101"/>
      <c r="Z10" s="101"/>
      <c r="AA10" s="101"/>
      <c r="AB10" s="101"/>
      <c r="AC10" s="101"/>
      <c r="AD10" s="101"/>
      <c r="AE10" s="101"/>
      <c r="AF10" s="101"/>
      <c r="AG10" s="212"/>
      <c r="AH10" s="101"/>
      <c r="AI10" s="101"/>
      <c r="AJ10" s="101"/>
      <c r="AK10" s="101"/>
      <c r="AL10" s="101"/>
      <c r="AM10" s="101"/>
      <c r="AN10" s="101"/>
      <c r="AO10" s="101"/>
      <c r="AP10" s="101"/>
      <c r="AQ10" s="101"/>
      <c r="AR10" s="101"/>
      <c r="AS10" s="101"/>
      <c r="AT10" s="101"/>
      <c r="AU10" s="101"/>
      <c r="AV10" s="101"/>
      <c r="AW10" s="101"/>
      <c r="AX10" s="101"/>
      <c r="AY10" s="101"/>
      <c r="AZ10" s="101"/>
      <c r="BA10" s="101"/>
      <c r="BB10" s="101"/>
      <c r="BC10" s="101"/>
      <c r="BD10" s="101"/>
      <c r="BE10" s="101"/>
      <c r="BF10" s="101"/>
      <c r="BG10" s="101"/>
      <c r="BH10" s="101"/>
      <c r="BI10" s="101"/>
      <c r="BJ10" s="101"/>
      <c r="BK10" s="212"/>
      <c r="BL10" s="101"/>
      <c r="BM10" s="101"/>
      <c r="BN10" s="101"/>
      <c r="BO10" s="101"/>
      <c r="BP10" s="101"/>
      <c r="BQ10" s="101"/>
      <c r="BR10" s="51"/>
      <c r="BS10" s="51"/>
      <c r="BT10" s="51"/>
      <c r="BU10" s="51"/>
      <c r="BV10" s="67"/>
    </row>
    <row r="11" spans="1:89">
      <c r="A11" s="183"/>
      <c r="B11" s="101"/>
      <c r="C11" s="101"/>
      <c r="D11" s="101"/>
      <c r="E11" s="101"/>
      <c r="F11" s="101"/>
      <c r="G11" s="101"/>
      <c r="H11" s="101"/>
      <c r="I11" s="101"/>
      <c r="J11" s="101"/>
      <c r="K11" s="101"/>
      <c r="L11" s="101"/>
      <c r="M11" s="101"/>
      <c r="N11" s="101"/>
      <c r="O11" s="101"/>
      <c r="P11" s="101"/>
      <c r="Q11" s="101"/>
      <c r="R11" s="101"/>
      <c r="S11" s="101"/>
      <c r="T11" s="101"/>
      <c r="U11" s="101"/>
      <c r="V11" s="101"/>
      <c r="W11" s="101"/>
      <c r="X11" s="101"/>
      <c r="Y11" s="101"/>
      <c r="Z11" s="101"/>
      <c r="AA11" s="101"/>
      <c r="AB11" s="101"/>
      <c r="AC11" s="101"/>
      <c r="AD11" s="101"/>
      <c r="AE11" s="101"/>
      <c r="AF11" s="101"/>
      <c r="AG11" s="212"/>
      <c r="AH11" s="101"/>
      <c r="AI11" s="101"/>
      <c r="AJ11" s="101"/>
      <c r="AK11" s="101"/>
      <c r="AL11" s="101"/>
      <c r="AM11" s="101"/>
      <c r="AN11" s="101"/>
      <c r="AO11" s="101"/>
      <c r="AP11" s="101"/>
      <c r="AQ11" s="101"/>
      <c r="AR11" s="101"/>
      <c r="AS11" s="101"/>
      <c r="AT11" s="101"/>
      <c r="AU11" s="101"/>
      <c r="AV11" s="101"/>
      <c r="AW11" s="101"/>
      <c r="AX11" s="101"/>
      <c r="AY11" s="101"/>
      <c r="AZ11" s="101"/>
      <c r="BA11" s="101"/>
      <c r="BB11" s="101"/>
      <c r="BC11" s="101"/>
      <c r="BD11" s="101"/>
      <c r="BE11" s="101"/>
      <c r="BF11" s="101"/>
      <c r="BG11" s="101"/>
      <c r="BH11" s="101"/>
      <c r="BI11" s="101"/>
      <c r="BJ11" s="101"/>
      <c r="BK11" s="212"/>
      <c r="BL11" s="101"/>
      <c r="BM11" s="101"/>
      <c r="BN11" s="101"/>
      <c r="BO11" s="101"/>
      <c r="BP11" s="101"/>
      <c r="BQ11" s="101"/>
      <c r="BS11" s="26"/>
      <c r="BU11" s="26"/>
    </row>
    <row r="12" spans="1:89" s="162" customFormat="1" ht="15" customHeight="1">
      <c r="A12" s="284" t="s">
        <v>91</v>
      </c>
      <c r="B12" s="390">
        <v>0.44214256616233599</v>
      </c>
      <c r="C12" s="390">
        <v>0.11249692826071728</v>
      </c>
      <c r="D12" s="390">
        <v>0.27002824348570081</v>
      </c>
      <c r="E12" s="390">
        <v>0.38385601956434307</v>
      </c>
      <c r="F12" s="390">
        <v>0.3250231697491609</v>
      </c>
      <c r="G12" s="390">
        <v>0.35428669125916235</v>
      </c>
      <c r="H12" s="390">
        <v>0.4200502242609031</v>
      </c>
      <c r="I12" s="390">
        <v>0</v>
      </c>
      <c r="J12" s="390">
        <v>0.29430024950980355</v>
      </c>
      <c r="K12" s="390">
        <v>0</v>
      </c>
      <c r="L12" s="390">
        <v>0.18977644926708909</v>
      </c>
      <c r="M12" s="390">
        <v>0.38258632414867888</v>
      </c>
      <c r="N12" s="390">
        <v>0.48314473079871745</v>
      </c>
      <c r="O12" s="390">
        <v>0.43805257846307588</v>
      </c>
      <c r="P12" s="390">
        <v>0.14911230938016326</v>
      </c>
      <c r="Q12" s="390">
        <v>0.38950390141536656</v>
      </c>
      <c r="R12" s="390">
        <v>0.34800769567403134</v>
      </c>
      <c r="S12" s="390">
        <v>0.29292928596721535</v>
      </c>
      <c r="T12" s="390">
        <v>0.45543681505126826</v>
      </c>
      <c r="U12" s="390">
        <v>0</v>
      </c>
      <c r="V12" s="390">
        <v>0.42321357407546711</v>
      </c>
      <c r="W12" s="390">
        <v>0.43386855645002698</v>
      </c>
      <c r="X12" s="390">
        <v>0.44353887116231772</v>
      </c>
      <c r="Y12" s="390">
        <v>0.39430360496216932</v>
      </c>
      <c r="Z12" s="390">
        <v>0.16976158030419519</v>
      </c>
      <c r="AA12" s="390">
        <v>0.31160050371375647</v>
      </c>
      <c r="AB12" s="390">
        <v>7.4552110267396285E-3</v>
      </c>
      <c r="AC12" s="390">
        <v>0.17379612349727089</v>
      </c>
      <c r="AD12" s="390">
        <v>0.34020221479512314</v>
      </c>
      <c r="AE12" s="390">
        <v>0.42737397223885326</v>
      </c>
      <c r="AF12" s="390">
        <v>0.49464920059026068</v>
      </c>
      <c r="AG12" s="390">
        <v>0.53792619090399696</v>
      </c>
      <c r="AH12" s="390">
        <v>0.30938574639400923</v>
      </c>
      <c r="AI12" s="390">
        <v>0.43927774054196717</v>
      </c>
      <c r="AJ12" s="390">
        <v>0.26596717221783295</v>
      </c>
      <c r="AK12" s="390">
        <v>0.30549226765621873</v>
      </c>
      <c r="AL12" s="390">
        <v>0.36715060937319755</v>
      </c>
      <c r="AM12" s="390">
        <v>0.2896812637055447</v>
      </c>
      <c r="AN12" s="390">
        <v>0.23001809480128149</v>
      </c>
      <c r="AO12" s="390">
        <v>0.41531891030794349</v>
      </c>
      <c r="AP12" s="390">
        <v>0.28899734158895524</v>
      </c>
      <c r="AQ12" s="390">
        <v>0.4120842531667635</v>
      </c>
      <c r="AR12" s="390">
        <v>0.30009748978598194</v>
      </c>
      <c r="AS12" s="390">
        <v>0.36389768918536275</v>
      </c>
      <c r="AT12" s="390">
        <v>0.40142268828430971</v>
      </c>
      <c r="AU12" s="390">
        <v>0.32240423442348032</v>
      </c>
      <c r="AV12" s="390">
        <v>0.36384051138829016</v>
      </c>
      <c r="AW12" s="390">
        <v>0.38083716388305605</v>
      </c>
      <c r="AX12" s="390">
        <v>0.31272162067425868</v>
      </c>
      <c r="AY12" s="390">
        <v>0.25537563284520598</v>
      </c>
      <c r="AZ12" s="390">
        <v>0.40762248517193372</v>
      </c>
      <c r="BA12" s="390">
        <v>0.46300075701778254</v>
      </c>
      <c r="BB12" s="390">
        <v>0.5827250479827355</v>
      </c>
      <c r="BC12" s="390">
        <v>0.27827234726641376</v>
      </c>
      <c r="BD12" s="390">
        <v>0.15809544190707078</v>
      </c>
      <c r="BE12" s="390">
        <v>0.18210319953663914</v>
      </c>
      <c r="BF12" s="390">
        <v>0.25858525110511915</v>
      </c>
      <c r="BG12" s="390">
        <v>0.33417787731978643</v>
      </c>
      <c r="BH12" s="390">
        <v>1.4485933942529212E-2</v>
      </c>
      <c r="BI12" s="390">
        <v>0.44549250239478699</v>
      </c>
      <c r="BJ12" s="390">
        <v>0.4099785713429297</v>
      </c>
      <c r="BK12" s="390">
        <v>0.17718947719455122</v>
      </c>
      <c r="BL12" s="390">
        <v>0.43158548093776838</v>
      </c>
      <c r="BM12" s="390">
        <v>0.32026767830151731</v>
      </c>
      <c r="BN12" s="390">
        <v>0.42812321361289474</v>
      </c>
      <c r="BO12" s="390">
        <v>0.35748525785046315</v>
      </c>
      <c r="BP12" s="390">
        <v>0.25645158405430246</v>
      </c>
      <c r="BQ12" s="390">
        <v>0.26446221513993412</v>
      </c>
      <c r="BR12" s="211"/>
      <c r="BS12" s="211"/>
      <c r="BT12" s="211"/>
      <c r="BU12" s="211"/>
      <c r="BV12" s="238" t="s">
        <v>139</v>
      </c>
      <c r="BW12" s="161"/>
      <c r="BX12" s="161"/>
      <c r="BY12" s="161"/>
      <c r="BZ12" s="161"/>
      <c r="CA12" s="161"/>
      <c r="CB12" s="161"/>
      <c r="CC12" s="161"/>
      <c r="CD12" s="161"/>
      <c r="CE12" s="161"/>
      <c r="CF12" s="161"/>
      <c r="CG12" s="161"/>
      <c r="CH12" s="161"/>
      <c r="CI12" s="161"/>
      <c r="CJ12" s="161"/>
      <c r="CK12" s="161"/>
    </row>
    <row r="13" spans="1:89" s="162" customFormat="1" ht="14.25" customHeight="1">
      <c r="A13" s="232" t="s">
        <v>219</v>
      </c>
      <c r="B13" s="390"/>
      <c r="C13" s="390"/>
      <c r="D13" s="390"/>
      <c r="E13" s="390"/>
      <c r="F13" s="390"/>
      <c r="G13" s="390"/>
      <c r="H13" s="390"/>
      <c r="I13" s="390"/>
      <c r="J13" s="390"/>
      <c r="K13" s="390"/>
      <c r="L13" s="390"/>
      <c r="M13" s="390"/>
      <c r="N13" s="390"/>
      <c r="O13" s="390"/>
      <c r="P13" s="390"/>
      <c r="Q13" s="390"/>
      <c r="R13" s="390"/>
      <c r="S13" s="390"/>
      <c r="T13" s="390"/>
      <c r="U13" s="390"/>
      <c r="V13" s="390"/>
      <c r="W13" s="390"/>
      <c r="X13" s="390"/>
      <c r="Y13" s="390"/>
      <c r="Z13" s="390"/>
      <c r="AA13" s="390"/>
      <c r="AB13" s="390"/>
      <c r="AC13" s="390"/>
      <c r="AD13" s="390"/>
      <c r="AE13" s="390"/>
      <c r="AF13" s="390"/>
      <c r="AG13" s="390"/>
      <c r="AH13" s="390"/>
      <c r="AI13" s="390"/>
      <c r="AJ13" s="390"/>
      <c r="AK13" s="390"/>
      <c r="AL13" s="390"/>
      <c r="AM13" s="390"/>
      <c r="AN13" s="390"/>
      <c r="AO13" s="390"/>
      <c r="AP13" s="390"/>
      <c r="AQ13" s="390"/>
      <c r="AR13" s="390"/>
      <c r="AS13" s="390"/>
      <c r="AT13" s="390"/>
      <c r="AU13" s="390"/>
      <c r="AV13" s="390"/>
      <c r="AW13" s="390"/>
      <c r="AX13" s="390"/>
      <c r="AY13" s="390"/>
      <c r="AZ13" s="390"/>
      <c r="BA13" s="390"/>
      <c r="BB13" s="390"/>
      <c r="BC13" s="390"/>
      <c r="BD13" s="390"/>
      <c r="BE13" s="390"/>
      <c r="BF13" s="390"/>
      <c r="BG13" s="390"/>
      <c r="BH13" s="390"/>
      <c r="BI13" s="390"/>
      <c r="BJ13" s="390"/>
      <c r="BK13" s="390"/>
      <c r="BL13" s="390"/>
      <c r="BM13" s="390"/>
      <c r="BN13" s="390"/>
      <c r="BO13" s="390"/>
      <c r="BP13" s="390"/>
      <c r="BQ13" s="390"/>
      <c r="BR13" s="181"/>
      <c r="BS13" s="181"/>
      <c r="BT13" s="181"/>
      <c r="BU13" s="181"/>
      <c r="BV13" s="176"/>
      <c r="BW13" s="161"/>
      <c r="BX13" s="161"/>
      <c r="BY13" s="161"/>
      <c r="BZ13" s="161"/>
      <c r="CA13" s="161"/>
      <c r="CB13" s="161"/>
      <c r="CC13" s="161"/>
      <c r="CD13" s="161"/>
      <c r="CE13" s="161"/>
      <c r="CF13" s="161"/>
      <c r="CG13" s="161"/>
      <c r="CH13" s="161"/>
      <c r="CI13" s="161"/>
      <c r="CJ13" s="161"/>
      <c r="CK13" s="161"/>
    </row>
    <row r="14" spans="1:89" s="162" customFormat="1" ht="14.25" customHeight="1">
      <c r="A14" s="288" t="s">
        <v>139</v>
      </c>
      <c r="B14" s="390"/>
      <c r="C14" s="390"/>
      <c r="D14" s="390"/>
      <c r="E14" s="390"/>
      <c r="F14" s="390"/>
      <c r="G14" s="390"/>
      <c r="H14" s="390"/>
      <c r="I14" s="390"/>
      <c r="J14" s="390"/>
      <c r="K14" s="390"/>
      <c r="L14" s="390"/>
      <c r="M14" s="390"/>
      <c r="N14" s="390"/>
      <c r="O14" s="390"/>
      <c r="P14" s="390"/>
      <c r="Q14" s="390"/>
      <c r="R14" s="390"/>
      <c r="S14" s="390"/>
      <c r="T14" s="390"/>
      <c r="U14" s="390"/>
      <c r="V14" s="390"/>
      <c r="W14" s="390"/>
      <c r="X14" s="390"/>
      <c r="Y14" s="390"/>
      <c r="Z14" s="390"/>
      <c r="AA14" s="390"/>
      <c r="AB14" s="390"/>
      <c r="AC14" s="390"/>
      <c r="AD14" s="390"/>
      <c r="AE14" s="390"/>
      <c r="AF14" s="390"/>
      <c r="AG14" s="390"/>
      <c r="AH14" s="390"/>
      <c r="AI14" s="390"/>
      <c r="AJ14" s="390"/>
      <c r="AK14" s="390"/>
      <c r="AL14" s="390"/>
      <c r="AM14" s="390"/>
      <c r="AN14" s="390"/>
      <c r="AO14" s="390"/>
      <c r="AP14" s="390"/>
      <c r="AQ14" s="390"/>
      <c r="AR14" s="390"/>
      <c r="AS14" s="390"/>
      <c r="AT14" s="390"/>
      <c r="AU14" s="390"/>
      <c r="AV14" s="390"/>
      <c r="AW14" s="390"/>
      <c r="AX14" s="390"/>
      <c r="AY14" s="390"/>
      <c r="AZ14" s="390"/>
      <c r="BA14" s="390"/>
      <c r="BB14" s="390"/>
      <c r="BC14" s="390"/>
      <c r="BD14" s="390"/>
      <c r="BE14" s="390"/>
      <c r="BF14" s="390"/>
      <c r="BG14" s="390"/>
      <c r="BH14" s="390"/>
      <c r="BI14" s="390"/>
      <c r="BJ14" s="390"/>
      <c r="BK14" s="390"/>
      <c r="BL14" s="390"/>
      <c r="BM14" s="390"/>
      <c r="BN14" s="390"/>
      <c r="BO14" s="390"/>
      <c r="BP14" s="390"/>
      <c r="BQ14" s="390"/>
      <c r="BR14" s="181"/>
      <c r="BS14" s="181"/>
      <c r="BT14" s="181"/>
      <c r="BU14" s="181"/>
      <c r="BV14" s="176"/>
      <c r="BW14" s="161"/>
      <c r="BX14" s="161"/>
      <c r="BY14" s="161"/>
      <c r="BZ14" s="161"/>
      <c r="CA14" s="161"/>
      <c r="CB14" s="161"/>
      <c r="CC14" s="161"/>
      <c r="CD14" s="161"/>
      <c r="CE14" s="161"/>
      <c r="CF14" s="161"/>
      <c r="CG14" s="161"/>
      <c r="CH14" s="161"/>
      <c r="CI14" s="161"/>
      <c r="CJ14" s="161"/>
      <c r="CK14" s="161"/>
    </row>
    <row r="15" spans="1:89" s="162" customFormat="1">
      <c r="A15" s="288" t="s">
        <v>92</v>
      </c>
      <c r="B15" s="212">
        <v>1.0246524569165774</v>
      </c>
      <c r="C15" s="212">
        <v>0.19576278476309092</v>
      </c>
      <c r="D15" s="212">
        <v>0.8235995219443657</v>
      </c>
      <c r="E15" s="212">
        <v>0.95876809839768462</v>
      </c>
      <c r="F15" s="212">
        <v>0.7885202856715039</v>
      </c>
      <c r="G15" s="212">
        <v>1.6379247020764651</v>
      </c>
      <c r="H15" s="212">
        <v>1.1623631835458783</v>
      </c>
      <c r="I15" s="212">
        <v>0</v>
      </c>
      <c r="J15" s="212">
        <v>1.259437791707501</v>
      </c>
      <c r="K15" s="212">
        <v>0</v>
      </c>
      <c r="L15" s="212">
        <v>0.51897186668515694</v>
      </c>
      <c r="M15" s="212">
        <v>1.1036894599606264</v>
      </c>
      <c r="N15" s="212">
        <v>1.6571460593030531</v>
      </c>
      <c r="O15" s="212">
        <v>1.4354081675607768</v>
      </c>
      <c r="P15" s="212">
        <v>0.38506872980616907</v>
      </c>
      <c r="Q15" s="212">
        <v>1.5471673707409319</v>
      </c>
      <c r="R15" s="212">
        <v>1.2238506964751832</v>
      </c>
      <c r="S15" s="212">
        <v>0.92676603522330991</v>
      </c>
      <c r="T15" s="212">
        <v>1.3218293915004278</v>
      </c>
      <c r="U15" s="212">
        <v>0</v>
      </c>
      <c r="V15" s="212">
        <v>1.9938921479741787</v>
      </c>
      <c r="W15" s="212">
        <v>1.5951187163008655</v>
      </c>
      <c r="X15" s="212">
        <v>1.408263306867211</v>
      </c>
      <c r="Y15" s="212">
        <v>1.1306165301786726</v>
      </c>
      <c r="Z15" s="212">
        <v>0.39343408370267358</v>
      </c>
      <c r="AA15" s="212">
        <v>0.89466341723790166</v>
      </c>
      <c r="AB15" s="212">
        <v>1.3611412014056197E-2</v>
      </c>
      <c r="AC15" s="212">
        <v>0.46920737653108052</v>
      </c>
      <c r="AD15" s="212">
        <v>0.9045533911403677</v>
      </c>
      <c r="AE15" s="212">
        <v>1.4580945842304036</v>
      </c>
      <c r="AF15" s="212">
        <v>1.6547305979043641</v>
      </c>
      <c r="AG15" s="212">
        <v>1.7769465874905017</v>
      </c>
      <c r="AH15" s="212">
        <v>0.6518451240767138</v>
      </c>
      <c r="AI15" s="212">
        <v>1.3594740365379545</v>
      </c>
      <c r="AJ15" s="212">
        <v>0.57204026668996688</v>
      </c>
      <c r="AK15" s="212">
        <v>1.0344075220789715</v>
      </c>
      <c r="AL15" s="212">
        <v>1.1276104313677939</v>
      </c>
      <c r="AM15" s="212">
        <v>0.73702698084058105</v>
      </c>
      <c r="AN15" s="212">
        <v>0.50016794029541278</v>
      </c>
      <c r="AO15" s="212">
        <v>1.3338247864597284</v>
      </c>
      <c r="AP15" s="212">
        <v>0.66805893650886572</v>
      </c>
      <c r="AQ15" s="212">
        <v>1.0127011710928431</v>
      </c>
      <c r="AR15" s="212">
        <v>0.69289494439704624</v>
      </c>
      <c r="AS15" s="212">
        <v>0.95224743501608367</v>
      </c>
      <c r="AT15" s="212">
        <v>1.4222173761052872</v>
      </c>
      <c r="AU15" s="212">
        <v>1.0587255931417621</v>
      </c>
      <c r="AV15" s="212">
        <v>1.0648153187750196</v>
      </c>
      <c r="AW15" s="212">
        <v>1.191954207649772</v>
      </c>
      <c r="AX15" s="212">
        <v>1.0351784611108166</v>
      </c>
      <c r="AY15" s="212">
        <v>0.72342214208952149</v>
      </c>
      <c r="AZ15" s="212">
        <v>1.4723422739426688</v>
      </c>
      <c r="BA15" s="212">
        <v>1.6429390912331809</v>
      </c>
      <c r="BB15" s="212">
        <v>2.3360411689269966</v>
      </c>
      <c r="BC15" s="212">
        <v>0.75590638151834433</v>
      </c>
      <c r="BD15" s="212">
        <v>0.44373323245169238</v>
      </c>
      <c r="BE15" s="212">
        <v>0.5136178645567594</v>
      </c>
      <c r="BF15" s="212">
        <v>0.64812005573368026</v>
      </c>
      <c r="BG15" s="212">
        <v>0.72928857939663494</v>
      </c>
      <c r="BH15" s="212">
        <v>2.4118349685719621E-2</v>
      </c>
      <c r="BI15" s="212">
        <v>1.4493636812490336</v>
      </c>
      <c r="BJ15" s="212">
        <v>1.3398790097718398</v>
      </c>
      <c r="BK15" s="212">
        <v>0.3150357047261016</v>
      </c>
      <c r="BL15" s="212">
        <v>1.2316968907137984</v>
      </c>
      <c r="BM15" s="212">
        <v>0.82355540365914137</v>
      </c>
      <c r="BN15" s="212">
        <v>1.5554114304805391</v>
      </c>
      <c r="BO15" s="212">
        <v>0.9244415701028218</v>
      </c>
      <c r="BP15" s="212">
        <v>0.6121564280488333</v>
      </c>
      <c r="BQ15" s="212">
        <v>0.65965963748689427</v>
      </c>
      <c r="BR15" s="212"/>
      <c r="BS15" s="212"/>
      <c r="BT15" s="212"/>
      <c r="BU15" s="212"/>
      <c r="BV15" s="239"/>
      <c r="BW15" s="161"/>
      <c r="BX15" s="161"/>
      <c r="BY15" s="161"/>
      <c r="BZ15" s="161"/>
      <c r="CA15" s="161"/>
      <c r="CB15" s="161"/>
      <c r="CC15" s="161"/>
      <c r="CD15" s="161"/>
      <c r="CE15" s="161"/>
      <c r="CF15" s="161"/>
      <c r="CG15" s="161"/>
      <c r="CH15" s="161"/>
      <c r="CI15" s="161"/>
      <c r="CJ15" s="161"/>
      <c r="CK15" s="161"/>
    </row>
    <row r="16" spans="1:89">
      <c r="A16" s="232" t="s">
        <v>220</v>
      </c>
      <c r="B16" s="389"/>
      <c r="C16" s="389"/>
      <c r="D16" s="389"/>
      <c r="E16" s="389"/>
      <c r="F16" s="389"/>
      <c r="G16" s="389"/>
      <c r="H16" s="389"/>
      <c r="I16" s="389"/>
      <c r="J16" s="389"/>
      <c r="K16" s="389"/>
      <c r="L16" s="389"/>
      <c r="M16" s="389"/>
      <c r="N16" s="389"/>
      <c r="O16" s="389"/>
      <c r="P16" s="389"/>
      <c r="Q16" s="389"/>
      <c r="R16" s="389"/>
      <c r="S16" s="389"/>
      <c r="T16" s="389"/>
      <c r="U16" s="389"/>
      <c r="V16" s="389"/>
      <c r="W16" s="389"/>
      <c r="X16" s="389"/>
      <c r="Y16" s="389"/>
      <c r="Z16" s="389"/>
      <c r="AA16" s="389"/>
      <c r="AB16" s="389"/>
      <c r="AC16" s="389"/>
      <c r="AD16" s="389"/>
      <c r="AE16" s="389"/>
      <c r="AF16" s="389"/>
      <c r="AG16" s="390"/>
      <c r="AH16" s="389"/>
      <c r="AI16" s="389"/>
      <c r="AJ16" s="389"/>
      <c r="AK16" s="389"/>
      <c r="AL16" s="389"/>
      <c r="AM16" s="389"/>
      <c r="AN16" s="389"/>
      <c r="AO16" s="389"/>
      <c r="AP16" s="389"/>
      <c r="AQ16" s="389"/>
      <c r="AR16" s="389"/>
      <c r="AS16" s="389"/>
      <c r="AT16" s="389"/>
      <c r="AU16" s="389"/>
      <c r="AV16" s="389"/>
      <c r="AW16" s="389"/>
      <c r="AX16" s="389"/>
      <c r="AY16" s="389"/>
      <c r="AZ16" s="389"/>
      <c r="BA16" s="389"/>
      <c r="BB16" s="389"/>
      <c r="BC16" s="389"/>
      <c r="BD16" s="389"/>
      <c r="BE16" s="389"/>
      <c r="BF16" s="389"/>
      <c r="BG16" s="389"/>
      <c r="BH16" s="389"/>
      <c r="BI16" s="389"/>
      <c r="BJ16" s="389"/>
      <c r="BK16" s="390"/>
      <c r="BL16" s="389"/>
      <c r="BM16" s="389"/>
      <c r="BN16" s="389"/>
      <c r="BO16" s="389"/>
      <c r="BP16" s="389"/>
      <c r="BQ16" s="389"/>
      <c r="BR16" s="63"/>
      <c r="BS16" s="63"/>
      <c r="BT16" s="63"/>
      <c r="BU16" s="63"/>
      <c r="BV16" s="68"/>
    </row>
    <row r="17" spans="1:74">
      <c r="A17" s="288" t="s">
        <v>139</v>
      </c>
      <c r="B17" s="101"/>
      <c r="C17" s="101"/>
      <c r="D17" s="101"/>
      <c r="E17" s="101"/>
      <c r="F17" s="101"/>
      <c r="G17" s="101"/>
      <c r="H17" s="101"/>
      <c r="I17" s="101"/>
      <c r="J17" s="101"/>
      <c r="K17" s="101"/>
      <c r="L17" s="101"/>
      <c r="M17" s="101"/>
      <c r="N17" s="101"/>
      <c r="O17" s="101"/>
      <c r="P17" s="101"/>
      <c r="Q17" s="101"/>
      <c r="R17" s="101"/>
      <c r="S17" s="101"/>
      <c r="T17" s="101"/>
      <c r="U17" s="101"/>
      <c r="V17" s="101"/>
      <c r="W17" s="101"/>
      <c r="X17" s="101"/>
      <c r="Y17" s="101"/>
      <c r="Z17" s="101"/>
      <c r="AA17" s="101"/>
      <c r="AB17" s="101"/>
      <c r="AC17" s="101"/>
      <c r="AD17" s="101"/>
      <c r="AE17" s="101"/>
      <c r="AF17" s="101"/>
      <c r="AG17" s="212"/>
      <c r="AH17" s="101"/>
      <c r="AI17" s="101"/>
      <c r="AJ17" s="101"/>
      <c r="AK17" s="101"/>
      <c r="AL17" s="101"/>
      <c r="AM17" s="101"/>
      <c r="AN17" s="101"/>
      <c r="AO17" s="101"/>
      <c r="AP17" s="101"/>
      <c r="AQ17" s="101"/>
      <c r="AR17" s="101"/>
      <c r="AS17" s="101"/>
      <c r="AT17" s="101"/>
      <c r="AU17" s="101"/>
      <c r="AV17" s="101"/>
      <c r="AW17" s="101"/>
      <c r="AX17" s="101"/>
      <c r="AY17" s="101"/>
      <c r="AZ17" s="101"/>
      <c r="BA17" s="101"/>
      <c r="BB17" s="101"/>
      <c r="BC17" s="101"/>
      <c r="BD17" s="101"/>
      <c r="BE17" s="101"/>
      <c r="BF17" s="101"/>
      <c r="BG17" s="101"/>
      <c r="BH17" s="101"/>
      <c r="BI17" s="101"/>
      <c r="BJ17" s="101"/>
      <c r="BK17" s="212"/>
      <c r="BL17" s="101"/>
      <c r="BM17" s="101"/>
      <c r="BN17" s="101"/>
      <c r="BO17" s="101"/>
      <c r="BP17" s="101"/>
      <c r="BQ17" s="101"/>
      <c r="BR17" s="51"/>
      <c r="BS17" s="51"/>
      <c r="BT17" s="51"/>
      <c r="BU17" s="51"/>
      <c r="BV17" s="67"/>
    </row>
    <row r="18" spans="1:74">
      <c r="A18" s="288" t="s">
        <v>93</v>
      </c>
      <c r="B18" s="101">
        <v>2.6703179814595872</v>
      </c>
      <c r="C18" s="101">
        <v>8.2832498611863841</v>
      </c>
      <c r="D18" s="101">
        <v>3.5600850009246225</v>
      </c>
      <c r="E18" s="101">
        <v>2.458720085285941</v>
      </c>
      <c r="F18" s="101">
        <v>2.6235475269244715</v>
      </c>
      <c r="G18" s="101">
        <v>2.7206592683429194</v>
      </c>
      <c r="H18" s="101">
        <v>1.3362127380409716</v>
      </c>
      <c r="I18" s="101">
        <v>11.694148398880342</v>
      </c>
      <c r="J18" s="304">
        <v>3.2679929915062051</v>
      </c>
      <c r="K18" s="304" t="s">
        <v>461</v>
      </c>
      <c r="L18" s="101">
        <v>11.413426131001538</v>
      </c>
      <c r="M18" s="101">
        <v>2.7671934983858724</v>
      </c>
      <c r="N18" s="101">
        <v>2.2769507567138647</v>
      </c>
      <c r="O18" s="101">
        <v>2.0175030995783638</v>
      </c>
      <c r="P18" s="101">
        <v>7.0936442082811126</v>
      </c>
      <c r="Q18" s="101">
        <v>1.6723215950775219</v>
      </c>
      <c r="R18" s="101">
        <v>1.5812918579799791</v>
      </c>
      <c r="S18" s="101">
        <v>3.7854479478561518</v>
      </c>
      <c r="T18" s="101">
        <v>2.1509409541235507</v>
      </c>
      <c r="U18" s="101">
        <v>13.452476434731842</v>
      </c>
      <c r="V18" s="101">
        <v>1.5973930405745591</v>
      </c>
      <c r="W18" s="101">
        <v>1.5853984653770612</v>
      </c>
      <c r="X18" s="101">
        <v>2.6948823661088732</v>
      </c>
      <c r="Y18" s="101">
        <v>2.6177641749830958</v>
      </c>
      <c r="Z18" s="101">
        <v>1.8980215733572925</v>
      </c>
      <c r="AA18" s="101">
        <v>4.3937356448482809</v>
      </c>
      <c r="AB18" s="101">
        <v>21.976605291986239</v>
      </c>
      <c r="AC18" s="101">
        <v>9.6058000214478927</v>
      </c>
      <c r="AD18" s="101">
        <v>2.3847738218427637</v>
      </c>
      <c r="AE18" s="101">
        <v>3.1076250687036193</v>
      </c>
      <c r="AF18" s="101">
        <v>3.2431899576464414</v>
      </c>
      <c r="AG18" s="212">
        <v>1.6555341223135964</v>
      </c>
      <c r="AH18" s="101">
        <v>3.2087568975316367</v>
      </c>
      <c r="AI18" s="101">
        <v>3.178799518643332</v>
      </c>
      <c r="AJ18" s="101">
        <v>3.951306545432915</v>
      </c>
      <c r="AK18" s="101">
        <v>1.952634269162792</v>
      </c>
      <c r="AL18" s="101">
        <v>7.2323751774677438</v>
      </c>
      <c r="AM18" s="101">
        <v>5.9213980195121678</v>
      </c>
      <c r="AN18" s="101">
        <v>3.4971188555540675</v>
      </c>
      <c r="AO18" s="101">
        <v>2.085136060973745</v>
      </c>
      <c r="AP18" s="101">
        <v>3.6543677904053444</v>
      </c>
      <c r="AQ18" s="101">
        <v>2.854897273775578</v>
      </c>
      <c r="AR18" s="101">
        <v>3.6329573815987786</v>
      </c>
      <c r="AS18" s="101">
        <v>4.2141447706827231</v>
      </c>
      <c r="AT18" s="101">
        <v>1.847851894114402</v>
      </c>
      <c r="AU18" s="101">
        <v>2.6293537316668343</v>
      </c>
      <c r="AV18" s="101">
        <v>3.4541777149381314</v>
      </c>
      <c r="AW18" s="101">
        <v>2.2455984956555568</v>
      </c>
      <c r="AX18" s="101">
        <v>3.2779014035474119</v>
      </c>
      <c r="AY18" s="101">
        <v>1.4872381126705929</v>
      </c>
      <c r="AZ18" s="101">
        <v>2.2280693900866733</v>
      </c>
      <c r="BA18" s="101">
        <v>2.0855143141582353</v>
      </c>
      <c r="BB18" s="101">
        <v>0.88082685036863917</v>
      </c>
      <c r="BC18" s="101">
        <v>1.0497405338535237</v>
      </c>
      <c r="BD18" s="101">
        <v>2.2467643938568953</v>
      </c>
      <c r="BE18" s="101">
        <v>4.1793785117320343</v>
      </c>
      <c r="BF18" s="101">
        <v>4.2874474764323507</v>
      </c>
      <c r="BG18" s="101">
        <v>2.0054212661940904</v>
      </c>
      <c r="BH18" s="101">
        <v>15.983680943899133</v>
      </c>
      <c r="BI18" s="101">
        <v>3.6793368028371698</v>
      </c>
      <c r="BJ18" s="101">
        <v>3.4047212088019219</v>
      </c>
      <c r="BK18" s="101">
        <v>5.9110313730949242</v>
      </c>
      <c r="BL18" s="101">
        <v>3.0250591033117025</v>
      </c>
      <c r="BM18" s="101">
        <v>1.9851111971941033</v>
      </c>
      <c r="BN18" s="101">
        <v>3.017734854923535</v>
      </c>
      <c r="BO18" s="101">
        <v>1.8588322014319938</v>
      </c>
      <c r="BP18" s="101">
        <v>5.4764900370395422</v>
      </c>
      <c r="BQ18" s="101">
        <v>3.1039112563135136</v>
      </c>
      <c r="BR18" s="101"/>
      <c r="BS18" s="101"/>
      <c r="BT18" s="101"/>
      <c r="BU18" s="101"/>
    </row>
    <row r="19" spans="1:74">
      <c r="A19" s="288" t="s">
        <v>24</v>
      </c>
      <c r="B19" s="26"/>
      <c r="C19" s="26"/>
      <c r="D19" s="26"/>
      <c r="E19" s="26"/>
      <c r="F19" s="26"/>
      <c r="G19" s="26"/>
      <c r="H19" s="26"/>
      <c r="I19" s="26"/>
      <c r="J19" s="26"/>
      <c r="K19" s="26"/>
      <c r="L19" s="26"/>
      <c r="M19" s="26"/>
      <c r="N19" s="26"/>
      <c r="O19" s="26"/>
      <c r="P19" s="26"/>
      <c r="Q19" s="26"/>
      <c r="R19" s="26"/>
      <c r="S19" s="26"/>
      <c r="T19" s="26"/>
      <c r="U19" s="26"/>
      <c r="V19" s="26"/>
      <c r="W19" s="26"/>
      <c r="X19" s="26"/>
      <c r="Y19" s="26"/>
      <c r="Z19" s="26"/>
      <c r="AA19" s="26"/>
      <c r="AB19" s="26"/>
      <c r="AC19" s="26"/>
      <c r="AD19" s="26"/>
      <c r="AE19" s="26"/>
      <c r="AF19" s="26"/>
      <c r="AG19" s="175"/>
      <c r="AH19" s="26"/>
      <c r="AI19" s="26"/>
      <c r="AJ19" s="26"/>
      <c r="AK19" s="26"/>
      <c r="AL19" s="26"/>
      <c r="AM19" s="26"/>
      <c r="AN19" s="26"/>
      <c r="AO19" s="26"/>
      <c r="AP19" s="26"/>
      <c r="AQ19" s="26"/>
      <c r="AR19" s="26"/>
      <c r="AS19" s="26"/>
      <c r="AT19" s="26"/>
      <c r="AU19" s="26"/>
      <c r="AV19" s="26"/>
      <c r="AW19" s="26"/>
      <c r="AX19" s="26"/>
      <c r="AY19" s="26"/>
      <c r="AZ19" s="26"/>
      <c r="BA19" s="26"/>
      <c r="BB19" s="26"/>
      <c r="BC19" s="26"/>
      <c r="BD19" s="26"/>
      <c r="BE19" s="26"/>
      <c r="BF19" s="26"/>
      <c r="BG19" s="26"/>
      <c r="BH19" s="26"/>
      <c r="BI19" s="26"/>
      <c r="BJ19" s="26"/>
      <c r="BK19" s="175"/>
      <c r="BL19" s="26"/>
      <c r="BM19" s="26"/>
      <c r="BN19" s="26"/>
      <c r="BO19" s="26"/>
      <c r="BP19" s="26"/>
      <c r="BQ19" s="26"/>
      <c r="BS19" s="26"/>
      <c r="BU19" s="26"/>
    </row>
    <row r="20" spans="1:74">
      <c r="A20" s="180"/>
      <c r="B20" s="63"/>
      <c r="C20" s="63"/>
      <c r="D20" s="63"/>
      <c r="E20" s="63"/>
      <c r="F20" s="63"/>
      <c r="G20" s="63"/>
      <c r="H20" s="63"/>
      <c r="I20" s="63"/>
      <c r="J20" s="63"/>
      <c r="K20" s="63"/>
      <c r="L20" s="63"/>
      <c r="M20" s="63"/>
      <c r="N20" s="63"/>
      <c r="O20" s="63"/>
      <c r="P20" s="63"/>
      <c r="Q20" s="63"/>
      <c r="R20" s="63"/>
      <c r="S20" s="63"/>
      <c r="T20" s="63"/>
      <c r="U20" s="63"/>
      <c r="V20" s="63"/>
      <c r="W20" s="63"/>
      <c r="X20" s="63"/>
      <c r="Y20" s="63"/>
      <c r="Z20" s="63"/>
      <c r="AA20" s="63"/>
      <c r="AB20" s="63"/>
      <c r="AC20" s="63"/>
      <c r="AD20" s="63"/>
      <c r="AE20" s="63"/>
      <c r="AF20" s="63"/>
      <c r="AG20" s="181"/>
      <c r="AH20" s="63"/>
      <c r="AI20" s="63"/>
      <c r="AJ20" s="63"/>
      <c r="AK20" s="63"/>
      <c r="AL20" s="63"/>
      <c r="AM20" s="63"/>
      <c r="AN20" s="63"/>
      <c r="AO20" s="63"/>
      <c r="AP20" s="63"/>
      <c r="AQ20" s="63"/>
      <c r="AR20" s="63"/>
      <c r="AS20" s="63"/>
      <c r="AT20" s="63"/>
      <c r="AU20" s="63"/>
      <c r="AV20" s="63"/>
      <c r="AW20" s="63"/>
      <c r="AX20" s="63"/>
      <c r="AY20" s="63"/>
      <c r="AZ20" s="63"/>
      <c r="BA20" s="63"/>
      <c r="BB20" s="63"/>
      <c r="BC20" s="63"/>
      <c r="BD20" s="63"/>
      <c r="BE20" s="63"/>
      <c r="BF20" s="63"/>
      <c r="BG20" s="63"/>
      <c r="BH20" s="63"/>
      <c r="BI20" s="63"/>
      <c r="BJ20" s="63"/>
      <c r="BK20" s="181"/>
      <c r="BL20" s="63"/>
      <c r="BM20" s="63"/>
      <c r="BN20" s="63"/>
      <c r="BO20" s="63"/>
      <c r="BP20" s="63"/>
      <c r="BQ20" s="63"/>
      <c r="BR20" s="63"/>
      <c r="BS20" s="63"/>
      <c r="BT20" s="63"/>
      <c r="BU20" s="63"/>
      <c r="BV20" s="68"/>
    </row>
    <row r="21" spans="1:74">
      <c r="A21" s="165" t="s">
        <v>212</v>
      </c>
      <c r="B21" s="63"/>
      <c r="C21" s="63"/>
      <c r="D21" s="63"/>
      <c r="E21" s="63"/>
      <c r="F21" s="63"/>
      <c r="G21" s="63"/>
      <c r="H21" s="63"/>
      <c r="I21" s="63"/>
      <c r="J21" s="63"/>
      <c r="K21" s="63"/>
      <c r="L21" s="63"/>
      <c r="M21" s="63"/>
      <c r="N21" s="63"/>
      <c r="O21" s="63"/>
      <c r="P21" s="63"/>
      <c r="Q21" s="63"/>
      <c r="R21" s="63"/>
      <c r="S21" s="63"/>
      <c r="T21" s="63"/>
      <c r="U21" s="63"/>
      <c r="V21" s="63"/>
      <c r="W21" s="63"/>
      <c r="X21" s="63"/>
      <c r="Y21" s="63"/>
      <c r="Z21" s="63"/>
      <c r="AA21" s="63"/>
      <c r="AB21" s="63"/>
      <c r="AC21" s="63"/>
      <c r="AD21" s="63"/>
      <c r="AE21" s="63"/>
      <c r="AF21" s="63"/>
      <c r="AG21" s="181"/>
      <c r="AH21" s="63"/>
      <c r="AI21" s="63"/>
      <c r="AJ21" s="63"/>
      <c r="AK21" s="63"/>
      <c r="AL21" s="63"/>
      <c r="AM21" s="63"/>
      <c r="AN21" s="63"/>
      <c r="AO21" s="63"/>
      <c r="AP21" s="63"/>
      <c r="AQ21" s="63"/>
      <c r="AR21" s="63"/>
      <c r="AS21" s="63"/>
      <c r="AT21" s="63"/>
      <c r="AU21" s="63"/>
      <c r="AV21" s="63"/>
      <c r="AW21" s="63"/>
      <c r="AX21" s="63"/>
      <c r="AY21" s="63"/>
      <c r="AZ21" s="63"/>
      <c r="BA21" s="63"/>
      <c r="BB21" s="63"/>
      <c r="BC21" s="63"/>
      <c r="BD21" s="63"/>
      <c r="BE21" s="63"/>
      <c r="BF21" s="63"/>
      <c r="BG21" s="63"/>
      <c r="BH21" s="63"/>
      <c r="BI21" s="63"/>
      <c r="BJ21" s="63"/>
      <c r="BK21" s="181"/>
      <c r="BL21" s="63"/>
      <c r="BM21" s="63"/>
      <c r="BN21" s="63"/>
      <c r="BO21" s="63"/>
      <c r="BP21" s="63"/>
      <c r="BQ21" s="63"/>
      <c r="BR21" s="63"/>
      <c r="BS21" s="63"/>
      <c r="BT21" s="63"/>
      <c r="BU21" s="63"/>
      <c r="BV21" s="68"/>
    </row>
    <row r="22" spans="1:74">
      <c r="A22" s="289" t="s">
        <v>139</v>
      </c>
      <c r="B22" s="51"/>
      <c r="C22" s="51"/>
      <c r="D22" s="51"/>
      <c r="E22" s="51"/>
      <c r="F22" s="51"/>
      <c r="G22" s="51"/>
      <c r="H22" s="51"/>
      <c r="I22" s="51"/>
      <c r="J22" s="51"/>
      <c r="K22" s="51"/>
      <c r="L22" s="51"/>
      <c r="M22" s="51"/>
      <c r="N22" s="51"/>
      <c r="O22" s="51"/>
      <c r="P22" s="51"/>
      <c r="Q22" s="51"/>
      <c r="R22" s="51"/>
      <c r="S22" s="51"/>
      <c r="T22" s="51"/>
      <c r="U22" s="51"/>
      <c r="V22" s="51"/>
      <c r="W22" s="51"/>
      <c r="X22" s="51"/>
      <c r="Y22" s="51"/>
      <c r="Z22" s="51"/>
      <c r="AA22" s="51"/>
      <c r="AB22" s="51"/>
      <c r="AC22" s="51"/>
      <c r="AD22" s="51"/>
      <c r="AE22" s="51"/>
      <c r="AF22" s="51"/>
      <c r="AG22" s="210"/>
      <c r="AH22" s="51"/>
      <c r="AI22" s="51"/>
      <c r="AJ22" s="51"/>
      <c r="AK22" s="51"/>
      <c r="AL22" s="51"/>
      <c r="AM22" s="51"/>
      <c r="AN22" s="51"/>
      <c r="AO22" s="51"/>
      <c r="AP22" s="51"/>
      <c r="AQ22" s="51"/>
      <c r="AR22" s="51"/>
      <c r="AS22" s="51"/>
      <c r="AT22" s="51"/>
      <c r="AU22" s="51"/>
      <c r="AV22" s="51"/>
      <c r="AW22" s="51"/>
      <c r="AX22" s="51"/>
      <c r="AY22" s="51"/>
      <c r="AZ22" s="51"/>
      <c r="BA22" s="51"/>
      <c r="BB22" s="51"/>
      <c r="BC22" s="51"/>
      <c r="BD22" s="51"/>
      <c r="BE22" s="51"/>
      <c r="BF22" s="51"/>
      <c r="BG22" s="51"/>
      <c r="BH22" s="51"/>
      <c r="BI22" s="51"/>
      <c r="BJ22" s="51"/>
      <c r="BK22" s="210"/>
      <c r="BL22" s="51"/>
      <c r="BM22" s="51"/>
      <c r="BN22" s="51"/>
      <c r="BO22" s="51"/>
      <c r="BP22" s="51"/>
      <c r="BQ22" s="51"/>
      <c r="BR22" s="51"/>
      <c r="BS22" s="51"/>
      <c r="BT22" s="51"/>
      <c r="BU22" s="51"/>
      <c r="BV22" s="67"/>
    </row>
    <row r="23" spans="1:74" ht="14.25" customHeight="1">
      <c r="A23" s="234" t="s">
        <v>210</v>
      </c>
      <c r="B23" s="102">
        <v>3.5047166249093119E-2</v>
      </c>
      <c r="C23" s="102">
        <v>2.2654903757621022E-2</v>
      </c>
      <c r="D23" s="102">
        <v>3.9458892746461034E-2</v>
      </c>
      <c r="E23" s="102">
        <v>1.7837185312609371E-2</v>
      </c>
      <c r="F23" s="102">
        <v>2.4193849639010306E-2</v>
      </c>
      <c r="G23" s="102">
        <v>3.0697787822603306E-2</v>
      </c>
      <c r="H23" s="102">
        <v>9.555606134271177E-3</v>
      </c>
      <c r="I23" s="102">
        <v>7.0141657869347363E-3</v>
      </c>
      <c r="J23" s="102">
        <v>2.3599038453561486E-2</v>
      </c>
      <c r="K23" s="102">
        <v>2.2975706829962902E-2</v>
      </c>
      <c r="L23" s="102">
        <v>2.9583438350532187E-2</v>
      </c>
      <c r="M23" s="102">
        <v>2.8876997910195136E-2</v>
      </c>
      <c r="N23" s="102">
        <v>2.3380855013161655E-2</v>
      </c>
      <c r="O23" s="102">
        <v>2.1582259946276983E-2</v>
      </c>
      <c r="P23" s="102">
        <v>3.6249844733518666E-2</v>
      </c>
      <c r="Q23" s="102">
        <v>1.7376094787940669E-2</v>
      </c>
      <c r="R23" s="102">
        <v>1.0876184819913624E-2</v>
      </c>
      <c r="S23" s="102">
        <v>3.2901136344876618E-2</v>
      </c>
      <c r="T23" s="102">
        <v>2.4379957713286403E-2</v>
      </c>
      <c r="U23" s="102">
        <v>3.8202111492325014E-3</v>
      </c>
      <c r="V23" s="102">
        <v>3.4265185525360106E-2</v>
      </c>
      <c r="W23" s="102">
        <v>1.2882550310280289E-2</v>
      </c>
      <c r="X23" s="102">
        <v>2.5804313230225515E-2</v>
      </c>
      <c r="Y23" s="102">
        <v>1.530007895961028E-2</v>
      </c>
      <c r="Z23" s="102">
        <v>8.2257471242119604E-3</v>
      </c>
      <c r="AA23" s="102">
        <v>2.8766621426554537E-2</v>
      </c>
      <c r="AB23" s="102">
        <v>2.7249443305365651E-2</v>
      </c>
      <c r="AC23" s="102">
        <v>3.8799554324209756E-2</v>
      </c>
      <c r="AD23" s="102">
        <v>2.414936507379813E-2</v>
      </c>
      <c r="AE23" s="102">
        <v>2.8668199372606777E-2</v>
      </c>
      <c r="AF23" s="102">
        <v>3.2103704927765611E-2</v>
      </c>
      <c r="AG23" s="102">
        <v>9.361406610706606E-3</v>
      </c>
      <c r="AH23" s="102">
        <v>1.8982882082397075E-2</v>
      </c>
      <c r="AI23" s="102">
        <v>2.3826167565339323E-2</v>
      </c>
      <c r="AJ23" s="102">
        <v>3.445892368169913E-2</v>
      </c>
      <c r="AK23" s="102">
        <v>1.5514716856796016E-2</v>
      </c>
      <c r="AL23" s="102">
        <v>3.2291045150558993E-2</v>
      </c>
      <c r="AM23" s="102">
        <v>3.2496229006441189E-2</v>
      </c>
      <c r="AN23" s="102">
        <v>2.2613490938105638E-2</v>
      </c>
      <c r="AO23" s="102">
        <v>2.277199946297492E-2</v>
      </c>
      <c r="AP23" s="102">
        <v>2.8013730958757831E-2</v>
      </c>
      <c r="AQ23" s="102">
        <v>2.6551393340202262E-2</v>
      </c>
      <c r="AR23" s="102">
        <v>2.7665172128102555E-2</v>
      </c>
      <c r="AS23" s="102">
        <v>4.0488108237730018E-2</v>
      </c>
      <c r="AT23" s="102">
        <v>1.0885909588567865E-2</v>
      </c>
      <c r="AU23" s="102">
        <v>2.8223373484251364E-2</v>
      </c>
      <c r="AV23" s="102">
        <v>2.5727712081800913E-2</v>
      </c>
      <c r="AW23" s="102">
        <v>3.5575048599055026E-2</v>
      </c>
      <c r="AX23" s="102">
        <v>3.2061886361065772E-2</v>
      </c>
      <c r="AY23" s="102">
        <v>4.0077787022081372E-3</v>
      </c>
      <c r="AZ23" s="102">
        <v>1.4714540616841071E-2</v>
      </c>
      <c r="BA23" s="102">
        <v>2.1255306563553192E-2</v>
      </c>
      <c r="BB23" s="102">
        <v>-2.8657581188269326E-3</v>
      </c>
      <c r="BC23" s="102">
        <v>-4.0470621443116266E-3</v>
      </c>
      <c r="BD23" s="102">
        <v>8.1128415668055964E-3</v>
      </c>
      <c r="BE23" s="102">
        <v>1.8478284142392772E-2</v>
      </c>
      <c r="BF23" s="102">
        <v>3.5326384466379333E-2</v>
      </c>
      <c r="BG23" s="102">
        <v>4.7451899228041512E-3</v>
      </c>
      <c r="BH23" s="102">
        <v>2.7051449250041919E-2</v>
      </c>
      <c r="BI23" s="102">
        <v>3.5655701828852096E-2</v>
      </c>
      <c r="BJ23" s="102">
        <v>3.2497171140541813E-2</v>
      </c>
      <c r="BK23" s="102">
        <v>2.6434213141259478E-2</v>
      </c>
      <c r="BL23" s="102">
        <v>3.4637699854701387E-2</v>
      </c>
      <c r="BM23" s="102">
        <v>2.3442136141113495E-2</v>
      </c>
      <c r="BN23" s="102">
        <v>3.120361153095574E-2</v>
      </c>
      <c r="BO23" s="102">
        <v>9.8903262330774129E-3</v>
      </c>
      <c r="BP23" s="102">
        <v>2.598454353115617E-2</v>
      </c>
      <c r="BQ23" s="102">
        <v>2.9755956522041351E-2</v>
      </c>
      <c r="BR23" s="102"/>
      <c r="BS23" s="102"/>
      <c r="BT23" s="102"/>
      <c r="BU23" s="102"/>
      <c r="BV23" s="68"/>
    </row>
    <row r="24" spans="1:74" ht="14.25" customHeight="1">
      <c r="A24" s="288" t="s">
        <v>283</v>
      </c>
      <c r="B24" s="51"/>
      <c r="C24" s="51"/>
      <c r="D24" s="51"/>
      <c r="E24" s="51"/>
      <c r="F24" s="51"/>
      <c r="G24" s="51"/>
      <c r="H24" s="51"/>
      <c r="I24" s="51"/>
      <c r="J24" s="51"/>
      <c r="K24" s="51"/>
      <c r="L24" s="51"/>
      <c r="M24" s="51"/>
      <c r="N24" s="51"/>
      <c r="O24" s="51"/>
      <c r="P24" s="51"/>
      <c r="Q24" s="51"/>
      <c r="R24" s="51"/>
      <c r="S24" s="51"/>
      <c r="T24" s="51"/>
      <c r="U24" s="51"/>
      <c r="V24" s="51"/>
      <c r="W24" s="51"/>
      <c r="X24" s="51"/>
      <c r="Y24" s="51"/>
      <c r="Z24" s="51"/>
      <c r="AA24" s="51"/>
      <c r="AB24" s="51"/>
      <c r="AC24" s="51"/>
      <c r="AD24" s="51"/>
      <c r="AE24" s="51"/>
      <c r="AF24" s="51"/>
      <c r="AG24" s="51"/>
      <c r="AH24" s="51"/>
      <c r="AI24" s="51"/>
      <c r="AJ24" s="51"/>
      <c r="AK24" s="51"/>
      <c r="AL24" s="51"/>
      <c r="AM24" s="51"/>
      <c r="AN24" s="51"/>
      <c r="AO24" s="51"/>
      <c r="AP24" s="51"/>
      <c r="AQ24" s="51"/>
      <c r="AR24" s="51"/>
      <c r="AS24" s="51"/>
      <c r="AT24" s="51"/>
      <c r="AU24" s="51"/>
      <c r="AV24" s="51"/>
      <c r="AW24" s="51"/>
      <c r="AX24" s="51"/>
      <c r="AY24" s="51"/>
      <c r="AZ24" s="51"/>
      <c r="BA24" s="51"/>
      <c r="BB24" s="51"/>
      <c r="BC24" s="51"/>
      <c r="BD24" s="51"/>
      <c r="BE24" s="51"/>
      <c r="BF24" s="51"/>
      <c r="BG24" s="51"/>
      <c r="BH24" s="51"/>
      <c r="BI24" s="51"/>
      <c r="BJ24" s="51"/>
      <c r="BK24" s="51"/>
      <c r="BL24" s="51"/>
      <c r="BM24" s="51"/>
      <c r="BN24" s="51"/>
      <c r="BO24" s="51"/>
      <c r="BP24" s="51"/>
      <c r="BQ24" s="51"/>
      <c r="BR24" s="51"/>
      <c r="BS24" s="51"/>
      <c r="BT24" s="51"/>
      <c r="BU24" s="51"/>
      <c r="BV24" s="67"/>
    </row>
    <row r="25" spans="1:74">
      <c r="A25" s="290"/>
      <c r="B25" s="26"/>
      <c r="C25" s="26"/>
      <c r="D25" s="26"/>
      <c r="E25" s="26"/>
      <c r="F25" s="26"/>
      <c r="G25" s="26"/>
      <c r="H25" s="26"/>
      <c r="I25" s="26"/>
      <c r="J25" s="26"/>
      <c r="K25" s="26"/>
      <c r="L25" s="26"/>
      <c r="M25" s="26"/>
      <c r="N25" s="26"/>
      <c r="O25" s="26"/>
      <c r="P25" s="26"/>
      <c r="Q25" s="26"/>
      <c r="R25" s="26"/>
      <c r="S25" s="26"/>
      <c r="T25" s="26"/>
      <c r="U25" s="26"/>
      <c r="V25" s="26"/>
      <c r="W25" s="26"/>
      <c r="X25" s="26"/>
      <c r="Y25" s="26"/>
      <c r="Z25" s="26"/>
      <c r="AA25" s="26"/>
      <c r="AB25" s="26"/>
      <c r="AC25" s="26"/>
      <c r="AD25" s="26"/>
      <c r="AE25" s="26"/>
      <c r="AF25" s="26"/>
      <c r="AG25" s="26"/>
      <c r="AH25" s="26"/>
      <c r="AI25" s="26"/>
      <c r="AJ25" s="26"/>
      <c r="AK25" s="26"/>
      <c r="AL25" s="26"/>
      <c r="AM25" s="26"/>
      <c r="AN25" s="26"/>
      <c r="AO25" s="26"/>
      <c r="AP25" s="26"/>
      <c r="AQ25" s="26"/>
      <c r="AR25" s="26"/>
      <c r="AS25" s="26"/>
      <c r="AT25" s="26"/>
      <c r="AU25" s="26"/>
      <c r="AV25" s="26"/>
      <c r="AW25" s="26"/>
      <c r="AX25" s="26"/>
      <c r="AY25" s="26"/>
      <c r="AZ25" s="26"/>
      <c r="BA25" s="26"/>
      <c r="BB25" s="26"/>
      <c r="BC25" s="26"/>
      <c r="BD25" s="26"/>
      <c r="BE25" s="26"/>
      <c r="BF25" s="26"/>
      <c r="BG25" s="26"/>
      <c r="BH25" s="26"/>
      <c r="BI25" s="26"/>
      <c r="BJ25" s="26"/>
      <c r="BK25" s="26"/>
      <c r="BL25" s="26"/>
      <c r="BM25" s="26"/>
      <c r="BN25" s="26"/>
      <c r="BO25" s="26"/>
      <c r="BP25" s="26"/>
      <c r="BQ25" s="26"/>
      <c r="BS25" s="26"/>
      <c r="BU25" s="26"/>
    </row>
    <row r="26" spans="1:74">
      <c r="A26" s="290" t="s">
        <v>211</v>
      </c>
      <c r="B26" s="102">
        <v>8.1220782058590471E-2</v>
      </c>
      <c r="C26" s="102">
        <v>3.9423183518872605E-2</v>
      </c>
      <c r="D26" s="102">
        <v>0.12035157797913919</v>
      </c>
      <c r="E26" s="102">
        <v>4.4552445113006635E-2</v>
      </c>
      <c r="F26" s="102">
        <v>5.8695326993361434E-2</v>
      </c>
      <c r="G26" s="102">
        <v>0.14192084042175757</v>
      </c>
      <c r="H26" s="102">
        <v>2.6442277912088665E-2</v>
      </c>
      <c r="I26" s="102">
        <v>1.1673292380906877E-2</v>
      </c>
      <c r="J26" s="102">
        <v>0.1009904712139356</v>
      </c>
      <c r="K26" s="102">
        <v>2.8535169509162028E-2</v>
      </c>
      <c r="L26" s="102">
        <v>8.0900302872319849E-2</v>
      </c>
      <c r="M26" s="102">
        <v>8.3304698095799559E-2</v>
      </c>
      <c r="N26" s="102">
        <v>8.0194379195948629E-2</v>
      </c>
      <c r="O26" s="102">
        <v>7.0720625158737865E-2</v>
      </c>
      <c r="P26" s="102">
        <v>9.361186695606119E-2</v>
      </c>
      <c r="Q26" s="102">
        <v>6.902043031947605E-2</v>
      </c>
      <c r="R26" s="102">
        <v>3.8248655223164847E-2</v>
      </c>
      <c r="S26" s="102">
        <v>0.10409220636305881</v>
      </c>
      <c r="T26" s="102">
        <v>7.075876082905562E-2</v>
      </c>
      <c r="U26" s="102">
        <v>6.2334108649517526E-3</v>
      </c>
      <c r="V26" s="102">
        <v>0.1614340573010804</v>
      </c>
      <c r="W26" s="102">
        <v>4.7362724973093247E-2</v>
      </c>
      <c r="X26" s="102">
        <v>8.1930288062026416E-2</v>
      </c>
      <c r="Y26" s="102">
        <v>4.3871072866386709E-2</v>
      </c>
      <c r="Z26" s="102">
        <v>1.9063732069324164E-2</v>
      </c>
      <c r="AA26" s="102">
        <v>8.2594358870203957E-2</v>
      </c>
      <c r="AB26" s="102">
        <v>4.975089218168028E-2</v>
      </c>
      <c r="AC26" s="102">
        <v>0.10474938524922549</v>
      </c>
      <c r="AD26" s="102">
        <v>6.4210017223274116E-2</v>
      </c>
      <c r="AE26" s="102">
        <v>9.7808825431871277E-2</v>
      </c>
      <c r="AF26" s="102">
        <v>0.10739526676011134</v>
      </c>
      <c r="AG26" s="102">
        <v>3.0923795517468874E-2</v>
      </c>
      <c r="AH26" s="102">
        <v>3.9995052359572278E-2</v>
      </c>
      <c r="AI26" s="102">
        <v>7.3737076127095486E-2</v>
      </c>
      <c r="AJ26" s="102">
        <v>7.4114003349946944E-2</v>
      </c>
      <c r="AK26" s="102">
        <v>5.2533374879573727E-2</v>
      </c>
      <c r="AL26" s="102">
        <v>9.9173795227253239E-2</v>
      </c>
      <c r="AM26" s="102">
        <v>8.267913929589446E-2</v>
      </c>
      <c r="AN26" s="102">
        <v>4.9172406176013012E-2</v>
      </c>
      <c r="AO26" s="102">
        <v>7.3133817331944961E-2</v>
      </c>
      <c r="AP26" s="102">
        <v>6.4757769774130253E-2</v>
      </c>
      <c r="AQ26" s="102">
        <v>6.5250314524608083E-2</v>
      </c>
      <c r="AR26" s="102">
        <v>6.3876102119704403E-2</v>
      </c>
      <c r="AS26" s="102">
        <v>0.10594927740360814</v>
      </c>
      <c r="AT26" s="102">
        <v>3.8568148297106405E-2</v>
      </c>
      <c r="AU26" s="102">
        <v>9.2681189147555798E-2</v>
      </c>
      <c r="AV26" s="102">
        <v>7.5294699419819616E-2</v>
      </c>
      <c r="AW26" s="102">
        <v>0.11134372610234473</v>
      </c>
      <c r="AX26" s="102">
        <v>0.10613201003498739</v>
      </c>
      <c r="AY26" s="102">
        <v>1.1353142120374388E-2</v>
      </c>
      <c r="AZ26" s="102">
        <v>5.3149276548577512E-2</v>
      </c>
      <c r="BA26" s="102">
        <v>7.5423578730920995E-2</v>
      </c>
      <c r="BB26" s="102">
        <v>-1.1488315062037352E-2</v>
      </c>
      <c r="BC26" s="102">
        <v>-1.0993546902300142E-2</v>
      </c>
      <c r="BD26" s="102">
        <v>2.2770659099224124E-2</v>
      </c>
      <c r="BE26" s="102">
        <v>5.2117573255374139E-2</v>
      </c>
      <c r="BF26" s="102">
        <v>8.8542320845328079E-2</v>
      </c>
      <c r="BG26" s="102">
        <v>1.0355601171221416E-2</v>
      </c>
      <c r="BH26" s="102">
        <v>4.5039299164724399E-2</v>
      </c>
      <c r="BI26" s="102">
        <v>0.11600213018711332</v>
      </c>
      <c r="BJ26" s="102">
        <v>0.10620622767074794</v>
      </c>
      <c r="BK26" s="102">
        <v>4.6998958954503553E-2</v>
      </c>
      <c r="BL26" s="102">
        <v>9.8852137286483968E-2</v>
      </c>
      <c r="BM26" s="102">
        <v>6.0280506589714788E-2</v>
      </c>
      <c r="BN26" s="102">
        <v>0.1133656211676654</v>
      </c>
      <c r="BO26" s="102">
        <v>2.5575960157662669E-2</v>
      </c>
      <c r="BP26" s="102">
        <v>6.202576369792992E-2</v>
      </c>
      <c r="BQ26" s="102">
        <v>7.4221580130149983E-2</v>
      </c>
      <c r="BR26" s="102"/>
      <c r="BS26" s="102"/>
      <c r="BT26" s="102"/>
      <c r="BU26" s="102"/>
    </row>
    <row r="27" spans="1:74">
      <c r="A27" s="288" t="s">
        <v>284</v>
      </c>
      <c r="B27" s="63"/>
      <c r="C27" s="63"/>
      <c r="D27" s="63"/>
      <c r="E27" s="63"/>
      <c r="F27" s="63"/>
      <c r="G27" s="63"/>
      <c r="H27" s="63"/>
      <c r="I27" s="63"/>
      <c r="J27" s="63"/>
      <c r="K27" s="63"/>
      <c r="L27" s="63"/>
      <c r="M27" s="63"/>
      <c r="N27" s="63"/>
      <c r="O27" s="63"/>
      <c r="P27" s="63"/>
      <c r="Q27" s="63"/>
      <c r="R27" s="63"/>
      <c r="S27" s="63"/>
      <c r="T27" s="63"/>
      <c r="U27" s="63"/>
      <c r="V27" s="63"/>
      <c r="W27" s="63"/>
      <c r="X27" s="63"/>
      <c r="Y27" s="63"/>
      <c r="Z27" s="63"/>
      <c r="AA27" s="63"/>
      <c r="AB27" s="63"/>
      <c r="AC27" s="63"/>
      <c r="AD27" s="63"/>
      <c r="AE27" s="63"/>
      <c r="AF27" s="63"/>
      <c r="AG27" s="181"/>
      <c r="AH27" s="63"/>
      <c r="AI27" s="63"/>
      <c r="AJ27" s="63"/>
      <c r="AK27" s="63"/>
      <c r="AL27" s="63"/>
      <c r="AM27" s="63"/>
      <c r="AN27" s="63"/>
      <c r="AO27" s="63"/>
      <c r="AP27" s="63"/>
      <c r="AQ27" s="63"/>
      <c r="AR27" s="63"/>
      <c r="AS27" s="63"/>
      <c r="AT27" s="63"/>
      <c r="AU27" s="63"/>
      <c r="AV27" s="63"/>
      <c r="AW27" s="63"/>
      <c r="AX27" s="63"/>
      <c r="AY27" s="63"/>
      <c r="AZ27" s="63"/>
      <c r="BA27" s="63"/>
      <c r="BB27" s="63"/>
      <c r="BC27" s="63"/>
      <c r="BD27" s="63"/>
      <c r="BE27" s="63"/>
      <c r="BF27" s="63"/>
      <c r="BG27" s="63"/>
      <c r="BH27" s="63"/>
      <c r="BI27" s="63"/>
      <c r="BJ27" s="63"/>
      <c r="BK27" s="181"/>
      <c r="BL27" s="63"/>
      <c r="BM27" s="63"/>
      <c r="BN27" s="63"/>
      <c r="BO27" s="63"/>
      <c r="BP27" s="63"/>
      <c r="BQ27" s="63"/>
      <c r="BR27" s="63"/>
      <c r="BS27" s="63"/>
      <c r="BT27" s="63"/>
      <c r="BU27" s="63"/>
      <c r="BV27" s="68"/>
    </row>
    <row r="28" spans="1:74">
      <c r="A28" s="291" t="s">
        <v>139</v>
      </c>
      <c r="B28" s="92"/>
      <c r="C28" s="92"/>
      <c r="D28" s="92"/>
      <c r="E28" s="92"/>
      <c r="F28" s="92"/>
      <c r="G28" s="92"/>
      <c r="H28" s="92"/>
      <c r="I28" s="92"/>
      <c r="J28" s="92"/>
      <c r="K28" s="92"/>
      <c r="L28" s="92"/>
      <c r="M28" s="92"/>
      <c r="N28" s="92"/>
      <c r="O28" s="92"/>
      <c r="P28" s="92"/>
      <c r="Q28" s="92"/>
      <c r="R28" s="92"/>
      <c r="S28" s="92"/>
      <c r="T28" s="92"/>
      <c r="U28" s="92"/>
      <c r="V28" s="92"/>
      <c r="W28" s="92"/>
      <c r="X28" s="92"/>
      <c r="Y28" s="92"/>
      <c r="Z28" s="92"/>
      <c r="AA28" s="92"/>
      <c r="AB28" s="92"/>
      <c r="AC28" s="92"/>
      <c r="AD28" s="92"/>
      <c r="AE28" s="92"/>
      <c r="AF28" s="92"/>
      <c r="AG28" s="213"/>
      <c r="AH28" s="92"/>
      <c r="AI28" s="92"/>
      <c r="AJ28" s="92"/>
      <c r="AK28" s="92"/>
      <c r="AL28" s="92"/>
      <c r="AM28" s="92"/>
      <c r="AN28" s="92"/>
      <c r="AO28" s="92"/>
      <c r="AP28" s="92"/>
      <c r="AQ28" s="92"/>
      <c r="AR28" s="92"/>
      <c r="AS28" s="92"/>
      <c r="AT28" s="92"/>
      <c r="AU28" s="92"/>
      <c r="AV28" s="92"/>
      <c r="AW28" s="92"/>
      <c r="AX28" s="92"/>
      <c r="AY28" s="92"/>
      <c r="AZ28" s="92"/>
      <c r="BA28" s="92"/>
      <c r="BB28" s="92"/>
      <c r="BC28" s="92"/>
      <c r="BD28" s="92"/>
      <c r="BE28" s="92"/>
      <c r="BF28" s="92"/>
      <c r="BG28" s="92"/>
      <c r="BH28" s="92"/>
      <c r="BI28" s="92"/>
      <c r="BJ28" s="92"/>
      <c r="BK28" s="213"/>
      <c r="BL28" s="92"/>
      <c r="BM28" s="92"/>
      <c r="BN28" s="92"/>
      <c r="BO28" s="92"/>
      <c r="BP28" s="92"/>
      <c r="BQ28" s="92"/>
      <c r="BR28" s="92"/>
      <c r="BS28" s="92"/>
      <c r="BT28" s="92"/>
      <c r="BU28" s="92"/>
      <c r="BV28" s="68"/>
    </row>
    <row r="484" spans="1:1">
      <c r="A484" s="188" t="s">
        <v>72</v>
      </c>
    </row>
  </sheetData>
  <mergeCells count="1">
    <mergeCell ref="A2:A3"/>
  </mergeCells>
  <phoneticPr fontId="4" type="noConversion"/>
  <printOptions verticalCentered="1"/>
  <pageMargins left="0.86614173228346458" right="0.19685039370078741" top="0.74803149606299213" bottom="0.23622047244094491" header="0.27559055118110237" footer="0.35433070866141736"/>
  <pageSetup scale="89" orientation="landscape" errors="NA" r:id="rId1"/>
  <headerFooter alignWithMargins="0">
    <oddHeader>&amp;R2016 Yearbook of
Electricity Distributors</oddHeader>
    <oddFooter>&amp;C&amp;P</oddFooter>
  </headerFooter>
  <colBreaks count="11" manualBreakCount="11">
    <brk id="7" max="27" man="1"/>
    <brk id="13" max="27" man="1"/>
    <brk id="19" max="27" man="1"/>
    <brk id="25" max="27" man="1"/>
    <brk id="31" max="27" man="1"/>
    <brk id="37" max="27" man="1"/>
    <brk id="43" max="27" man="1"/>
    <brk id="49" max="27" man="1"/>
    <brk id="55" max="27" man="1"/>
    <brk id="61" max="27" man="1"/>
    <brk id="67" max="27" man="1"/>
  </colBreak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enableFormatConditionsCalculation="0">
    <tabColor indexed="35"/>
  </sheetPr>
  <dimension ref="A1:CF488"/>
  <sheetViews>
    <sheetView showGridLines="0" view="pageBreakPreview" zoomScaleNormal="100" zoomScaleSheetLayoutView="100" workbookViewId="0">
      <pane xSplit="1" ySplit="1" topLeftCell="B2" activePane="bottomRight" state="frozen"/>
      <selection activeCell="Q12" sqref="Q12"/>
      <selection pane="topRight" activeCell="Q12" sqref="Q12"/>
      <selection pane="bottomLeft" activeCell="Q12" sqref="Q12"/>
      <selection pane="bottomRight"/>
    </sheetView>
  </sheetViews>
  <sheetFormatPr defaultColWidth="14.109375" defaultRowHeight="13.8"/>
  <cols>
    <col min="1" max="1" width="42.44140625" style="180" bestFit="1" customWidth="1"/>
    <col min="2" max="6" width="15.5546875" style="26" customWidth="1"/>
    <col min="7" max="12" width="15.5546875" style="175" customWidth="1"/>
    <col min="13" max="69" width="15.5546875" style="26" customWidth="1"/>
    <col min="70" max="70" width="17.6640625" style="15" hidden="1" customWidth="1"/>
    <col min="71" max="84" width="14.109375" style="15" customWidth="1"/>
    <col min="85" max="16384" width="14.109375" style="9"/>
  </cols>
  <sheetData>
    <row r="1" spans="1:84" s="24" customFormat="1" ht="52.8">
      <c r="A1" s="198" t="s">
        <v>277</v>
      </c>
      <c r="B1" s="148" t="s">
        <v>141</v>
      </c>
      <c r="C1" s="148" t="s">
        <v>149</v>
      </c>
      <c r="D1" s="148" t="s">
        <v>150</v>
      </c>
      <c r="E1" s="148" t="s">
        <v>151</v>
      </c>
      <c r="F1" s="148" t="s">
        <v>152</v>
      </c>
      <c r="G1" s="363" t="s">
        <v>142</v>
      </c>
      <c r="H1" s="363" t="s">
        <v>153</v>
      </c>
      <c r="I1" s="363" t="s">
        <v>154</v>
      </c>
      <c r="J1" s="363" t="s">
        <v>223</v>
      </c>
      <c r="K1" s="363" t="s">
        <v>155</v>
      </c>
      <c r="L1" s="363" t="s">
        <v>156</v>
      </c>
      <c r="M1" s="141" t="s">
        <v>463</v>
      </c>
      <c r="N1" s="148" t="s">
        <v>157</v>
      </c>
      <c r="O1" s="171" t="s">
        <v>224</v>
      </c>
      <c r="P1" s="148" t="s">
        <v>143</v>
      </c>
      <c r="Q1" s="148" t="s">
        <v>158</v>
      </c>
      <c r="R1" s="148" t="s">
        <v>159</v>
      </c>
      <c r="S1" s="148" t="s">
        <v>160</v>
      </c>
      <c r="T1" s="148" t="s">
        <v>161</v>
      </c>
      <c r="U1" s="148" t="s">
        <v>162</v>
      </c>
      <c r="V1" s="148" t="s">
        <v>163</v>
      </c>
      <c r="W1" s="148" t="s">
        <v>164</v>
      </c>
      <c r="X1" s="148" t="s">
        <v>165</v>
      </c>
      <c r="Y1" s="148" t="s">
        <v>106</v>
      </c>
      <c r="Z1" s="148" t="s">
        <v>108</v>
      </c>
      <c r="AA1" s="148" t="s">
        <v>107</v>
      </c>
      <c r="AB1" s="148" t="s">
        <v>109</v>
      </c>
      <c r="AC1" s="148" t="s">
        <v>110</v>
      </c>
      <c r="AD1" s="148" t="s">
        <v>111</v>
      </c>
      <c r="AE1" s="148" t="s">
        <v>112</v>
      </c>
      <c r="AF1" s="148" t="s">
        <v>113</v>
      </c>
      <c r="AG1" s="148" t="s">
        <v>260</v>
      </c>
      <c r="AH1" s="148" t="s">
        <v>114</v>
      </c>
      <c r="AI1" s="148" t="s">
        <v>36</v>
      </c>
      <c r="AJ1" s="148" t="s">
        <v>115</v>
      </c>
      <c r="AK1" s="148" t="s">
        <v>116</v>
      </c>
      <c r="AL1" s="148" t="s">
        <v>117</v>
      </c>
      <c r="AM1" s="148" t="s">
        <v>118</v>
      </c>
      <c r="AN1" s="148" t="s">
        <v>124</v>
      </c>
      <c r="AO1" s="148" t="s">
        <v>125</v>
      </c>
      <c r="AP1" s="171" t="s">
        <v>225</v>
      </c>
      <c r="AQ1" s="148" t="s">
        <v>37</v>
      </c>
      <c r="AR1" s="148" t="s">
        <v>126</v>
      </c>
      <c r="AS1" s="148" t="s">
        <v>166</v>
      </c>
      <c r="AT1" s="148" t="s">
        <v>167</v>
      </c>
      <c r="AU1" s="148" t="s">
        <v>168</v>
      </c>
      <c r="AV1" s="148" t="s">
        <v>169</v>
      </c>
      <c r="AW1" s="148" t="s">
        <v>170</v>
      </c>
      <c r="AX1" s="148" t="s">
        <v>171</v>
      </c>
      <c r="AY1" s="148" t="s">
        <v>172</v>
      </c>
      <c r="AZ1" s="148" t="s">
        <v>174</v>
      </c>
      <c r="BA1" s="148" t="s">
        <v>25</v>
      </c>
      <c r="BB1" s="148" t="s">
        <v>173</v>
      </c>
      <c r="BC1" s="148" t="s">
        <v>175</v>
      </c>
      <c r="BD1" s="148" t="s">
        <v>176</v>
      </c>
      <c r="BE1" s="148" t="s">
        <v>177</v>
      </c>
      <c r="BF1" s="148" t="s">
        <v>178</v>
      </c>
      <c r="BG1" s="148" t="s">
        <v>179</v>
      </c>
      <c r="BH1" s="148" t="s">
        <v>180</v>
      </c>
      <c r="BI1" s="148" t="s">
        <v>181</v>
      </c>
      <c r="BJ1" s="148" t="s">
        <v>0</v>
      </c>
      <c r="BK1" s="148" t="s">
        <v>182</v>
      </c>
      <c r="BL1" s="148" t="s">
        <v>183</v>
      </c>
      <c r="BM1" s="148" t="s">
        <v>184</v>
      </c>
      <c r="BN1" s="148" t="s">
        <v>185</v>
      </c>
      <c r="BO1" s="148" t="s">
        <v>186</v>
      </c>
      <c r="BP1" s="148" t="s">
        <v>136</v>
      </c>
      <c r="BQ1" s="148" t="s">
        <v>137</v>
      </c>
    </row>
    <row r="2" spans="1:84" ht="9.75" customHeight="1">
      <c r="A2" s="199"/>
      <c r="B2" s="32"/>
      <c r="C2" s="32"/>
      <c r="D2" s="32"/>
      <c r="E2" s="32"/>
      <c r="F2" s="32"/>
      <c r="G2" s="364"/>
      <c r="H2" s="364"/>
      <c r="I2" s="364"/>
      <c r="J2" s="364"/>
      <c r="K2" s="364"/>
      <c r="L2" s="364"/>
      <c r="M2" s="32"/>
      <c r="N2" s="32"/>
      <c r="O2" s="32"/>
      <c r="P2" s="32"/>
      <c r="Q2" s="32"/>
      <c r="R2" s="32"/>
      <c r="S2" s="32"/>
      <c r="T2" s="32"/>
      <c r="U2" s="32"/>
      <c r="V2" s="32"/>
      <c r="W2" s="32"/>
      <c r="X2" s="32"/>
      <c r="Y2" s="32"/>
      <c r="Z2" s="32"/>
      <c r="AA2" s="32"/>
      <c r="AB2" s="32"/>
      <c r="AC2" s="32"/>
      <c r="AD2" s="32"/>
      <c r="AE2" s="32"/>
      <c r="AF2" s="32"/>
      <c r="AG2" s="32"/>
      <c r="AH2" s="32"/>
      <c r="AI2" s="32"/>
      <c r="AJ2" s="32"/>
      <c r="AK2" s="32"/>
      <c r="AL2" s="32"/>
      <c r="AM2" s="32"/>
      <c r="AN2" s="32"/>
      <c r="AO2" s="32"/>
      <c r="AP2" s="32"/>
      <c r="AQ2" s="32"/>
      <c r="AR2" s="32"/>
      <c r="AS2" s="32"/>
      <c r="AT2" s="32"/>
      <c r="AU2" s="32"/>
      <c r="AV2" s="32"/>
      <c r="AW2" s="32"/>
      <c r="AX2" s="32"/>
      <c r="AY2" s="32"/>
      <c r="AZ2" s="32"/>
      <c r="BA2" s="32"/>
      <c r="BB2" s="32"/>
      <c r="BC2" s="32"/>
      <c r="BD2" s="32"/>
      <c r="BE2" s="32"/>
      <c r="BF2" s="32"/>
      <c r="BG2" s="32"/>
      <c r="BH2" s="32"/>
      <c r="BI2" s="32"/>
      <c r="BJ2" s="32"/>
      <c r="BK2" s="32"/>
      <c r="BL2" s="32"/>
      <c r="BM2" s="32"/>
      <c r="BN2" s="32"/>
      <c r="BO2" s="32"/>
      <c r="BP2" s="32"/>
      <c r="BQ2" s="32"/>
      <c r="BR2" s="30"/>
    </row>
    <row r="3" spans="1:84" ht="9.75" customHeight="1">
      <c r="A3" s="540"/>
      <c r="B3" s="32"/>
      <c r="C3" s="32"/>
      <c r="D3" s="32"/>
      <c r="E3" s="32"/>
      <c r="F3" s="32"/>
      <c r="G3" s="364"/>
      <c r="H3" s="364"/>
      <c r="I3" s="364"/>
      <c r="J3" s="364"/>
      <c r="K3" s="364"/>
      <c r="L3" s="364"/>
      <c r="M3" s="32"/>
      <c r="N3" s="32"/>
      <c r="O3" s="32"/>
      <c r="P3" s="32"/>
      <c r="Q3" s="32"/>
      <c r="R3" s="32"/>
      <c r="S3" s="32"/>
      <c r="T3" s="32"/>
      <c r="U3" s="32"/>
      <c r="V3" s="32"/>
      <c r="W3" s="32"/>
      <c r="X3" s="32"/>
      <c r="Y3" s="32"/>
      <c r="Z3" s="32"/>
      <c r="AA3" s="32"/>
      <c r="AB3" s="32"/>
      <c r="AC3" s="32"/>
      <c r="AD3" s="32"/>
      <c r="AE3" s="32"/>
      <c r="AF3" s="32"/>
      <c r="AG3" s="32"/>
      <c r="AH3" s="32"/>
      <c r="AI3" s="32"/>
      <c r="AJ3" s="32"/>
      <c r="AK3" s="32"/>
      <c r="AL3" s="32"/>
      <c r="AM3" s="32"/>
      <c r="AN3" s="32"/>
      <c r="AO3" s="32"/>
      <c r="AP3" s="32"/>
      <c r="AQ3" s="32"/>
      <c r="AR3" s="32"/>
      <c r="AS3" s="32"/>
      <c r="AT3" s="32"/>
      <c r="AU3" s="32"/>
      <c r="AV3" s="32"/>
      <c r="AW3" s="32"/>
      <c r="AX3" s="32"/>
      <c r="AY3" s="32"/>
      <c r="AZ3" s="32"/>
      <c r="BA3" s="32"/>
      <c r="BB3" s="32"/>
      <c r="BC3" s="32"/>
      <c r="BD3" s="32"/>
      <c r="BE3" s="32"/>
      <c r="BF3" s="32"/>
      <c r="BG3" s="32"/>
      <c r="BH3" s="32"/>
      <c r="BI3" s="32"/>
      <c r="BJ3" s="32"/>
      <c r="BK3" s="32"/>
      <c r="BL3" s="32"/>
      <c r="BM3" s="32"/>
      <c r="BN3" s="32"/>
      <c r="BO3" s="32"/>
      <c r="BP3" s="32"/>
      <c r="BQ3" s="32"/>
      <c r="BR3" s="30"/>
    </row>
    <row r="4" spans="1:84" s="162" customFormat="1" ht="14.25" customHeight="1">
      <c r="A4" s="233" t="s">
        <v>226</v>
      </c>
      <c r="B4" s="281">
        <v>11665</v>
      </c>
      <c r="C4" s="281">
        <v>1392</v>
      </c>
      <c r="D4" s="281">
        <v>32491</v>
      </c>
      <c r="E4" s="281">
        <v>36155</v>
      </c>
      <c r="F4" s="281">
        <v>60468</v>
      </c>
      <c r="G4" s="281">
        <v>26092</v>
      </c>
      <c r="H4" s="281">
        <v>6006</v>
      </c>
      <c r="I4" s="281">
        <v>1072</v>
      </c>
      <c r="J4" s="281">
        <v>14984</v>
      </c>
      <c r="K4" s="281">
        <v>1965</v>
      </c>
      <c r="L4" s="281">
        <v>10312</v>
      </c>
      <c r="M4" s="281">
        <v>56989</v>
      </c>
      <c r="N4" s="281">
        <v>182224</v>
      </c>
      <c r="O4" s="281">
        <v>36478</v>
      </c>
      <c r="P4" s="281">
        <v>79048</v>
      </c>
      <c r="Q4" s="281">
        <v>16671</v>
      </c>
      <c r="R4" s="281">
        <v>2861</v>
      </c>
      <c r="S4" s="281">
        <v>27131</v>
      </c>
      <c r="T4" s="281">
        <v>18534</v>
      </c>
      <c r="U4" s="281">
        <v>3269</v>
      </c>
      <c r="V4" s="281">
        <v>42800</v>
      </c>
      <c r="W4" s="281">
        <v>10285</v>
      </c>
      <c r="X4" s="281">
        <v>49793</v>
      </c>
      <c r="Y4" s="281">
        <v>20057</v>
      </c>
      <c r="Z4" s="281">
        <v>2257</v>
      </c>
      <c r="AA4" s="281">
        <v>223311</v>
      </c>
      <c r="AB4" s="281">
        <v>1163</v>
      </c>
      <c r="AC4" s="281">
        <v>4834</v>
      </c>
      <c r="AD4" s="281">
        <v>146977</v>
      </c>
      <c r="AE4" s="281">
        <v>1186723</v>
      </c>
      <c r="AF4" s="281">
        <v>299909</v>
      </c>
      <c r="AG4" s="281">
        <v>15344</v>
      </c>
      <c r="AH4" s="281">
        <v>4753</v>
      </c>
      <c r="AI4" s="281">
        <v>24258</v>
      </c>
      <c r="AJ4" s="281">
        <v>85248</v>
      </c>
      <c r="AK4" s="281">
        <v>9001</v>
      </c>
      <c r="AL4" s="281">
        <v>11119</v>
      </c>
      <c r="AM4" s="281">
        <v>141323</v>
      </c>
      <c r="AN4" s="281">
        <v>6347</v>
      </c>
      <c r="AO4" s="281">
        <v>33867</v>
      </c>
      <c r="AP4" s="281">
        <v>31945</v>
      </c>
      <c r="AQ4" s="281">
        <v>48400</v>
      </c>
      <c r="AR4" s="281">
        <v>7772</v>
      </c>
      <c r="AS4" s="281">
        <v>21152</v>
      </c>
      <c r="AT4" s="281">
        <v>5208</v>
      </c>
      <c r="AU4" s="281">
        <v>62501</v>
      </c>
      <c r="AV4" s="281">
        <v>10730</v>
      </c>
      <c r="AW4" s="281">
        <v>12028</v>
      </c>
      <c r="AX4" s="281">
        <v>52273</v>
      </c>
      <c r="AY4" s="281">
        <v>9550</v>
      </c>
      <c r="AZ4" s="281">
        <v>32763</v>
      </c>
      <c r="BA4" s="281">
        <v>325741</v>
      </c>
      <c r="BB4" s="281">
        <v>29708</v>
      </c>
      <c r="BC4" s="281">
        <v>3780</v>
      </c>
      <c r="BD4" s="281">
        <v>5071</v>
      </c>
      <c r="BE4" s="281">
        <v>2348</v>
      </c>
      <c r="BF4" s="281">
        <v>15389</v>
      </c>
      <c r="BG4" s="281">
        <v>45602</v>
      </c>
      <c r="BH4" s="281">
        <v>6346</v>
      </c>
      <c r="BI4" s="281">
        <v>679897</v>
      </c>
      <c r="BJ4" s="281">
        <v>109483</v>
      </c>
      <c r="BK4" s="281">
        <v>12504</v>
      </c>
      <c r="BL4" s="281">
        <v>49767</v>
      </c>
      <c r="BM4" s="281">
        <v>20907</v>
      </c>
      <c r="BN4" s="281">
        <v>3232</v>
      </c>
      <c r="BO4" s="281">
        <v>3305</v>
      </c>
      <c r="BP4" s="281">
        <v>20385</v>
      </c>
      <c r="BQ4" s="281">
        <v>39588</v>
      </c>
      <c r="BR4" s="170">
        <v>4612551</v>
      </c>
      <c r="BS4" s="161"/>
      <c r="BT4" s="161"/>
      <c r="BU4" s="161"/>
      <c r="BV4" s="161"/>
      <c r="BW4" s="161"/>
      <c r="BX4" s="161"/>
      <c r="BY4" s="161"/>
      <c r="BZ4" s="161"/>
      <c r="CA4" s="161"/>
      <c r="CB4" s="161"/>
      <c r="CC4" s="161"/>
      <c r="CD4" s="161"/>
      <c r="CE4" s="161"/>
      <c r="CF4" s="161"/>
    </row>
    <row r="5" spans="1:84" s="162" customFormat="1" ht="14.25" customHeight="1">
      <c r="A5" s="295" t="s">
        <v>227</v>
      </c>
      <c r="B5" s="281">
        <v>0</v>
      </c>
      <c r="C5" s="281">
        <v>229</v>
      </c>
      <c r="D5" s="281">
        <v>3472</v>
      </c>
      <c r="E5" s="281">
        <v>2793</v>
      </c>
      <c r="F5" s="281">
        <v>5323</v>
      </c>
      <c r="G5" s="281">
        <v>2512</v>
      </c>
      <c r="H5" s="281">
        <v>743</v>
      </c>
      <c r="I5" s="281">
        <v>162</v>
      </c>
      <c r="J5" s="281">
        <v>1753</v>
      </c>
      <c r="K5" s="281">
        <v>161</v>
      </c>
      <c r="L5" s="281">
        <v>1381</v>
      </c>
      <c r="M5" s="281">
        <v>6297</v>
      </c>
      <c r="N5" s="281">
        <v>18025</v>
      </c>
      <c r="O5" s="281">
        <v>3907</v>
      </c>
      <c r="P5" s="281">
        <v>7590</v>
      </c>
      <c r="Q5" s="281">
        <v>1806</v>
      </c>
      <c r="R5" s="281">
        <v>393</v>
      </c>
      <c r="S5" s="281">
        <v>1944</v>
      </c>
      <c r="T5" s="281">
        <v>2072</v>
      </c>
      <c r="U5" s="281">
        <v>430</v>
      </c>
      <c r="V5" s="281">
        <v>4047</v>
      </c>
      <c r="W5" s="281">
        <v>773</v>
      </c>
      <c r="X5" s="281">
        <v>4033</v>
      </c>
      <c r="Y5" s="281">
        <v>1844</v>
      </c>
      <c r="Z5" s="281">
        <v>402</v>
      </c>
      <c r="AA5" s="281">
        <v>18774</v>
      </c>
      <c r="AB5" s="281">
        <v>152</v>
      </c>
      <c r="AC5" s="281">
        <v>610</v>
      </c>
      <c r="AD5" s="281">
        <v>9989</v>
      </c>
      <c r="AE5" s="281">
        <v>111671</v>
      </c>
      <c r="AF5" s="281">
        <v>24689</v>
      </c>
      <c r="AG5" s="281">
        <v>1022</v>
      </c>
      <c r="AH5" s="281">
        <v>751</v>
      </c>
      <c r="AI5" s="281">
        <v>2956</v>
      </c>
      <c r="AJ5" s="281">
        <v>7875</v>
      </c>
      <c r="AK5" s="281">
        <v>1085</v>
      </c>
      <c r="AL5" s="281">
        <v>2138</v>
      </c>
      <c r="AM5" s="281">
        <v>12556</v>
      </c>
      <c r="AN5" s="281">
        <v>775</v>
      </c>
      <c r="AO5" s="281">
        <v>2629</v>
      </c>
      <c r="AP5" s="281">
        <v>3147</v>
      </c>
      <c r="AQ5" s="281">
        <v>4457</v>
      </c>
      <c r="AR5" s="281">
        <v>1333</v>
      </c>
      <c r="AS5" s="281">
        <v>2658</v>
      </c>
      <c r="AT5" s="281">
        <v>739</v>
      </c>
      <c r="AU5" s="281">
        <v>5371</v>
      </c>
      <c r="AV5" s="281">
        <v>1129</v>
      </c>
      <c r="AW5" s="281">
        <v>1382</v>
      </c>
      <c r="AX5" s="281">
        <v>4006</v>
      </c>
      <c r="AY5" s="281">
        <v>1294</v>
      </c>
      <c r="AZ5" s="281">
        <v>3446</v>
      </c>
      <c r="BA5" s="281">
        <v>32397</v>
      </c>
      <c r="BB5" s="281">
        <v>3419</v>
      </c>
      <c r="BC5" s="281">
        <v>435</v>
      </c>
      <c r="BD5" s="281">
        <v>740</v>
      </c>
      <c r="BE5" s="281">
        <v>394</v>
      </c>
      <c r="BF5" s="281">
        <v>1722</v>
      </c>
      <c r="BG5" s="281">
        <v>4679</v>
      </c>
      <c r="BH5" s="281">
        <v>656</v>
      </c>
      <c r="BI5" s="281">
        <v>71207</v>
      </c>
      <c r="BJ5" s="281">
        <v>8991</v>
      </c>
      <c r="BK5" s="281">
        <v>806</v>
      </c>
      <c r="BL5" s="281">
        <v>5730</v>
      </c>
      <c r="BM5" s="281">
        <v>1783</v>
      </c>
      <c r="BN5" s="281">
        <v>467</v>
      </c>
      <c r="BO5" s="281">
        <v>474</v>
      </c>
      <c r="BP5" s="281">
        <v>2550</v>
      </c>
      <c r="BQ5" s="281">
        <v>2220</v>
      </c>
      <c r="BR5" s="170">
        <v>437396</v>
      </c>
      <c r="BS5" s="161"/>
      <c r="BT5" s="161"/>
      <c r="BU5" s="161"/>
      <c r="BV5" s="161"/>
      <c r="BW5" s="161"/>
      <c r="BX5" s="161"/>
      <c r="BY5" s="161"/>
      <c r="BZ5" s="161"/>
      <c r="CA5" s="161"/>
      <c r="CB5" s="161"/>
      <c r="CC5" s="161"/>
      <c r="CD5" s="161"/>
      <c r="CE5" s="161"/>
      <c r="CF5" s="161"/>
    </row>
    <row r="6" spans="1:84" s="162" customFormat="1" ht="14.25" customHeight="1">
      <c r="A6" s="295" t="s">
        <v>228</v>
      </c>
      <c r="B6" s="281">
        <v>42</v>
      </c>
      <c r="C6" s="281">
        <v>18</v>
      </c>
      <c r="D6" s="281">
        <v>388</v>
      </c>
      <c r="E6" s="281">
        <v>457</v>
      </c>
      <c r="F6" s="281">
        <v>1033</v>
      </c>
      <c r="G6" s="281">
        <v>204</v>
      </c>
      <c r="H6" s="281">
        <v>49</v>
      </c>
      <c r="I6" s="281">
        <v>13</v>
      </c>
      <c r="J6" s="281">
        <v>127</v>
      </c>
      <c r="K6" s="281">
        <v>11</v>
      </c>
      <c r="L6" s="281">
        <v>101</v>
      </c>
      <c r="M6" s="281">
        <v>835</v>
      </c>
      <c r="N6" s="281">
        <v>4470</v>
      </c>
      <c r="O6" s="281">
        <v>446</v>
      </c>
      <c r="P6" s="281">
        <v>1254</v>
      </c>
      <c r="Q6" s="281">
        <v>159</v>
      </c>
      <c r="R6" s="281">
        <v>29</v>
      </c>
      <c r="S6" s="281">
        <v>252</v>
      </c>
      <c r="T6" s="281">
        <v>218</v>
      </c>
      <c r="U6" s="281">
        <v>47</v>
      </c>
      <c r="V6" s="281">
        <v>515</v>
      </c>
      <c r="W6" s="281">
        <v>111</v>
      </c>
      <c r="X6" s="281">
        <v>583</v>
      </c>
      <c r="Y6" s="281">
        <v>211</v>
      </c>
      <c r="Z6" s="281">
        <v>45</v>
      </c>
      <c r="AA6" s="281">
        <v>2017</v>
      </c>
      <c r="AB6" s="281">
        <v>12</v>
      </c>
      <c r="AC6" s="281">
        <v>87</v>
      </c>
      <c r="AD6" s="281">
        <v>1658</v>
      </c>
      <c r="AE6" s="281">
        <v>8571</v>
      </c>
      <c r="AF6" s="281">
        <v>3271</v>
      </c>
      <c r="AG6" s="281">
        <v>77</v>
      </c>
      <c r="AH6" s="281">
        <v>59</v>
      </c>
      <c r="AI6" s="281">
        <v>324</v>
      </c>
      <c r="AJ6" s="281">
        <v>934</v>
      </c>
      <c r="AK6" s="281">
        <v>128</v>
      </c>
      <c r="AL6" s="281">
        <v>149</v>
      </c>
      <c r="AM6" s="281">
        <v>1616</v>
      </c>
      <c r="AN6" s="281">
        <v>109</v>
      </c>
      <c r="AO6" s="281">
        <v>319</v>
      </c>
      <c r="AP6" s="281">
        <v>373</v>
      </c>
      <c r="AQ6" s="281">
        <v>760</v>
      </c>
      <c r="AR6" s="281">
        <v>129</v>
      </c>
      <c r="AS6" s="281">
        <v>260</v>
      </c>
      <c r="AT6" s="281">
        <v>60</v>
      </c>
      <c r="AU6" s="281">
        <v>938</v>
      </c>
      <c r="AV6" s="281">
        <v>141</v>
      </c>
      <c r="AW6" s="281">
        <v>160</v>
      </c>
      <c r="AX6" s="281">
        <v>531</v>
      </c>
      <c r="AY6" s="281">
        <v>150</v>
      </c>
      <c r="AZ6" s="281">
        <v>363</v>
      </c>
      <c r="BA6" s="281">
        <v>6365</v>
      </c>
      <c r="BB6" s="281">
        <v>360</v>
      </c>
      <c r="BC6" s="281">
        <v>60</v>
      </c>
      <c r="BD6" s="281">
        <v>64</v>
      </c>
      <c r="BE6" s="281">
        <v>48</v>
      </c>
      <c r="BF6" s="281">
        <v>135</v>
      </c>
      <c r="BG6" s="281">
        <v>488</v>
      </c>
      <c r="BH6" s="281">
        <v>93</v>
      </c>
      <c r="BI6" s="281">
        <v>10770</v>
      </c>
      <c r="BJ6" s="281">
        <v>1056</v>
      </c>
      <c r="BK6" s="281">
        <v>36</v>
      </c>
      <c r="BL6" s="281">
        <v>732</v>
      </c>
      <c r="BM6" s="281">
        <v>163</v>
      </c>
      <c r="BN6" s="281">
        <v>40</v>
      </c>
      <c r="BO6" s="281">
        <v>49</v>
      </c>
      <c r="BP6" s="281">
        <v>233</v>
      </c>
      <c r="BQ6" s="281">
        <v>370</v>
      </c>
      <c r="BR6" s="170">
        <v>55876</v>
      </c>
      <c r="BS6" s="161"/>
      <c r="BT6" s="161"/>
      <c r="BU6" s="161"/>
      <c r="BV6" s="161"/>
      <c r="BW6" s="161"/>
      <c r="BX6" s="161"/>
      <c r="BY6" s="161"/>
      <c r="BZ6" s="161"/>
      <c r="CA6" s="161"/>
      <c r="CB6" s="161"/>
      <c r="CC6" s="161"/>
      <c r="CD6" s="161"/>
      <c r="CE6" s="161"/>
      <c r="CF6" s="161"/>
    </row>
    <row r="7" spans="1:84" s="162" customFormat="1" ht="15" customHeight="1">
      <c r="A7" s="232" t="s">
        <v>229</v>
      </c>
      <c r="B7" s="281">
        <v>0</v>
      </c>
      <c r="C7" s="281">
        <v>0</v>
      </c>
      <c r="D7" s="281">
        <v>4</v>
      </c>
      <c r="E7" s="281">
        <v>0</v>
      </c>
      <c r="F7" s="281">
        <v>0</v>
      </c>
      <c r="G7" s="281">
        <v>0</v>
      </c>
      <c r="H7" s="281">
        <v>0</v>
      </c>
      <c r="I7" s="281">
        <v>0</v>
      </c>
      <c r="J7" s="281">
        <v>0</v>
      </c>
      <c r="K7" s="281">
        <v>0</v>
      </c>
      <c r="L7" s="281">
        <v>0</v>
      </c>
      <c r="M7" s="281">
        <v>2</v>
      </c>
      <c r="N7" s="281">
        <v>9</v>
      </c>
      <c r="O7" s="281">
        <v>2</v>
      </c>
      <c r="P7" s="281">
        <v>9</v>
      </c>
      <c r="Q7" s="281">
        <v>1</v>
      </c>
      <c r="R7" s="281">
        <v>0</v>
      </c>
      <c r="S7" s="281">
        <v>0</v>
      </c>
      <c r="T7" s="281">
        <v>1</v>
      </c>
      <c r="U7" s="281">
        <v>0</v>
      </c>
      <c r="V7" s="281">
        <v>0</v>
      </c>
      <c r="W7" s="281">
        <v>0</v>
      </c>
      <c r="X7" s="281">
        <v>5</v>
      </c>
      <c r="Y7" s="281">
        <v>0</v>
      </c>
      <c r="Z7" s="281">
        <v>0</v>
      </c>
      <c r="AA7" s="281">
        <v>12</v>
      </c>
      <c r="AB7" s="281">
        <v>0</v>
      </c>
      <c r="AC7" s="281">
        <v>0</v>
      </c>
      <c r="AD7" s="281">
        <v>6</v>
      </c>
      <c r="AE7" s="281">
        <v>0</v>
      </c>
      <c r="AF7" s="281">
        <v>11</v>
      </c>
      <c r="AG7" s="281">
        <v>0</v>
      </c>
      <c r="AH7" s="281">
        <v>0</v>
      </c>
      <c r="AI7" s="281">
        <v>3</v>
      </c>
      <c r="AJ7" s="281">
        <v>1</v>
      </c>
      <c r="AK7" s="281">
        <v>0</v>
      </c>
      <c r="AL7" s="281">
        <v>0</v>
      </c>
      <c r="AM7" s="281">
        <v>1</v>
      </c>
      <c r="AN7" s="281">
        <v>0</v>
      </c>
      <c r="AO7" s="281">
        <v>3</v>
      </c>
      <c r="AP7" s="281">
        <v>0</v>
      </c>
      <c r="AQ7" s="281">
        <v>0</v>
      </c>
      <c r="AR7" s="281">
        <v>0</v>
      </c>
      <c r="AS7" s="281">
        <v>0</v>
      </c>
      <c r="AT7" s="281">
        <v>0</v>
      </c>
      <c r="AU7" s="281">
        <v>0</v>
      </c>
      <c r="AV7" s="281">
        <v>0</v>
      </c>
      <c r="AW7" s="281">
        <v>0</v>
      </c>
      <c r="AX7" s="281">
        <v>1</v>
      </c>
      <c r="AY7" s="281">
        <v>0</v>
      </c>
      <c r="AZ7" s="281">
        <v>2</v>
      </c>
      <c r="BA7" s="281">
        <v>2</v>
      </c>
      <c r="BB7" s="281">
        <v>0</v>
      </c>
      <c r="BC7" s="281">
        <v>0</v>
      </c>
      <c r="BD7" s="281">
        <v>0</v>
      </c>
      <c r="BE7" s="281">
        <v>0</v>
      </c>
      <c r="BF7" s="281">
        <v>0</v>
      </c>
      <c r="BG7" s="281">
        <v>0</v>
      </c>
      <c r="BH7" s="281">
        <v>0</v>
      </c>
      <c r="BI7" s="281">
        <v>46</v>
      </c>
      <c r="BJ7" s="281">
        <v>3</v>
      </c>
      <c r="BK7" s="281">
        <v>0</v>
      </c>
      <c r="BL7" s="281">
        <v>1</v>
      </c>
      <c r="BM7" s="281">
        <v>0</v>
      </c>
      <c r="BN7" s="281">
        <v>0</v>
      </c>
      <c r="BO7" s="281">
        <v>1</v>
      </c>
      <c r="BP7" s="281">
        <v>0</v>
      </c>
      <c r="BQ7" s="281">
        <v>0</v>
      </c>
      <c r="BR7" s="170">
        <v>126</v>
      </c>
      <c r="BS7" s="161"/>
      <c r="BT7" s="161"/>
      <c r="BU7" s="161"/>
      <c r="BV7" s="161"/>
      <c r="BW7" s="161"/>
      <c r="BX7" s="161"/>
      <c r="BY7" s="161"/>
      <c r="BZ7" s="161"/>
      <c r="CA7" s="161"/>
      <c r="CB7" s="161"/>
      <c r="CC7" s="161"/>
      <c r="CD7" s="161"/>
      <c r="CE7" s="161"/>
      <c r="CF7" s="161"/>
    </row>
    <row r="8" spans="1:84" s="162" customFormat="1" ht="15" customHeight="1">
      <c r="A8" s="234" t="s">
        <v>5</v>
      </c>
      <c r="B8" s="281">
        <v>0</v>
      </c>
      <c r="C8" s="281">
        <v>0</v>
      </c>
      <c r="D8" s="281">
        <v>0</v>
      </c>
      <c r="E8" s="281">
        <v>0</v>
      </c>
      <c r="F8" s="281">
        <v>0</v>
      </c>
      <c r="G8" s="281">
        <v>0</v>
      </c>
      <c r="H8" s="281">
        <v>0</v>
      </c>
      <c r="I8" s="281">
        <v>0</v>
      </c>
      <c r="J8" s="281">
        <v>0</v>
      </c>
      <c r="K8" s="281">
        <v>0</v>
      </c>
      <c r="L8" s="281">
        <v>0</v>
      </c>
      <c r="M8" s="281">
        <v>0</v>
      </c>
      <c r="N8" s="281">
        <v>0</v>
      </c>
      <c r="O8" s="281">
        <v>0</v>
      </c>
      <c r="P8" s="281">
        <v>0</v>
      </c>
      <c r="Q8" s="281">
        <v>0</v>
      </c>
      <c r="R8" s="281">
        <v>0</v>
      </c>
      <c r="S8" s="281">
        <v>0</v>
      </c>
      <c r="T8" s="281">
        <v>0</v>
      </c>
      <c r="U8" s="281">
        <v>0</v>
      </c>
      <c r="V8" s="281">
        <v>0</v>
      </c>
      <c r="W8" s="281">
        <v>0</v>
      </c>
      <c r="X8" s="281">
        <v>0</v>
      </c>
      <c r="Y8" s="281">
        <v>0</v>
      </c>
      <c r="Z8" s="281">
        <v>0</v>
      </c>
      <c r="AA8" s="281">
        <v>0</v>
      </c>
      <c r="AB8" s="281">
        <v>0</v>
      </c>
      <c r="AC8" s="281">
        <v>0</v>
      </c>
      <c r="AD8" s="281">
        <v>0</v>
      </c>
      <c r="AE8" s="281">
        <v>579</v>
      </c>
      <c r="AF8" s="281">
        <v>0</v>
      </c>
      <c r="AG8" s="281">
        <v>0</v>
      </c>
      <c r="AH8" s="281">
        <v>0</v>
      </c>
      <c r="AI8" s="281">
        <v>0</v>
      </c>
      <c r="AJ8" s="281">
        <v>0</v>
      </c>
      <c r="AK8" s="281">
        <v>0</v>
      </c>
      <c r="AL8" s="281">
        <v>0</v>
      </c>
      <c r="AM8" s="281">
        <v>0</v>
      </c>
      <c r="AN8" s="281">
        <v>0</v>
      </c>
      <c r="AO8" s="281">
        <v>0</v>
      </c>
      <c r="AP8" s="281">
        <v>0</v>
      </c>
      <c r="AQ8" s="281">
        <v>0</v>
      </c>
      <c r="AR8" s="281">
        <v>0</v>
      </c>
      <c r="AS8" s="281">
        <v>0</v>
      </c>
      <c r="AT8" s="281">
        <v>0</v>
      </c>
      <c r="AU8" s="281">
        <v>0</v>
      </c>
      <c r="AV8" s="281">
        <v>0</v>
      </c>
      <c r="AW8" s="281">
        <v>0</v>
      </c>
      <c r="AX8" s="281">
        <v>0</v>
      </c>
      <c r="AY8" s="281">
        <v>0</v>
      </c>
      <c r="AZ8" s="281">
        <v>0</v>
      </c>
      <c r="BA8" s="281">
        <v>0</v>
      </c>
      <c r="BB8" s="281">
        <v>0</v>
      </c>
      <c r="BC8" s="281">
        <v>0</v>
      </c>
      <c r="BD8" s="281">
        <v>0</v>
      </c>
      <c r="BE8" s="281">
        <v>0</v>
      </c>
      <c r="BF8" s="281">
        <v>0</v>
      </c>
      <c r="BG8" s="281">
        <v>0</v>
      </c>
      <c r="BH8" s="281">
        <v>0</v>
      </c>
      <c r="BI8" s="281">
        <v>0</v>
      </c>
      <c r="BJ8" s="281">
        <v>0</v>
      </c>
      <c r="BK8" s="281">
        <v>0</v>
      </c>
      <c r="BL8" s="281">
        <v>0</v>
      </c>
      <c r="BM8" s="281">
        <v>0</v>
      </c>
      <c r="BN8" s="281">
        <v>0</v>
      </c>
      <c r="BO8" s="281">
        <v>0</v>
      </c>
      <c r="BP8" s="281">
        <v>0</v>
      </c>
      <c r="BQ8" s="281">
        <v>0</v>
      </c>
      <c r="BR8" s="170">
        <v>579</v>
      </c>
      <c r="BS8" s="161"/>
      <c r="BT8" s="161"/>
      <c r="BU8" s="161"/>
      <c r="BV8" s="161"/>
      <c r="BW8" s="161"/>
      <c r="BX8" s="161"/>
      <c r="BY8" s="161"/>
      <c r="BZ8" s="161"/>
      <c r="CA8" s="161"/>
      <c r="CB8" s="161"/>
      <c r="CC8" s="161"/>
      <c r="CD8" s="161"/>
      <c r="CE8" s="161"/>
      <c r="CF8" s="161"/>
    </row>
    <row r="9" spans="1:84" ht="14.25" customHeight="1" thickBot="1">
      <c r="A9" s="235" t="s">
        <v>69</v>
      </c>
      <c r="B9" s="387">
        <v>11707</v>
      </c>
      <c r="C9" s="387">
        <v>1639</v>
      </c>
      <c r="D9" s="387">
        <v>36355</v>
      </c>
      <c r="E9" s="387">
        <v>39405</v>
      </c>
      <c r="F9" s="387">
        <v>66824</v>
      </c>
      <c r="G9" s="388">
        <v>28808</v>
      </c>
      <c r="H9" s="388">
        <v>6798</v>
      </c>
      <c r="I9" s="388">
        <v>1247</v>
      </c>
      <c r="J9" s="388">
        <v>16864</v>
      </c>
      <c r="K9" s="388">
        <v>2137</v>
      </c>
      <c r="L9" s="388">
        <v>11794</v>
      </c>
      <c r="M9" s="387">
        <v>64123</v>
      </c>
      <c r="N9" s="387">
        <v>204728</v>
      </c>
      <c r="O9" s="387">
        <v>40833</v>
      </c>
      <c r="P9" s="387">
        <v>87901</v>
      </c>
      <c r="Q9" s="387">
        <v>18637</v>
      </c>
      <c r="R9" s="387">
        <v>3283</v>
      </c>
      <c r="S9" s="387">
        <v>29327</v>
      </c>
      <c r="T9" s="387">
        <v>20825</v>
      </c>
      <c r="U9" s="387">
        <v>3746</v>
      </c>
      <c r="V9" s="387">
        <v>47362</v>
      </c>
      <c r="W9" s="387">
        <v>11169</v>
      </c>
      <c r="X9" s="387">
        <v>54414</v>
      </c>
      <c r="Y9" s="387">
        <v>22112</v>
      </c>
      <c r="Z9" s="387">
        <v>2704</v>
      </c>
      <c r="AA9" s="387">
        <v>244114</v>
      </c>
      <c r="AB9" s="387">
        <v>1327</v>
      </c>
      <c r="AC9" s="387">
        <v>5531</v>
      </c>
      <c r="AD9" s="387">
        <v>158630</v>
      </c>
      <c r="AE9" s="387">
        <v>1307544</v>
      </c>
      <c r="AF9" s="387">
        <v>327880</v>
      </c>
      <c r="AG9" s="387">
        <v>16443</v>
      </c>
      <c r="AH9" s="387">
        <v>5563</v>
      </c>
      <c r="AI9" s="387">
        <v>27541</v>
      </c>
      <c r="AJ9" s="387">
        <v>94058</v>
      </c>
      <c r="AK9" s="387">
        <v>10214</v>
      </c>
      <c r="AL9" s="387">
        <v>13406</v>
      </c>
      <c r="AM9" s="387">
        <v>155496</v>
      </c>
      <c r="AN9" s="387">
        <v>7231</v>
      </c>
      <c r="AO9" s="387">
        <v>36818</v>
      </c>
      <c r="AP9" s="387">
        <v>35465</v>
      </c>
      <c r="AQ9" s="387">
        <v>53617</v>
      </c>
      <c r="AR9" s="387">
        <v>9234</v>
      </c>
      <c r="AS9" s="387">
        <v>24070</v>
      </c>
      <c r="AT9" s="387">
        <v>6007</v>
      </c>
      <c r="AU9" s="387">
        <v>68810</v>
      </c>
      <c r="AV9" s="387">
        <v>12000</v>
      </c>
      <c r="AW9" s="387">
        <v>13570</v>
      </c>
      <c r="AX9" s="387">
        <v>56811</v>
      </c>
      <c r="AY9" s="387">
        <v>10994</v>
      </c>
      <c r="AZ9" s="387">
        <v>36574</v>
      </c>
      <c r="BA9" s="387">
        <v>364505</v>
      </c>
      <c r="BB9" s="387">
        <v>33487</v>
      </c>
      <c r="BC9" s="387">
        <v>4275</v>
      </c>
      <c r="BD9" s="387">
        <v>5875</v>
      </c>
      <c r="BE9" s="387">
        <v>2790</v>
      </c>
      <c r="BF9" s="387">
        <v>17246</v>
      </c>
      <c r="BG9" s="387">
        <v>50769</v>
      </c>
      <c r="BH9" s="387">
        <v>7095</v>
      </c>
      <c r="BI9" s="387">
        <v>761920</v>
      </c>
      <c r="BJ9" s="387">
        <v>119533</v>
      </c>
      <c r="BK9" s="387">
        <v>13346</v>
      </c>
      <c r="BL9" s="387">
        <v>56230</v>
      </c>
      <c r="BM9" s="387">
        <v>22853</v>
      </c>
      <c r="BN9" s="387">
        <v>3739</v>
      </c>
      <c r="BO9" s="387">
        <v>3829</v>
      </c>
      <c r="BP9" s="387">
        <v>23168</v>
      </c>
      <c r="BQ9" s="387">
        <v>42178</v>
      </c>
      <c r="BR9" s="126">
        <v>5106528</v>
      </c>
    </row>
    <row r="10" spans="1:84" ht="14.25" customHeight="1" thickTop="1">
      <c r="A10" s="234"/>
      <c r="B10" s="140"/>
      <c r="C10" s="140"/>
      <c r="D10" s="140"/>
      <c r="E10" s="140"/>
      <c r="F10" s="140"/>
      <c r="G10" s="281"/>
      <c r="H10" s="281"/>
      <c r="I10" s="281"/>
      <c r="J10" s="281"/>
      <c r="K10" s="281"/>
      <c r="L10" s="281"/>
      <c r="M10" s="140"/>
      <c r="N10" s="140"/>
      <c r="O10" s="140"/>
      <c r="P10" s="140"/>
      <c r="Q10" s="140"/>
      <c r="R10" s="140"/>
      <c r="S10" s="140"/>
      <c r="T10" s="140"/>
      <c r="U10" s="140"/>
      <c r="V10" s="140"/>
      <c r="W10" s="140"/>
      <c r="X10" s="140"/>
      <c r="Y10" s="140"/>
      <c r="Z10" s="140"/>
      <c r="AA10" s="140"/>
      <c r="AB10" s="140"/>
      <c r="AC10" s="140"/>
      <c r="AD10" s="140"/>
      <c r="AE10" s="140"/>
      <c r="AF10" s="140"/>
      <c r="AG10" s="140"/>
      <c r="AH10" s="140"/>
      <c r="AI10" s="140"/>
      <c r="AJ10" s="140"/>
      <c r="AK10" s="140"/>
      <c r="AL10" s="140"/>
      <c r="AM10" s="140"/>
      <c r="AN10" s="140"/>
      <c r="AO10" s="140"/>
      <c r="AP10" s="140"/>
      <c r="AQ10" s="140"/>
      <c r="AR10" s="140"/>
      <c r="AS10" s="140"/>
      <c r="AT10" s="140"/>
      <c r="AU10" s="140"/>
      <c r="AV10" s="140"/>
      <c r="AW10" s="140"/>
      <c r="AX10" s="140"/>
      <c r="AY10" s="140"/>
      <c r="AZ10" s="140"/>
      <c r="BA10" s="140"/>
      <c r="BB10" s="140"/>
      <c r="BC10" s="140"/>
      <c r="BD10" s="140"/>
      <c r="BE10" s="140"/>
      <c r="BF10" s="140"/>
      <c r="BG10" s="140"/>
      <c r="BH10" s="140"/>
      <c r="BI10" s="140"/>
      <c r="BJ10" s="140"/>
      <c r="BK10" s="140"/>
      <c r="BL10" s="140"/>
      <c r="BM10" s="140"/>
      <c r="BN10" s="140"/>
      <c r="BO10" s="140"/>
      <c r="BP10" s="140"/>
      <c r="BQ10" s="140"/>
      <c r="BR10" s="126">
        <v>0</v>
      </c>
    </row>
    <row r="11" spans="1:84" ht="14.25" customHeight="1">
      <c r="A11" s="232" t="s">
        <v>191</v>
      </c>
      <c r="B11" s="281">
        <v>14197</v>
      </c>
      <c r="C11" s="281">
        <v>0</v>
      </c>
      <c r="D11" s="281">
        <v>109</v>
      </c>
      <c r="E11" s="281">
        <v>0</v>
      </c>
      <c r="F11" s="281">
        <v>90</v>
      </c>
      <c r="G11" s="281">
        <v>284</v>
      </c>
      <c r="H11" s="281">
        <v>0</v>
      </c>
      <c r="I11" s="281">
        <v>0</v>
      </c>
      <c r="J11" s="281">
        <v>0</v>
      </c>
      <c r="K11" s="281">
        <v>0</v>
      </c>
      <c r="L11" s="281">
        <v>0</v>
      </c>
      <c r="M11" s="281">
        <v>458</v>
      </c>
      <c r="N11" s="281">
        <v>0</v>
      </c>
      <c r="O11" s="281">
        <v>0</v>
      </c>
      <c r="P11" s="281">
        <v>0</v>
      </c>
      <c r="Q11" s="281">
        <v>1830</v>
      </c>
      <c r="R11" s="281">
        <v>76</v>
      </c>
      <c r="S11" s="281">
        <v>38</v>
      </c>
      <c r="T11" s="281">
        <v>0</v>
      </c>
      <c r="U11" s="281">
        <v>0</v>
      </c>
      <c r="V11" s="281">
        <v>120</v>
      </c>
      <c r="W11" s="281">
        <v>50</v>
      </c>
      <c r="X11" s="281">
        <v>0</v>
      </c>
      <c r="Y11" s="281">
        <v>255.11</v>
      </c>
      <c r="Z11" s="281">
        <v>0</v>
      </c>
      <c r="AA11" s="281">
        <v>88</v>
      </c>
      <c r="AB11" s="281">
        <v>0</v>
      </c>
      <c r="AC11" s="281">
        <v>0</v>
      </c>
      <c r="AD11" s="281">
        <v>0</v>
      </c>
      <c r="AE11" s="281">
        <v>961888</v>
      </c>
      <c r="AF11" s="281">
        <v>662</v>
      </c>
      <c r="AG11" s="281">
        <v>217</v>
      </c>
      <c r="AH11" s="281">
        <v>0</v>
      </c>
      <c r="AI11" s="281">
        <v>0</v>
      </c>
      <c r="AJ11" s="281">
        <v>284</v>
      </c>
      <c r="AK11" s="281">
        <v>0</v>
      </c>
      <c r="AL11" s="281">
        <v>144</v>
      </c>
      <c r="AM11" s="281">
        <v>260.3</v>
      </c>
      <c r="AN11" s="281">
        <v>0</v>
      </c>
      <c r="AO11" s="281">
        <v>315</v>
      </c>
      <c r="AP11" s="281">
        <v>3</v>
      </c>
      <c r="AQ11" s="281">
        <v>759</v>
      </c>
      <c r="AR11" s="281">
        <v>119</v>
      </c>
      <c r="AS11" s="281">
        <v>279</v>
      </c>
      <c r="AT11" s="281">
        <v>0</v>
      </c>
      <c r="AU11" s="281">
        <v>34</v>
      </c>
      <c r="AV11" s="281">
        <v>0</v>
      </c>
      <c r="AW11" s="281">
        <v>0</v>
      </c>
      <c r="AX11" s="281">
        <v>78</v>
      </c>
      <c r="AY11" s="281">
        <v>0</v>
      </c>
      <c r="AZ11" s="281">
        <v>0</v>
      </c>
      <c r="BA11" s="281">
        <v>303.60000000000002</v>
      </c>
      <c r="BB11" s="281">
        <v>284</v>
      </c>
      <c r="BC11" s="281">
        <v>0</v>
      </c>
      <c r="BD11" s="281">
        <v>7</v>
      </c>
      <c r="BE11" s="281">
        <v>530</v>
      </c>
      <c r="BF11" s="281">
        <v>0</v>
      </c>
      <c r="BG11" s="281">
        <v>208</v>
      </c>
      <c r="BH11" s="281">
        <v>2</v>
      </c>
      <c r="BI11" s="281">
        <v>0</v>
      </c>
      <c r="BJ11" s="281">
        <v>386</v>
      </c>
      <c r="BK11" s="281">
        <v>8</v>
      </c>
      <c r="BL11" s="281">
        <v>607</v>
      </c>
      <c r="BM11" s="281">
        <v>0</v>
      </c>
      <c r="BN11" s="281">
        <v>0</v>
      </c>
      <c r="BO11" s="281">
        <v>0</v>
      </c>
      <c r="BP11" s="281">
        <v>0</v>
      </c>
      <c r="BQ11" s="281">
        <v>64</v>
      </c>
      <c r="BR11" s="126">
        <v>985037.01</v>
      </c>
    </row>
    <row r="12" spans="1:84" ht="14.25" customHeight="1">
      <c r="A12" s="232" t="s">
        <v>192</v>
      </c>
      <c r="B12" s="281">
        <v>3</v>
      </c>
      <c r="C12" s="281">
        <v>380</v>
      </c>
      <c r="D12" s="281">
        <v>96</v>
      </c>
      <c r="E12" s="281">
        <v>74</v>
      </c>
      <c r="F12" s="281">
        <v>98</v>
      </c>
      <c r="G12" s="281">
        <v>73</v>
      </c>
      <c r="H12" s="281">
        <v>10.77</v>
      </c>
      <c r="I12" s="281">
        <v>2</v>
      </c>
      <c r="J12" s="281">
        <v>45</v>
      </c>
      <c r="K12" s="281">
        <v>5</v>
      </c>
      <c r="L12" s="281">
        <v>22</v>
      </c>
      <c r="M12" s="281">
        <v>104</v>
      </c>
      <c r="N12" s="281">
        <v>292</v>
      </c>
      <c r="O12" s="281">
        <v>96</v>
      </c>
      <c r="P12" s="281">
        <v>120</v>
      </c>
      <c r="Q12" s="281">
        <v>57</v>
      </c>
      <c r="R12" s="281">
        <v>26</v>
      </c>
      <c r="S12" s="281">
        <v>66</v>
      </c>
      <c r="T12" s="281">
        <v>45</v>
      </c>
      <c r="U12" s="281">
        <v>32.200000000000003</v>
      </c>
      <c r="V12" s="281">
        <v>290</v>
      </c>
      <c r="W12" s="281">
        <v>19</v>
      </c>
      <c r="X12" s="281">
        <v>93</v>
      </c>
      <c r="Y12" s="281">
        <v>25.67</v>
      </c>
      <c r="Z12" s="281">
        <v>93</v>
      </c>
      <c r="AA12" s="281">
        <v>342</v>
      </c>
      <c r="AB12" s="281">
        <v>9</v>
      </c>
      <c r="AC12" s="281">
        <v>8</v>
      </c>
      <c r="AD12" s="281">
        <v>269</v>
      </c>
      <c r="AE12" s="281">
        <v>886</v>
      </c>
      <c r="AF12" s="281">
        <v>454</v>
      </c>
      <c r="AG12" s="281">
        <v>75</v>
      </c>
      <c r="AH12" s="281">
        <v>24</v>
      </c>
      <c r="AI12" s="281">
        <v>35.700000000000003</v>
      </c>
      <c r="AJ12" s="281">
        <v>125</v>
      </c>
      <c r="AK12" s="281">
        <v>27.5</v>
      </c>
      <c r="AL12" s="281">
        <v>19</v>
      </c>
      <c r="AM12" s="281">
        <v>162.80000000000001</v>
      </c>
      <c r="AN12" s="281">
        <v>20</v>
      </c>
      <c r="AO12" s="281">
        <v>56</v>
      </c>
      <c r="AP12" s="281">
        <v>71</v>
      </c>
      <c r="AQ12" s="281">
        <v>68</v>
      </c>
      <c r="AR12" s="281">
        <v>14</v>
      </c>
      <c r="AS12" s="281">
        <v>51</v>
      </c>
      <c r="AT12" s="281">
        <v>28</v>
      </c>
      <c r="AU12" s="281">
        <v>109</v>
      </c>
      <c r="AV12" s="281">
        <v>17</v>
      </c>
      <c r="AW12" s="281">
        <v>27</v>
      </c>
      <c r="AX12" s="281">
        <v>71</v>
      </c>
      <c r="AY12" s="281">
        <v>35</v>
      </c>
      <c r="AZ12" s="281">
        <v>68.3</v>
      </c>
      <c r="BA12" s="281">
        <v>503</v>
      </c>
      <c r="BB12" s="281">
        <v>58</v>
      </c>
      <c r="BC12" s="281">
        <v>13</v>
      </c>
      <c r="BD12" s="281">
        <v>11</v>
      </c>
      <c r="BE12" s="281">
        <v>6</v>
      </c>
      <c r="BF12" s="281">
        <v>32.840000000000003</v>
      </c>
      <c r="BG12" s="281">
        <v>179</v>
      </c>
      <c r="BH12" s="281">
        <v>22</v>
      </c>
      <c r="BI12" s="281">
        <v>630</v>
      </c>
      <c r="BJ12" s="281">
        <v>253</v>
      </c>
      <c r="BK12" s="281">
        <v>53</v>
      </c>
      <c r="BL12" s="281">
        <v>65</v>
      </c>
      <c r="BM12" s="281">
        <v>81.09</v>
      </c>
      <c r="BN12" s="281">
        <v>14</v>
      </c>
      <c r="BO12" s="281">
        <v>8</v>
      </c>
      <c r="BP12" s="281">
        <v>64</v>
      </c>
      <c r="BQ12" s="281">
        <v>84</v>
      </c>
      <c r="BR12" s="126">
        <v>7316.8700000000008</v>
      </c>
    </row>
    <row r="13" spans="1:84" ht="14.25" customHeight="1" thickBot="1">
      <c r="A13" s="231" t="s">
        <v>190</v>
      </c>
      <c r="B13" s="387">
        <v>14200</v>
      </c>
      <c r="C13" s="387">
        <v>380</v>
      </c>
      <c r="D13" s="387">
        <v>205</v>
      </c>
      <c r="E13" s="387">
        <v>74</v>
      </c>
      <c r="F13" s="387">
        <v>188</v>
      </c>
      <c r="G13" s="388">
        <v>357</v>
      </c>
      <c r="H13" s="388">
        <v>10.77</v>
      </c>
      <c r="I13" s="388">
        <v>2</v>
      </c>
      <c r="J13" s="388">
        <v>45</v>
      </c>
      <c r="K13" s="388">
        <v>5</v>
      </c>
      <c r="L13" s="388">
        <v>22</v>
      </c>
      <c r="M13" s="387">
        <v>562</v>
      </c>
      <c r="N13" s="387">
        <v>292</v>
      </c>
      <c r="O13" s="387">
        <v>96</v>
      </c>
      <c r="P13" s="387">
        <v>120</v>
      </c>
      <c r="Q13" s="387">
        <v>1887</v>
      </c>
      <c r="R13" s="387">
        <v>102</v>
      </c>
      <c r="S13" s="387">
        <v>104</v>
      </c>
      <c r="T13" s="387">
        <v>45</v>
      </c>
      <c r="U13" s="387">
        <v>32.200000000000003</v>
      </c>
      <c r="V13" s="387">
        <v>410</v>
      </c>
      <c r="W13" s="387">
        <v>69</v>
      </c>
      <c r="X13" s="387">
        <v>93</v>
      </c>
      <c r="Y13" s="387">
        <v>280.78000000000003</v>
      </c>
      <c r="Z13" s="387">
        <v>93</v>
      </c>
      <c r="AA13" s="387">
        <v>430</v>
      </c>
      <c r="AB13" s="388">
        <v>9</v>
      </c>
      <c r="AC13" s="387">
        <v>8</v>
      </c>
      <c r="AD13" s="387">
        <v>269</v>
      </c>
      <c r="AE13" s="387">
        <v>962774</v>
      </c>
      <c r="AF13" s="387">
        <v>1116</v>
      </c>
      <c r="AG13" s="387">
        <v>292</v>
      </c>
      <c r="AH13" s="387">
        <v>24</v>
      </c>
      <c r="AI13" s="387">
        <v>35.700000000000003</v>
      </c>
      <c r="AJ13" s="387">
        <v>409</v>
      </c>
      <c r="AK13" s="387">
        <v>27.5</v>
      </c>
      <c r="AL13" s="387">
        <v>163</v>
      </c>
      <c r="AM13" s="387">
        <v>423.1</v>
      </c>
      <c r="AN13" s="387">
        <v>20</v>
      </c>
      <c r="AO13" s="387">
        <v>371</v>
      </c>
      <c r="AP13" s="387">
        <v>74</v>
      </c>
      <c r="AQ13" s="387">
        <v>827</v>
      </c>
      <c r="AR13" s="387">
        <v>133</v>
      </c>
      <c r="AS13" s="387">
        <v>330</v>
      </c>
      <c r="AT13" s="387">
        <v>28</v>
      </c>
      <c r="AU13" s="387">
        <v>143</v>
      </c>
      <c r="AV13" s="387">
        <v>17</v>
      </c>
      <c r="AW13" s="387">
        <v>27</v>
      </c>
      <c r="AX13" s="387">
        <v>149</v>
      </c>
      <c r="AY13" s="387">
        <v>35</v>
      </c>
      <c r="AZ13" s="387">
        <v>68.3</v>
      </c>
      <c r="BA13" s="387">
        <v>806.6</v>
      </c>
      <c r="BB13" s="387">
        <v>342</v>
      </c>
      <c r="BC13" s="387">
        <v>13</v>
      </c>
      <c r="BD13" s="387">
        <v>18</v>
      </c>
      <c r="BE13" s="387">
        <v>536</v>
      </c>
      <c r="BF13" s="387">
        <v>32.840000000000003</v>
      </c>
      <c r="BG13" s="387">
        <v>387</v>
      </c>
      <c r="BH13" s="387">
        <v>24</v>
      </c>
      <c r="BI13" s="387">
        <v>630</v>
      </c>
      <c r="BJ13" s="387">
        <v>639</v>
      </c>
      <c r="BK13" s="387">
        <v>61</v>
      </c>
      <c r="BL13" s="387">
        <v>672</v>
      </c>
      <c r="BM13" s="387">
        <v>81.09</v>
      </c>
      <c r="BN13" s="387">
        <v>14</v>
      </c>
      <c r="BO13" s="387">
        <v>8</v>
      </c>
      <c r="BP13" s="387">
        <v>64</v>
      </c>
      <c r="BQ13" s="387">
        <v>148</v>
      </c>
      <c r="BR13" s="126">
        <v>992353.87999999989</v>
      </c>
    </row>
    <row r="14" spans="1:84" ht="14.25" customHeight="1" thickTop="1">
      <c r="A14" s="232"/>
      <c r="B14" s="140"/>
      <c r="C14" s="140"/>
      <c r="D14" s="140"/>
      <c r="E14" s="140"/>
      <c r="F14" s="140"/>
      <c r="G14" s="281"/>
      <c r="H14" s="281"/>
      <c r="I14" s="281"/>
      <c r="J14" s="281"/>
      <c r="K14" s="281"/>
      <c r="L14" s="281"/>
      <c r="M14" s="140"/>
      <c r="N14" s="140"/>
      <c r="O14" s="140"/>
      <c r="P14" s="140"/>
      <c r="Q14" s="140"/>
      <c r="R14" s="140"/>
      <c r="S14" s="140"/>
      <c r="T14" s="140"/>
      <c r="U14" s="140"/>
      <c r="V14" s="140"/>
      <c r="W14" s="140"/>
      <c r="X14" s="140"/>
      <c r="Y14" s="140"/>
      <c r="Z14" s="140"/>
      <c r="AA14" s="140"/>
      <c r="AB14" s="140"/>
      <c r="AC14" s="140"/>
      <c r="AD14" s="140"/>
      <c r="AE14" s="140"/>
      <c r="AF14" s="140"/>
      <c r="AG14" s="140"/>
      <c r="AH14" s="140"/>
      <c r="AI14" s="140"/>
      <c r="AJ14" s="140"/>
      <c r="AK14" s="140"/>
      <c r="AL14" s="140"/>
      <c r="AM14" s="140"/>
      <c r="AN14" s="140"/>
      <c r="AO14" s="140"/>
      <c r="AP14" s="140"/>
      <c r="AQ14" s="140"/>
      <c r="AR14" s="140"/>
      <c r="AS14" s="140"/>
      <c r="AT14" s="140"/>
      <c r="AU14" s="140"/>
      <c r="AV14" s="140"/>
      <c r="AW14" s="140"/>
      <c r="AX14" s="140"/>
      <c r="AY14" s="140"/>
      <c r="AZ14" s="140"/>
      <c r="BA14" s="140"/>
      <c r="BB14" s="140"/>
      <c r="BC14" s="140"/>
      <c r="BD14" s="140"/>
      <c r="BE14" s="140"/>
      <c r="BF14" s="140"/>
      <c r="BG14" s="140"/>
      <c r="BH14" s="140"/>
      <c r="BI14" s="140"/>
      <c r="BJ14" s="140"/>
      <c r="BK14" s="140"/>
      <c r="BL14" s="140"/>
      <c r="BM14" s="140"/>
      <c r="BN14" s="140"/>
      <c r="BO14" s="140"/>
      <c r="BP14" s="140"/>
      <c r="BQ14" s="140"/>
      <c r="BR14" s="126">
        <v>0</v>
      </c>
    </row>
    <row r="15" spans="1:84" ht="14.25" customHeight="1">
      <c r="A15" s="288" t="s">
        <v>426</v>
      </c>
      <c r="B15" s="281">
        <v>1836</v>
      </c>
      <c r="C15" s="281">
        <v>90</v>
      </c>
      <c r="D15" s="281">
        <v>568</v>
      </c>
      <c r="E15" s="281">
        <v>270</v>
      </c>
      <c r="F15" s="281">
        <v>832</v>
      </c>
      <c r="G15" s="281">
        <v>941</v>
      </c>
      <c r="H15" s="281">
        <v>80</v>
      </c>
      <c r="I15" s="281">
        <v>26</v>
      </c>
      <c r="J15" s="281">
        <v>210</v>
      </c>
      <c r="K15" s="281">
        <v>16</v>
      </c>
      <c r="L15" s="281">
        <v>89</v>
      </c>
      <c r="M15" s="281">
        <v>1195</v>
      </c>
      <c r="N15" s="281">
        <v>1804</v>
      </c>
      <c r="O15" s="281">
        <v>681</v>
      </c>
      <c r="P15" s="281">
        <v>668</v>
      </c>
      <c r="Q15" s="281">
        <v>239</v>
      </c>
      <c r="R15" s="281">
        <v>129</v>
      </c>
      <c r="S15" s="281">
        <v>186</v>
      </c>
      <c r="T15" s="281">
        <v>165</v>
      </c>
      <c r="U15" s="281">
        <v>69</v>
      </c>
      <c r="V15" s="281">
        <v>751</v>
      </c>
      <c r="W15" s="281">
        <v>167</v>
      </c>
      <c r="X15" s="281">
        <v>420</v>
      </c>
      <c r="Y15" s="281">
        <v>912</v>
      </c>
      <c r="Z15" s="281">
        <v>57</v>
      </c>
      <c r="AA15" s="281">
        <v>1520</v>
      </c>
      <c r="AB15" s="281">
        <v>18</v>
      </c>
      <c r="AC15" s="281">
        <v>57</v>
      </c>
      <c r="AD15" s="281">
        <v>814</v>
      </c>
      <c r="AE15" s="281">
        <v>113218</v>
      </c>
      <c r="AF15" s="281">
        <v>2721</v>
      </c>
      <c r="AG15" s="281">
        <v>660</v>
      </c>
      <c r="AH15" s="281">
        <v>88</v>
      </c>
      <c r="AI15" s="281">
        <v>226</v>
      </c>
      <c r="AJ15" s="281">
        <v>1017</v>
      </c>
      <c r="AK15" s="281">
        <v>142</v>
      </c>
      <c r="AL15" s="281">
        <v>271</v>
      </c>
      <c r="AM15" s="281">
        <v>1372</v>
      </c>
      <c r="AN15" s="281">
        <v>86</v>
      </c>
      <c r="AO15" s="281">
        <v>582</v>
      </c>
      <c r="AP15" s="281">
        <v>362</v>
      </c>
      <c r="AQ15" s="281">
        <v>1455</v>
      </c>
      <c r="AR15" s="281">
        <v>235</v>
      </c>
      <c r="AS15" s="281">
        <v>495</v>
      </c>
      <c r="AT15" s="281">
        <v>367</v>
      </c>
      <c r="AU15" s="281">
        <v>494</v>
      </c>
      <c r="AV15" s="281">
        <v>78</v>
      </c>
      <c r="AW15" s="281">
        <v>173</v>
      </c>
      <c r="AX15" s="281">
        <v>520</v>
      </c>
      <c r="AY15" s="281">
        <v>152</v>
      </c>
      <c r="AZ15" s="281">
        <v>383</v>
      </c>
      <c r="BA15" s="281">
        <v>2504</v>
      </c>
      <c r="BB15" s="281">
        <v>621</v>
      </c>
      <c r="BC15" s="281">
        <v>72</v>
      </c>
      <c r="BD15" s="281">
        <v>95</v>
      </c>
      <c r="BE15" s="281">
        <v>256</v>
      </c>
      <c r="BF15" s="281">
        <v>139</v>
      </c>
      <c r="BG15" s="281">
        <v>933</v>
      </c>
      <c r="BH15" s="281">
        <v>78</v>
      </c>
      <c r="BI15" s="281">
        <v>15561</v>
      </c>
      <c r="BJ15" s="281">
        <v>1448</v>
      </c>
      <c r="BK15" s="281">
        <v>163</v>
      </c>
      <c r="BL15" s="281">
        <v>1068</v>
      </c>
      <c r="BM15" s="281">
        <v>338</v>
      </c>
      <c r="BN15" s="281">
        <v>69</v>
      </c>
      <c r="BO15" s="281">
        <v>47</v>
      </c>
      <c r="BP15" s="281">
        <v>378</v>
      </c>
      <c r="BQ15" s="281">
        <v>507</v>
      </c>
      <c r="BR15" s="126">
        <v>164184</v>
      </c>
    </row>
    <row r="16" spans="1:84" ht="14.25" customHeight="1">
      <c r="A16" s="288" t="s">
        <v>427</v>
      </c>
      <c r="B16" s="281">
        <v>14</v>
      </c>
      <c r="C16" s="281">
        <v>2</v>
      </c>
      <c r="D16" s="281">
        <v>205</v>
      </c>
      <c r="E16" s="281">
        <v>233</v>
      </c>
      <c r="F16" s="281">
        <v>674</v>
      </c>
      <c r="G16" s="281">
        <v>84</v>
      </c>
      <c r="H16" s="281">
        <v>73</v>
      </c>
      <c r="I16" s="281">
        <v>1</v>
      </c>
      <c r="J16" s="281">
        <v>140</v>
      </c>
      <c r="K16" s="281">
        <v>18</v>
      </c>
      <c r="L16" s="281">
        <v>68</v>
      </c>
      <c r="M16" s="281">
        <v>532</v>
      </c>
      <c r="N16" s="281">
        <v>3416</v>
      </c>
      <c r="O16" s="281">
        <v>272</v>
      </c>
      <c r="P16" s="281">
        <v>448</v>
      </c>
      <c r="Q16" s="281">
        <v>106</v>
      </c>
      <c r="R16" s="281">
        <v>11</v>
      </c>
      <c r="S16" s="281">
        <v>263</v>
      </c>
      <c r="T16" s="281">
        <v>95</v>
      </c>
      <c r="U16" s="281">
        <v>11</v>
      </c>
      <c r="V16" s="281">
        <v>250</v>
      </c>
      <c r="W16" s="281">
        <v>79</v>
      </c>
      <c r="X16" s="281">
        <v>712</v>
      </c>
      <c r="Y16" s="281">
        <v>701</v>
      </c>
      <c r="Z16" s="281">
        <v>11</v>
      </c>
      <c r="AA16" s="281">
        <v>2001</v>
      </c>
      <c r="AB16" s="281">
        <v>3</v>
      </c>
      <c r="AC16" s="281">
        <v>12</v>
      </c>
      <c r="AD16" s="281">
        <v>2553</v>
      </c>
      <c r="AE16" s="281">
        <v>9148</v>
      </c>
      <c r="AF16" s="281">
        <v>2887</v>
      </c>
      <c r="AG16" s="281">
        <v>183</v>
      </c>
      <c r="AH16" s="281">
        <v>10</v>
      </c>
      <c r="AI16" s="281">
        <v>110</v>
      </c>
      <c r="AJ16" s="281">
        <v>931</v>
      </c>
      <c r="AK16" s="281">
        <v>50</v>
      </c>
      <c r="AL16" s="281">
        <v>86</v>
      </c>
      <c r="AM16" s="281">
        <v>1492</v>
      </c>
      <c r="AN16" s="281">
        <v>48</v>
      </c>
      <c r="AO16" s="281">
        <v>469</v>
      </c>
      <c r="AP16" s="281">
        <v>493</v>
      </c>
      <c r="AQ16" s="281">
        <v>549</v>
      </c>
      <c r="AR16" s="281">
        <v>98</v>
      </c>
      <c r="AS16" s="281">
        <v>78</v>
      </c>
      <c r="AT16" s="281">
        <v>3</v>
      </c>
      <c r="AU16" s="281">
        <v>1389</v>
      </c>
      <c r="AV16" s="281">
        <v>138</v>
      </c>
      <c r="AW16" s="281">
        <v>66</v>
      </c>
      <c r="AX16" s="281">
        <v>450</v>
      </c>
      <c r="AY16" s="281">
        <v>26</v>
      </c>
      <c r="AZ16" s="281">
        <v>181</v>
      </c>
      <c r="BA16" s="281">
        <v>5240</v>
      </c>
      <c r="BB16" s="281">
        <v>122</v>
      </c>
      <c r="BC16" s="281">
        <v>8</v>
      </c>
      <c r="BD16" s="281">
        <v>12</v>
      </c>
      <c r="BE16" s="281">
        <v>19</v>
      </c>
      <c r="BF16" s="281">
        <v>103</v>
      </c>
      <c r="BG16" s="281">
        <v>255</v>
      </c>
      <c r="BH16" s="281">
        <v>56</v>
      </c>
      <c r="BI16" s="281">
        <v>13044</v>
      </c>
      <c r="BJ16" s="281">
        <v>1123</v>
      </c>
      <c r="BK16" s="281">
        <v>126</v>
      </c>
      <c r="BL16" s="281">
        <v>551</v>
      </c>
      <c r="BM16" s="281">
        <v>142</v>
      </c>
      <c r="BN16" s="281">
        <v>10</v>
      </c>
      <c r="BO16" s="281">
        <v>14</v>
      </c>
      <c r="BP16" s="281">
        <v>152</v>
      </c>
      <c r="BQ16" s="281">
        <v>588</v>
      </c>
      <c r="BR16" s="126">
        <v>53438</v>
      </c>
    </row>
    <row r="17" spans="1:84" ht="14.25" customHeight="1" thickBot="1">
      <c r="A17" s="536" t="s">
        <v>413</v>
      </c>
      <c r="B17" s="387">
        <v>1850</v>
      </c>
      <c r="C17" s="387">
        <v>92</v>
      </c>
      <c r="D17" s="387">
        <v>773</v>
      </c>
      <c r="E17" s="387">
        <v>503</v>
      </c>
      <c r="F17" s="387">
        <v>1506</v>
      </c>
      <c r="G17" s="388">
        <v>1025</v>
      </c>
      <c r="H17" s="388">
        <v>153</v>
      </c>
      <c r="I17" s="388">
        <v>27</v>
      </c>
      <c r="J17" s="388">
        <v>350</v>
      </c>
      <c r="K17" s="388">
        <v>34</v>
      </c>
      <c r="L17" s="388">
        <v>157</v>
      </c>
      <c r="M17" s="387">
        <v>1727</v>
      </c>
      <c r="N17" s="387">
        <v>5220</v>
      </c>
      <c r="O17" s="387">
        <v>953</v>
      </c>
      <c r="P17" s="387">
        <v>1116</v>
      </c>
      <c r="Q17" s="387">
        <v>345</v>
      </c>
      <c r="R17" s="387">
        <v>140</v>
      </c>
      <c r="S17" s="387">
        <v>449</v>
      </c>
      <c r="T17" s="387">
        <v>260</v>
      </c>
      <c r="U17" s="387">
        <v>80</v>
      </c>
      <c r="V17" s="387">
        <v>1001</v>
      </c>
      <c r="W17" s="387">
        <v>246</v>
      </c>
      <c r="X17" s="387">
        <v>1132</v>
      </c>
      <c r="Y17" s="387">
        <v>1613</v>
      </c>
      <c r="Z17" s="387">
        <v>68</v>
      </c>
      <c r="AA17" s="387">
        <v>3521</v>
      </c>
      <c r="AB17" s="387">
        <v>21</v>
      </c>
      <c r="AC17" s="387">
        <v>69</v>
      </c>
      <c r="AD17" s="387">
        <v>3367</v>
      </c>
      <c r="AE17" s="387">
        <v>122366</v>
      </c>
      <c r="AF17" s="387">
        <v>5608</v>
      </c>
      <c r="AG17" s="387">
        <v>843</v>
      </c>
      <c r="AH17" s="387">
        <v>98</v>
      </c>
      <c r="AI17" s="387">
        <v>336</v>
      </c>
      <c r="AJ17" s="387">
        <v>1948</v>
      </c>
      <c r="AK17" s="387">
        <v>192</v>
      </c>
      <c r="AL17" s="387">
        <v>357</v>
      </c>
      <c r="AM17" s="387">
        <v>2864</v>
      </c>
      <c r="AN17" s="387">
        <v>134</v>
      </c>
      <c r="AO17" s="387">
        <v>1051</v>
      </c>
      <c r="AP17" s="387">
        <v>855</v>
      </c>
      <c r="AQ17" s="387">
        <v>2004</v>
      </c>
      <c r="AR17" s="387">
        <v>333</v>
      </c>
      <c r="AS17" s="387">
        <v>573</v>
      </c>
      <c r="AT17" s="387">
        <v>370</v>
      </c>
      <c r="AU17" s="387">
        <v>1883</v>
      </c>
      <c r="AV17" s="387">
        <v>216</v>
      </c>
      <c r="AW17" s="387">
        <v>239</v>
      </c>
      <c r="AX17" s="387">
        <v>970</v>
      </c>
      <c r="AY17" s="387">
        <v>178</v>
      </c>
      <c r="AZ17" s="387">
        <v>564</v>
      </c>
      <c r="BA17" s="387">
        <v>7744</v>
      </c>
      <c r="BB17" s="387">
        <v>743</v>
      </c>
      <c r="BC17" s="387">
        <v>80</v>
      </c>
      <c r="BD17" s="387">
        <v>107</v>
      </c>
      <c r="BE17" s="387">
        <v>275</v>
      </c>
      <c r="BF17" s="387">
        <v>242</v>
      </c>
      <c r="BG17" s="387">
        <v>1188</v>
      </c>
      <c r="BH17" s="387">
        <v>134</v>
      </c>
      <c r="BI17" s="387">
        <v>28605</v>
      </c>
      <c r="BJ17" s="387">
        <v>2571</v>
      </c>
      <c r="BK17" s="387">
        <v>289</v>
      </c>
      <c r="BL17" s="387">
        <v>1619</v>
      </c>
      <c r="BM17" s="387">
        <v>480</v>
      </c>
      <c r="BN17" s="387">
        <v>79</v>
      </c>
      <c r="BO17" s="387">
        <v>61</v>
      </c>
      <c r="BP17" s="387">
        <v>530</v>
      </c>
      <c r="BQ17" s="387">
        <v>1095</v>
      </c>
      <c r="BR17" s="126">
        <v>217622</v>
      </c>
    </row>
    <row r="18" spans="1:84" ht="14.25" customHeight="1" thickTop="1">
      <c r="A18" s="232"/>
      <c r="B18" s="33"/>
      <c r="C18" s="33"/>
      <c r="D18" s="33"/>
      <c r="E18" s="33"/>
      <c r="F18" s="33"/>
      <c r="G18" s="169"/>
      <c r="H18" s="169"/>
      <c r="I18" s="169"/>
      <c r="J18" s="169"/>
      <c r="K18" s="169"/>
      <c r="L18" s="169"/>
      <c r="M18" s="33"/>
      <c r="N18" s="33"/>
      <c r="O18" s="33"/>
      <c r="P18" s="33"/>
      <c r="Q18" s="33"/>
      <c r="R18" s="33"/>
      <c r="S18" s="33"/>
      <c r="T18" s="33"/>
      <c r="U18" s="33"/>
      <c r="V18" s="33"/>
      <c r="W18" s="33"/>
      <c r="X18" s="33"/>
      <c r="Y18" s="33"/>
      <c r="Z18" s="33"/>
      <c r="AA18" s="33"/>
      <c r="AB18" s="33"/>
      <c r="AC18" s="33"/>
      <c r="AD18" s="33"/>
      <c r="AE18" s="33"/>
      <c r="AF18" s="33"/>
      <c r="AG18" s="33"/>
      <c r="AH18" s="33"/>
      <c r="AI18" s="33"/>
      <c r="AJ18" s="33"/>
      <c r="AK18" s="33"/>
      <c r="AL18" s="33"/>
      <c r="AM18" s="33"/>
      <c r="AN18" s="33"/>
      <c r="AO18" s="33"/>
      <c r="AP18" s="33"/>
      <c r="AQ18" s="33"/>
      <c r="AR18" s="33"/>
      <c r="AS18" s="33"/>
      <c r="AT18" s="33"/>
      <c r="AU18" s="33"/>
      <c r="AV18" s="33"/>
      <c r="AW18" s="33"/>
      <c r="AX18" s="33"/>
      <c r="AY18" s="33"/>
      <c r="AZ18" s="33"/>
      <c r="BA18" s="33"/>
      <c r="BB18" s="33"/>
      <c r="BC18" s="33"/>
      <c r="BD18" s="33"/>
      <c r="BE18" s="33"/>
      <c r="BF18" s="33"/>
      <c r="BG18" s="33"/>
      <c r="BH18" s="33"/>
      <c r="BI18" s="33"/>
      <c r="BJ18" s="33"/>
      <c r="BK18" s="33"/>
      <c r="BL18" s="33"/>
      <c r="BM18" s="33"/>
      <c r="BN18" s="33"/>
      <c r="BO18" s="33"/>
      <c r="BP18" s="33"/>
      <c r="BQ18" s="33"/>
      <c r="BR18" s="126">
        <v>0</v>
      </c>
    </row>
    <row r="19" spans="1:84" ht="14.25" customHeight="1">
      <c r="A19" s="288" t="s">
        <v>257</v>
      </c>
      <c r="B19" s="281">
        <v>40592</v>
      </c>
      <c r="C19" s="281">
        <v>6745</v>
      </c>
      <c r="D19" s="281">
        <v>129015</v>
      </c>
      <c r="E19" s="281">
        <v>140228</v>
      </c>
      <c r="F19" s="281">
        <v>257037</v>
      </c>
      <c r="G19" s="281">
        <v>80952</v>
      </c>
      <c r="H19" s="281">
        <v>24019</v>
      </c>
      <c r="I19" s="281">
        <v>6023</v>
      </c>
      <c r="J19" s="281">
        <v>57281</v>
      </c>
      <c r="K19" s="281">
        <v>6236</v>
      </c>
      <c r="L19" s="281">
        <v>46645</v>
      </c>
      <c r="M19" s="281">
        <v>265456</v>
      </c>
      <c r="N19" s="281">
        <v>1078313</v>
      </c>
      <c r="O19" s="281">
        <v>141000</v>
      </c>
      <c r="P19" s="281">
        <v>365600</v>
      </c>
      <c r="Q19" s="281">
        <v>76022</v>
      </c>
      <c r="R19" s="281">
        <v>12316</v>
      </c>
      <c r="S19" s="281">
        <v>73781</v>
      </c>
      <c r="T19" s="281">
        <v>93467</v>
      </c>
      <c r="U19" s="281">
        <v>15953</v>
      </c>
      <c r="V19" s="281">
        <v>171316</v>
      </c>
      <c r="W19" s="281">
        <v>29525</v>
      </c>
      <c r="X19" s="281">
        <v>253633</v>
      </c>
      <c r="Y19" s="281">
        <v>82154</v>
      </c>
      <c r="Z19" s="281">
        <v>16159</v>
      </c>
      <c r="AA19" s="281">
        <v>794972</v>
      </c>
      <c r="AB19" s="281">
        <v>5590</v>
      </c>
      <c r="AC19" s="281">
        <v>30783</v>
      </c>
      <c r="AD19" s="281">
        <v>598763</v>
      </c>
      <c r="AE19" s="281">
        <v>5379822</v>
      </c>
      <c r="AF19" s="281">
        <v>1193901</v>
      </c>
      <c r="AG19" s="281">
        <v>49363</v>
      </c>
      <c r="AH19" s="281">
        <v>19063</v>
      </c>
      <c r="AI19" s="281">
        <v>122976</v>
      </c>
      <c r="AJ19" s="281">
        <v>293555</v>
      </c>
      <c r="AK19" s="281">
        <v>41183</v>
      </c>
      <c r="AL19" s="281">
        <v>48039</v>
      </c>
      <c r="AM19" s="281">
        <v>511359</v>
      </c>
      <c r="AN19" s="281">
        <v>31451</v>
      </c>
      <c r="AO19" s="281">
        <v>137320</v>
      </c>
      <c r="AP19" s="281">
        <v>106324</v>
      </c>
      <c r="AQ19" s="281">
        <v>182176</v>
      </c>
      <c r="AR19" s="281">
        <v>34820</v>
      </c>
      <c r="AS19" s="281">
        <v>93764</v>
      </c>
      <c r="AT19" s="281">
        <v>23251</v>
      </c>
      <c r="AU19" s="281">
        <v>251532</v>
      </c>
      <c r="AV19" s="281">
        <v>41661</v>
      </c>
      <c r="AW19" s="281">
        <v>52742</v>
      </c>
      <c r="AX19" s="281">
        <v>195540</v>
      </c>
      <c r="AY19" s="281">
        <v>37047</v>
      </c>
      <c r="AZ19" s="281">
        <v>123922</v>
      </c>
      <c r="BA19" s="281">
        <v>1309070</v>
      </c>
      <c r="BB19" s="281">
        <v>125305</v>
      </c>
      <c r="BC19" s="281">
        <v>12960</v>
      </c>
      <c r="BD19" s="281">
        <v>19707</v>
      </c>
      <c r="BE19" s="281">
        <v>17931</v>
      </c>
      <c r="BF19" s="281">
        <v>45181</v>
      </c>
      <c r="BG19" s="281">
        <v>168356</v>
      </c>
      <c r="BH19" s="281">
        <v>31096</v>
      </c>
      <c r="BI19" s="281">
        <v>3777078</v>
      </c>
      <c r="BJ19" s="281">
        <v>405512</v>
      </c>
      <c r="BK19" s="281">
        <v>26028</v>
      </c>
      <c r="BL19" s="281">
        <v>232140</v>
      </c>
      <c r="BM19" s="281">
        <v>60106</v>
      </c>
      <c r="BN19" s="281">
        <v>16484</v>
      </c>
      <c r="BO19" s="281">
        <v>24830</v>
      </c>
      <c r="BP19" s="281">
        <v>69686</v>
      </c>
      <c r="BQ19" s="281">
        <v>140154</v>
      </c>
      <c r="BR19" s="126"/>
    </row>
    <row r="20" spans="1:84" ht="14.25" customHeight="1">
      <c r="A20" s="288" t="s">
        <v>258</v>
      </c>
      <c r="B20" s="281">
        <v>29413</v>
      </c>
      <c r="C20" s="281">
        <v>6118</v>
      </c>
      <c r="D20" s="281">
        <v>164284</v>
      </c>
      <c r="E20" s="281">
        <v>187331</v>
      </c>
      <c r="F20" s="281">
        <v>360232</v>
      </c>
      <c r="G20" s="281">
        <v>101753</v>
      </c>
      <c r="H20" s="281">
        <v>27793</v>
      </c>
      <c r="I20" s="281">
        <v>4979</v>
      </c>
      <c r="J20" s="281">
        <v>50903</v>
      </c>
      <c r="K20" s="281">
        <v>6446</v>
      </c>
      <c r="L20" s="281">
        <v>60936</v>
      </c>
      <c r="M20" s="281">
        <v>334471</v>
      </c>
      <c r="N20" s="281">
        <v>1455239</v>
      </c>
      <c r="O20" s="281">
        <v>195283</v>
      </c>
      <c r="P20" s="281">
        <v>486400</v>
      </c>
      <c r="Q20" s="281">
        <v>84530</v>
      </c>
      <c r="R20" s="281">
        <v>8815</v>
      </c>
      <c r="S20" s="281">
        <v>119448</v>
      </c>
      <c r="T20" s="281">
        <v>107476</v>
      </c>
      <c r="U20" s="281">
        <v>12674</v>
      </c>
      <c r="V20" s="281">
        <v>140955</v>
      </c>
      <c r="W20" s="281">
        <v>43090</v>
      </c>
      <c r="X20" s="281">
        <v>292465</v>
      </c>
      <c r="Y20" s="281">
        <v>107531</v>
      </c>
      <c r="Z20" s="281">
        <v>12377</v>
      </c>
      <c r="AA20" s="281">
        <v>1033474</v>
      </c>
      <c r="AB20" s="281">
        <v>3730</v>
      </c>
      <c r="AC20" s="281">
        <v>29664</v>
      </c>
      <c r="AD20" s="281">
        <v>836218</v>
      </c>
      <c r="AE20" s="281">
        <v>5641078</v>
      </c>
      <c r="AF20" s="281">
        <v>1391443</v>
      </c>
      <c r="AG20" s="281">
        <v>52172</v>
      </c>
      <c r="AH20" s="281">
        <v>16770</v>
      </c>
      <c r="AI20" s="281">
        <v>117441</v>
      </c>
      <c r="AJ20" s="281">
        <v>360767</v>
      </c>
      <c r="AK20" s="281">
        <v>43462</v>
      </c>
      <c r="AL20" s="281">
        <v>46425</v>
      </c>
      <c r="AM20" s="281">
        <v>683790</v>
      </c>
      <c r="AN20" s="281">
        <v>35419</v>
      </c>
      <c r="AO20" s="281">
        <v>178292</v>
      </c>
      <c r="AP20" s="281">
        <v>143582</v>
      </c>
      <c r="AQ20" s="281">
        <v>261493</v>
      </c>
      <c r="AR20" s="281">
        <v>45910</v>
      </c>
      <c r="AS20" s="281">
        <v>81789</v>
      </c>
      <c r="AT20" s="281">
        <v>19720</v>
      </c>
      <c r="AU20" s="281">
        <v>373874</v>
      </c>
      <c r="AV20" s="281">
        <v>47804</v>
      </c>
      <c r="AW20" s="281">
        <v>54485</v>
      </c>
      <c r="AX20" s="281">
        <v>221781</v>
      </c>
      <c r="AY20" s="281">
        <v>35163</v>
      </c>
      <c r="AZ20" s="281">
        <v>145205</v>
      </c>
      <c r="BA20" s="281">
        <v>1874833</v>
      </c>
      <c r="BB20" s="281">
        <v>90384</v>
      </c>
      <c r="BC20" s="281">
        <v>15052</v>
      </c>
      <c r="BD20" s="281">
        <v>24788</v>
      </c>
      <c r="BE20" s="281">
        <v>9528</v>
      </c>
      <c r="BF20" s="281">
        <v>58935</v>
      </c>
      <c r="BG20" s="281">
        <v>136523</v>
      </c>
      <c r="BH20" s="281">
        <v>39302</v>
      </c>
      <c r="BI20" s="281">
        <v>4591559</v>
      </c>
      <c r="BJ20" s="281">
        <v>494731</v>
      </c>
      <c r="BK20" s="281">
        <v>28947</v>
      </c>
      <c r="BL20" s="281">
        <v>291414</v>
      </c>
      <c r="BM20" s="281">
        <v>77480</v>
      </c>
      <c r="BN20" s="281">
        <v>16466</v>
      </c>
      <c r="BO20" s="281">
        <v>26961</v>
      </c>
      <c r="BP20" s="281">
        <v>71203</v>
      </c>
      <c r="BQ20" s="281">
        <v>189957</v>
      </c>
      <c r="BR20" s="126"/>
    </row>
    <row r="21" spans="1:84" ht="14.25" customHeight="1">
      <c r="A21" s="232" t="s">
        <v>259</v>
      </c>
      <c r="B21" s="281">
        <v>31617</v>
      </c>
      <c r="C21" s="281">
        <v>5703</v>
      </c>
      <c r="D21" s="281">
        <v>135332</v>
      </c>
      <c r="E21" s="281">
        <v>148938</v>
      </c>
      <c r="F21" s="281">
        <v>282697</v>
      </c>
      <c r="G21" s="281">
        <v>78930</v>
      </c>
      <c r="H21" s="281">
        <v>23717</v>
      </c>
      <c r="I21" s="281">
        <v>4133</v>
      </c>
      <c r="J21" s="281">
        <v>48680</v>
      </c>
      <c r="K21" s="281">
        <v>5616</v>
      </c>
      <c r="L21" s="281">
        <v>47467</v>
      </c>
      <c r="M21" s="281">
        <v>274609</v>
      </c>
      <c r="N21" s="281">
        <v>1178199</v>
      </c>
      <c r="O21" s="281">
        <v>143950</v>
      </c>
      <c r="P21" s="281">
        <v>390250</v>
      </c>
      <c r="Q21" s="281">
        <v>73512</v>
      </c>
      <c r="R21" s="281">
        <v>9402</v>
      </c>
      <c r="S21" s="281">
        <v>85849</v>
      </c>
      <c r="T21" s="281">
        <v>70008</v>
      </c>
      <c r="U21" s="281">
        <v>12105</v>
      </c>
      <c r="V21" s="281">
        <v>142551</v>
      </c>
      <c r="W21" s="281">
        <v>35106</v>
      </c>
      <c r="X21" s="281">
        <v>257566</v>
      </c>
      <c r="Y21" s="281">
        <v>87446</v>
      </c>
      <c r="Z21" s="281">
        <v>13350</v>
      </c>
      <c r="AA21" s="281">
        <v>840330</v>
      </c>
      <c r="AB21" s="281">
        <v>3922</v>
      </c>
      <c r="AC21" s="281">
        <v>26507</v>
      </c>
      <c r="AD21" s="281">
        <v>664299</v>
      </c>
      <c r="AE21" s="281">
        <v>5106196</v>
      </c>
      <c r="AF21" s="281">
        <v>1178361</v>
      </c>
      <c r="AG21" s="281">
        <v>45584</v>
      </c>
      <c r="AH21" s="281">
        <v>15530</v>
      </c>
      <c r="AI21" s="281">
        <v>110546</v>
      </c>
      <c r="AJ21" s="281">
        <v>293626</v>
      </c>
      <c r="AK21" s="281">
        <v>38733</v>
      </c>
      <c r="AL21" s="281">
        <v>41016</v>
      </c>
      <c r="AM21" s="281">
        <v>526861</v>
      </c>
      <c r="AN21" s="281">
        <v>30849</v>
      </c>
      <c r="AO21" s="281">
        <v>143581</v>
      </c>
      <c r="AP21" s="281">
        <v>76133</v>
      </c>
      <c r="AQ21" s="281">
        <v>198105</v>
      </c>
      <c r="AR21" s="281">
        <v>34552</v>
      </c>
      <c r="AS21" s="281">
        <v>79288</v>
      </c>
      <c r="AT21" s="281">
        <v>20020</v>
      </c>
      <c r="AU21" s="281">
        <v>285934</v>
      </c>
      <c r="AV21" s="281">
        <v>41338</v>
      </c>
      <c r="AW21" s="281">
        <v>49437</v>
      </c>
      <c r="AX21" s="281">
        <v>190039</v>
      </c>
      <c r="AY21" s="281">
        <v>30177</v>
      </c>
      <c r="AZ21" s="281">
        <v>122186</v>
      </c>
      <c r="BA21" s="281">
        <v>1473208</v>
      </c>
      <c r="BB21" s="281">
        <v>100106</v>
      </c>
      <c r="BC21" s="281">
        <v>12652</v>
      </c>
      <c r="BD21" s="281">
        <v>18314</v>
      </c>
      <c r="BE21" s="281">
        <v>12582</v>
      </c>
      <c r="BF21" s="281">
        <v>46949</v>
      </c>
      <c r="BG21" s="281">
        <v>119250</v>
      </c>
      <c r="BH21" s="281">
        <v>32014</v>
      </c>
      <c r="BI21" s="281">
        <v>3961102</v>
      </c>
      <c r="BJ21" s="281">
        <v>412835</v>
      </c>
      <c r="BK21" s="281">
        <v>23599</v>
      </c>
      <c r="BL21" s="281">
        <v>240346</v>
      </c>
      <c r="BM21" s="281">
        <v>61537</v>
      </c>
      <c r="BN21" s="281">
        <v>15877</v>
      </c>
      <c r="BO21" s="281">
        <v>24449</v>
      </c>
      <c r="BP21" s="281">
        <v>67889</v>
      </c>
      <c r="BQ21" s="281">
        <v>148607</v>
      </c>
      <c r="BR21" s="126"/>
    </row>
    <row r="22" spans="1:84" ht="9.75" customHeight="1">
      <c r="A22" s="232"/>
      <c r="B22" s="33"/>
      <c r="C22" s="33"/>
      <c r="D22" s="33"/>
      <c r="E22" s="33"/>
      <c r="F22" s="33"/>
      <c r="G22" s="169"/>
      <c r="H22" s="169"/>
      <c r="I22" s="169"/>
      <c r="J22" s="169"/>
      <c r="K22" s="169"/>
      <c r="L22" s="169"/>
      <c r="M22" s="33"/>
      <c r="N22" s="33"/>
      <c r="O22" s="33"/>
      <c r="P22" s="33"/>
      <c r="Q22" s="33"/>
      <c r="R22" s="33"/>
      <c r="S22" s="33"/>
      <c r="T22" s="33"/>
      <c r="U22" s="33"/>
      <c r="V22" s="33"/>
      <c r="W22" s="33"/>
      <c r="X22" s="33"/>
      <c r="Y22" s="33"/>
      <c r="Z22" s="33"/>
      <c r="AA22" s="33"/>
      <c r="AB22" s="33"/>
      <c r="AC22" s="33"/>
      <c r="AD22" s="33"/>
      <c r="AE22" s="33"/>
      <c r="AF22" s="33"/>
      <c r="AG22" s="33"/>
      <c r="AH22" s="33"/>
      <c r="AI22" s="33"/>
      <c r="AJ22" s="33"/>
      <c r="AK22" s="33"/>
      <c r="AL22" s="33"/>
      <c r="AM22" s="33"/>
      <c r="AN22" s="33"/>
      <c r="AO22" s="33"/>
      <c r="AP22" s="33"/>
      <c r="AQ22" s="33"/>
      <c r="AR22" s="33"/>
      <c r="AS22" s="33"/>
      <c r="AT22" s="33"/>
      <c r="AU22" s="33"/>
      <c r="AV22" s="33"/>
      <c r="AW22" s="33"/>
      <c r="AX22" s="33"/>
      <c r="AY22" s="33"/>
      <c r="AZ22" s="33"/>
      <c r="BA22" s="33"/>
      <c r="BB22" s="33"/>
      <c r="BC22" s="33"/>
      <c r="BD22" s="33"/>
      <c r="BE22" s="33"/>
      <c r="BF22" s="33"/>
      <c r="BG22" s="33"/>
      <c r="BH22" s="33"/>
      <c r="BI22" s="33"/>
      <c r="BJ22" s="33"/>
      <c r="BK22" s="33"/>
      <c r="BL22" s="33"/>
      <c r="BM22" s="33"/>
      <c r="BN22" s="33"/>
      <c r="BO22" s="33"/>
      <c r="BP22" s="33"/>
      <c r="BQ22" s="33"/>
      <c r="BR22" s="126"/>
    </row>
    <row r="23" spans="1:84" s="68" customFormat="1">
      <c r="A23" s="370" t="s">
        <v>249</v>
      </c>
      <c r="B23" s="281">
        <v>57</v>
      </c>
      <c r="C23" s="281">
        <v>7</v>
      </c>
      <c r="D23" s="281">
        <v>110</v>
      </c>
      <c r="E23" s="281">
        <v>57</v>
      </c>
      <c r="F23" s="281">
        <v>91</v>
      </c>
      <c r="G23" s="281">
        <v>84</v>
      </c>
      <c r="H23" s="281">
        <v>15</v>
      </c>
      <c r="I23" s="281">
        <v>5</v>
      </c>
      <c r="J23" s="281">
        <v>20</v>
      </c>
      <c r="K23" s="281">
        <v>3</v>
      </c>
      <c r="L23" s="281">
        <v>18</v>
      </c>
      <c r="M23" s="281">
        <v>126</v>
      </c>
      <c r="N23" s="281">
        <v>350</v>
      </c>
      <c r="O23" s="281">
        <v>76</v>
      </c>
      <c r="P23" s="281">
        <v>197</v>
      </c>
      <c r="Q23" s="281">
        <v>45</v>
      </c>
      <c r="R23" s="281">
        <v>7</v>
      </c>
      <c r="S23" s="281">
        <v>44</v>
      </c>
      <c r="T23" s="281">
        <v>39</v>
      </c>
      <c r="U23" s="281">
        <v>12</v>
      </c>
      <c r="V23" s="281">
        <v>66</v>
      </c>
      <c r="W23" s="281">
        <v>17</v>
      </c>
      <c r="X23" s="281">
        <v>124</v>
      </c>
      <c r="Y23" s="281">
        <v>54</v>
      </c>
      <c r="Z23" s="281">
        <v>7</v>
      </c>
      <c r="AA23" s="281">
        <v>335</v>
      </c>
      <c r="AB23" s="281">
        <v>3</v>
      </c>
      <c r="AC23" s="281">
        <v>7</v>
      </c>
      <c r="AD23" s="281">
        <v>249</v>
      </c>
      <c r="AE23" s="281">
        <v>4355</v>
      </c>
      <c r="AF23" s="281">
        <v>628</v>
      </c>
      <c r="AG23" s="281">
        <v>39</v>
      </c>
      <c r="AH23" s="281">
        <v>12</v>
      </c>
      <c r="AI23" s="281">
        <v>0</v>
      </c>
      <c r="AJ23" s="281">
        <v>187</v>
      </c>
      <c r="AK23" s="281">
        <v>17</v>
      </c>
      <c r="AL23" s="281">
        <v>21</v>
      </c>
      <c r="AM23" s="281">
        <v>322</v>
      </c>
      <c r="AN23" s="281">
        <v>17</v>
      </c>
      <c r="AO23" s="281">
        <v>59</v>
      </c>
      <c r="AP23" s="281">
        <v>44</v>
      </c>
      <c r="AQ23" s="281">
        <v>123</v>
      </c>
      <c r="AR23" s="281">
        <v>15</v>
      </c>
      <c r="AS23" s="281">
        <v>45</v>
      </c>
      <c r="AT23" s="281">
        <v>4</v>
      </c>
      <c r="AU23" s="281">
        <v>111</v>
      </c>
      <c r="AV23" s="281">
        <v>19</v>
      </c>
      <c r="AW23" s="281">
        <v>33</v>
      </c>
      <c r="AX23" s="281">
        <v>75</v>
      </c>
      <c r="AY23" s="281">
        <v>26</v>
      </c>
      <c r="AZ23" s="281">
        <v>34</v>
      </c>
      <c r="BA23" s="281">
        <v>567</v>
      </c>
      <c r="BB23" s="281">
        <v>0</v>
      </c>
      <c r="BC23" s="281">
        <v>11</v>
      </c>
      <c r="BD23" s="281">
        <v>15</v>
      </c>
      <c r="BE23" s="281">
        <v>9</v>
      </c>
      <c r="BF23" s="281">
        <v>29</v>
      </c>
      <c r="BG23" s="281">
        <v>133</v>
      </c>
      <c r="BH23" s="281">
        <v>20</v>
      </c>
      <c r="BI23" s="281">
        <v>1477</v>
      </c>
      <c r="BJ23" s="281">
        <v>221</v>
      </c>
      <c r="BK23" s="281">
        <v>18</v>
      </c>
      <c r="BL23" s="281">
        <v>136</v>
      </c>
      <c r="BM23" s="281">
        <v>39</v>
      </c>
      <c r="BN23" s="281">
        <v>13</v>
      </c>
      <c r="BO23" s="281">
        <v>9</v>
      </c>
      <c r="BP23" s="281">
        <v>30</v>
      </c>
      <c r="BQ23" s="281">
        <v>2</v>
      </c>
      <c r="BR23" s="126">
        <v>11140</v>
      </c>
    </row>
    <row r="24" spans="1:84" s="68" customFormat="1">
      <c r="A24" s="370"/>
      <c r="B24" s="281"/>
      <c r="C24" s="281"/>
      <c r="D24" s="281"/>
      <c r="E24" s="281"/>
      <c r="F24" s="281"/>
      <c r="G24" s="281"/>
      <c r="H24" s="281"/>
      <c r="I24" s="281"/>
      <c r="J24" s="281"/>
      <c r="K24" s="281"/>
      <c r="L24" s="281"/>
      <c r="M24" s="281"/>
      <c r="N24" s="281"/>
      <c r="O24" s="281"/>
      <c r="P24" s="281"/>
      <c r="Q24" s="281"/>
      <c r="R24" s="281"/>
      <c r="S24" s="281"/>
      <c r="T24" s="281"/>
      <c r="U24" s="281"/>
      <c r="V24" s="281"/>
      <c r="W24" s="281"/>
      <c r="X24" s="281"/>
      <c r="Y24" s="281"/>
      <c r="Z24" s="281"/>
      <c r="AA24" s="281"/>
      <c r="AB24" s="281"/>
      <c r="AC24" s="281"/>
      <c r="AD24" s="281"/>
      <c r="AE24" s="281"/>
      <c r="AF24" s="281"/>
      <c r="AG24" s="281"/>
      <c r="AH24" s="281"/>
      <c r="AI24" s="281"/>
      <c r="AJ24" s="281"/>
      <c r="AK24" s="281"/>
      <c r="AL24" s="281"/>
      <c r="AM24" s="281"/>
      <c r="AN24" s="281"/>
      <c r="AO24" s="281"/>
      <c r="AP24" s="281"/>
      <c r="AQ24" s="281"/>
      <c r="AR24" s="281"/>
      <c r="AS24" s="281"/>
      <c r="AT24" s="281"/>
      <c r="AU24" s="281"/>
      <c r="AV24" s="281"/>
      <c r="AW24" s="281"/>
      <c r="AX24" s="281"/>
      <c r="AY24" s="281"/>
      <c r="AZ24" s="281"/>
      <c r="BA24" s="281"/>
      <c r="BB24" s="281"/>
      <c r="BC24" s="281"/>
      <c r="BD24" s="281"/>
      <c r="BE24" s="281"/>
      <c r="BF24" s="281"/>
      <c r="BG24" s="281"/>
      <c r="BH24" s="281"/>
      <c r="BI24" s="281"/>
      <c r="BJ24" s="281"/>
      <c r="BK24" s="281"/>
      <c r="BL24" s="281"/>
      <c r="BM24" s="281"/>
      <c r="BN24" s="281"/>
      <c r="BO24" s="281"/>
      <c r="BP24" s="281"/>
      <c r="BQ24" s="281"/>
      <c r="BR24" s="16"/>
    </row>
    <row r="25" spans="1:84" s="68" customFormat="1">
      <c r="A25" s="370"/>
      <c r="B25" s="281"/>
      <c r="C25" s="281"/>
      <c r="D25" s="281"/>
      <c r="E25" s="281"/>
      <c r="F25" s="281"/>
      <c r="G25" s="281"/>
      <c r="H25" s="281"/>
      <c r="I25" s="281"/>
      <c r="J25" s="281"/>
      <c r="K25" s="281"/>
      <c r="L25" s="281"/>
      <c r="M25" s="281"/>
      <c r="N25" s="281"/>
      <c r="O25" s="281"/>
      <c r="P25" s="281"/>
      <c r="Q25" s="281"/>
      <c r="R25" s="281"/>
      <c r="S25" s="281"/>
      <c r="T25" s="281"/>
      <c r="U25" s="281"/>
      <c r="V25" s="281"/>
      <c r="W25" s="281"/>
      <c r="X25" s="281"/>
      <c r="Y25" s="281"/>
      <c r="Z25" s="281"/>
      <c r="AA25" s="281"/>
      <c r="AB25" s="281"/>
      <c r="AC25" s="281"/>
      <c r="AD25" s="281"/>
      <c r="AE25" s="281"/>
      <c r="AF25" s="281"/>
      <c r="AG25" s="281"/>
      <c r="AH25" s="281"/>
      <c r="AI25" s="281"/>
      <c r="AJ25" s="281"/>
      <c r="AK25" s="281"/>
      <c r="AL25" s="281"/>
      <c r="AM25" s="281"/>
      <c r="AN25" s="281"/>
      <c r="AO25" s="281"/>
      <c r="AP25" s="281"/>
      <c r="AQ25" s="281"/>
      <c r="AR25" s="281"/>
      <c r="AS25" s="281"/>
      <c r="AT25" s="281"/>
      <c r="AU25" s="281"/>
      <c r="AV25" s="281"/>
      <c r="AW25" s="281"/>
      <c r="AX25" s="281"/>
      <c r="AY25" s="281"/>
      <c r="AZ25" s="281"/>
      <c r="BA25" s="281"/>
      <c r="BB25" s="281"/>
      <c r="BC25" s="281"/>
      <c r="BD25" s="281"/>
      <c r="BE25" s="281"/>
      <c r="BF25" s="281"/>
      <c r="BG25" s="281"/>
      <c r="BH25" s="281"/>
      <c r="BI25" s="281"/>
      <c r="BJ25" s="281"/>
      <c r="BK25" s="281"/>
      <c r="BL25" s="281"/>
      <c r="BM25" s="281"/>
      <c r="BN25" s="281"/>
      <c r="BO25" s="281"/>
      <c r="BP25" s="281"/>
      <c r="BQ25" s="281"/>
      <c r="BR25" s="16"/>
    </row>
    <row r="26" spans="1:84" ht="9" customHeight="1">
      <c r="A26" s="200"/>
      <c r="B26" s="153"/>
      <c r="C26" s="154"/>
      <c r="D26" s="154"/>
      <c r="E26" s="154"/>
      <c r="F26" s="154"/>
      <c r="G26" s="366"/>
      <c r="H26" s="366"/>
      <c r="I26" s="366"/>
      <c r="J26" s="366"/>
      <c r="K26" s="366"/>
      <c r="L26" s="366"/>
      <c r="M26" s="154"/>
      <c r="N26" s="154"/>
      <c r="O26" s="154"/>
      <c r="P26" s="154"/>
      <c r="Q26" s="154"/>
      <c r="R26" s="154"/>
      <c r="S26" s="154"/>
      <c r="T26" s="154"/>
      <c r="U26" s="154"/>
      <c r="V26" s="154"/>
      <c r="W26" s="154"/>
      <c r="X26" s="154"/>
      <c r="Y26" s="154"/>
      <c r="Z26" s="154"/>
      <c r="AA26" s="154"/>
      <c r="AB26" s="154"/>
      <c r="AC26" s="154"/>
      <c r="AD26" s="154"/>
      <c r="AE26" s="154"/>
      <c r="AF26" s="154"/>
      <c r="AG26" s="154"/>
      <c r="AH26" s="154"/>
      <c r="AI26" s="154"/>
      <c r="AJ26" s="154"/>
      <c r="AK26" s="154"/>
      <c r="AL26" s="154"/>
      <c r="AM26" s="154"/>
      <c r="AN26" s="154"/>
      <c r="AO26" s="154"/>
      <c r="AP26" s="154"/>
      <c r="AQ26" s="154"/>
      <c r="AR26" s="154"/>
      <c r="AS26" s="154"/>
      <c r="AT26" s="154"/>
      <c r="AU26" s="154"/>
      <c r="AV26" s="154"/>
      <c r="AW26" s="154"/>
      <c r="AX26" s="154"/>
      <c r="AY26" s="154"/>
      <c r="AZ26" s="154"/>
      <c r="BA26" s="154"/>
      <c r="BB26" s="154"/>
      <c r="BC26" s="154"/>
      <c r="BD26" s="154"/>
      <c r="BE26" s="154"/>
      <c r="BF26" s="154"/>
      <c r="BG26" s="154"/>
      <c r="BH26" s="154"/>
      <c r="BI26" s="154"/>
      <c r="BJ26" s="154"/>
      <c r="BK26" s="154"/>
      <c r="BL26" s="154"/>
      <c r="BM26" s="154"/>
      <c r="BN26" s="154"/>
      <c r="BO26" s="154"/>
      <c r="BP26" s="154"/>
      <c r="BQ26" s="154"/>
    </row>
    <row r="27" spans="1:84">
      <c r="A27" s="75"/>
      <c r="G27" s="367"/>
      <c r="AE27" s="522"/>
    </row>
    <row r="28" spans="1:84">
      <c r="A28" s="75"/>
      <c r="G28" s="367"/>
      <c r="BQ28" s="15"/>
      <c r="CE28" s="9"/>
      <c r="CF28" s="9"/>
    </row>
    <row r="29" spans="1:84">
      <c r="A29" s="49"/>
      <c r="G29" s="367"/>
      <c r="L29" s="383"/>
      <c r="BQ29" s="15"/>
      <c r="CE29" s="9"/>
      <c r="CF29" s="9"/>
    </row>
    <row r="30" spans="1:84">
      <c r="A30" s="196"/>
      <c r="G30" s="367"/>
      <c r="BQ30" s="15"/>
      <c r="CE30" s="9"/>
      <c r="CF30" s="9"/>
    </row>
    <row r="31" spans="1:84">
      <c r="A31" s="196"/>
      <c r="G31" s="368"/>
      <c r="BQ31" s="15"/>
      <c r="CE31" s="9"/>
      <c r="CF31" s="9"/>
    </row>
    <row r="32" spans="1:84">
      <c r="A32" s="95"/>
      <c r="G32" s="367"/>
      <c r="BQ32" s="15"/>
      <c r="CE32" s="9"/>
      <c r="CF32" s="9"/>
    </row>
    <row r="33" spans="1:84">
      <c r="A33" s="75"/>
      <c r="G33" s="367"/>
      <c r="I33" s="181"/>
      <c r="BQ33" s="15"/>
      <c r="CE33" s="9"/>
      <c r="CF33" s="9"/>
    </row>
    <row r="34" spans="1:84">
      <c r="A34" s="75"/>
      <c r="G34" s="368"/>
      <c r="BQ34" s="15"/>
      <c r="CE34" s="9"/>
      <c r="CF34" s="9"/>
    </row>
    <row r="35" spans="1:84">
      <c r="A35" s="75"/>
      <c r="G35" s="367"/>
      <c r="BQ35" s="15"/>
      <c r="CE35" s="9"/>
      <c r="CF35" s="9"/>
    </row>
    <row r="36" spans="1:84">
      <c r="A36" s="54"/>
      <c r="G36" s="367"/>
      <c r="BQ36" s="15"/>
      <c r="CE36" s="9"/>
      <c r="CF36" s="9"/>
    </row>
    <row r="37" spans="1:84">
      <c r="A37" s="52"/>
      <c r="G37" s="367"/>
      <c r="BQ37" s="15"/>
      <c r="CE37" s="9"/>
      <c r="CF37" s="9"/>
    </row>
    <row r="38" spans="1:84">
      <c r="A38" s="47"/>
      <c r="G38" s="367"/>
    </row>
    <row r="39" spans="1:84">
      <c r="A39" s="54"/>
      <c r="G39" s="367"/>
    </row>
    <row r="488" spans="1:1">
      <c r="A488" s="180" t="s">
        <v>72</v>
      </c>
    </row>
  </sheetData>
  <phoneticPr fontId="4" type="noConversion"/>
  <printOptions verticalCentered="1"/>
  <pageMargins left="0.86614173228346458" right="0.19685039370078741" top="0.74803149606299213" bottom="0.23622047244094491" header="0.27559055118110237" footer="0.35433070866141736"/>
  <pageSetup scale="89" orientation="landscape" errors="NA" r:id="rId1"/>
  <headerFooter alignWithMargins="0">
    <oddHeader>&amp;R2016 Yearbook of
Electricity Distributors</oddHeader>
    <oddFooter>&amp;C&amp;P</oddFooter>
  </headerFooter>
  <colBreaks count="10" manualBreakCount="10">
    <brk id="13" max="25" man="1"/>
    <brk id="19" max="25" man="1"/>
    <brk id="25" max="25" man="1"/>
    <brk id="31" max="25" man="1"/>
    <brk id="37" max="25" man="1"/>
    <brk id="43" max="25" man="1"/>
    <brk id="49" max="25" man="1"/>
    <brk id="55" max="25" man="1"/>
    <brk id="61" max="25" man="1"/>
    <brk id="67" max="25" man="1"/>
  </colBreak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indexed="35"/>
  </sheetPr>
  <dimension ref="A1:CF495"/>
  <sheetViews>
    <sheetView showGridLines="0" view="pageBreakPreview" zoomScaleNormal="100" zoomScaleSheetLayoutView="100" workbookViewId="0">
      <pane xSplit="1" ySplit="1" topLeftCell="B2" activePane="bottomRight" state="frozen"/>
      <selection activeCell="Q12" sqref="Q12"/>
      <selection pane="topRight" activeCell="Q12" sqref="Q12"/>
      <selection pane="bottomLeft" activeCell="Q12" sqref="Q12"/>
      <selection pane="bottomRight"/>
    </sheetView>
  </sheetViews>
  <sheetFormatPr defaultColWidth="14.109375" defaultRowHeight="13.8"/>
  <cols>
    <col min="1" max="1" width="42.44140625" style="180" bestFit="1" customWidth="1"/>
    <col min="2" max="6" width="15.5546875" style="26" customWidth="1"/>
    <col min="7" max="12" width="15.5546875" style="175" customWidth="1"/>
    <col min="13" max="69" width="15.5546875" style="26" customWidth="1"/>
    <col min="70" max="70" width="17.6640625" style="15" hidden="1" customWidth="1"/>
    <col min="71" max="84" width="14.109375" style="15" customWidth="1"/>
    <col min="85" max="16384" width="14.109375" style="9"/>
  </cols>
  <sheetData>
    <row r="1" spans="1:70" s="24" customFormat="1" ht="52.8">
      <c r="A1" s="198" t="s">
        <v>358</v>
      </c>
      <c r="B1" s="148" t="s">
        <v>141</v>
      </c>
      <c r="C1" s="148" t="s">
        <v>149</v>
      </c>
      <c r="D1" s="148" t="s">
        <v>150</v>
      </c>
      <c r="E1" s="148" t="s">
        <v>151</v>
      </c>
      <c r="F1" s="148" t="s">
        <v>152</v>
      </c>
      <c r="G1" s="363" t="s">
        <v>142</v>
      </c>
      <c r="H1" s="363" t="s">
        <v>153</v>
      </c>
      <c r="I1" s="363" t="s">
        <v>154</v>
      </c>
      <c r="J1" s="363" t="s">
        <v>223</v>
      </c>
      <c r="K1" s="363" t="s">
        <v>155</v>
      </c>
      <c r="L1" s="363" t="s">
        <v>156</v>
      </c>
      <c r="M1" s="141" t="s">
        <v>463</v>
      </c>
      <c r="N1" s="148" t="s">
        <v>157</v>
      </c>
      <c r="O1" s="171" t="s">
        <v>224</v>
      </c>
      <c r="P1" s="148" t="s">
        <v>143</v>
      </c>
      <c r="Q1" s="148" t="s">
        <v>158</v>
      </c>
      <c r="R1" s="148" t="s">
        <v>159</v>
      </c>
      <c r="S1" s="148" t="s">
        <v>160</v>
      </c>
      <c r="T1" s="148" t="s">
        <v>161</v>
      </c>
      <c r="U1" s="148" t="s">
        <v>162</v>
      </c>
      <c r="V1" s="148" t="s">
        <v>163</v>
      </c>
      <c r="W1" s="148" t="s">
        <v>164</v>
      </c>
      <c r="X1" s="148" t="s">
        <v>165</v>
      </c>
      <c r="Y1" s="148" t="s">
        <v>106</v>
      </c>
      <c r="Z1" s="148" t="s">
        <v>108</v>
      </c>
      <c r="AA1" s="148" t="s">
        <v>107</v>
      </c>
      <c r="AB1" s="148" t="s">
        <v>109</v>
      </c>
      <c r="AC1" s="148" t="s">
        <v>110</v>
      </c>
      <c r="AD1" s="148" t="s">
        <v>111</v>
      </c>
      <c r="AE1" s="148" t="s">
        <v>112</v>
      </c>
      <c r="AF1" s="148" t="s">
        <v>113</v>
      </c>
      <c r="AG1" s="148" t="s">
        <v>260</v>
      </c>
      <c r="AH1" s="148" t="s">
        <v>114</v>
      </c>
      <c r="AI1" s="148" t="s">
        <v>36</v>
      </c>
      <c r="AJ1" s="148" t="s">
        <v>115</v>
      </c>
      <c r="AK1" s="148" t="s">
        <v>116</v>
      </c>
      <c r="AL1" s="148" t="s">
        <v>117</v>
      </c>
      <c r="AM1" s="148" t="s">
        <v>118</v>
      </c>
      <c r="AN1" s="148" t="s">
        <v>124</v>
      </c>
      <c r="AO1" s="148" t="s">
        <v>125</v>
      </c>
      <c r="AP1" s="171" t="s">
        <v>225</v>
      </c>
      <c r="AQ1" s="148" t="s">
        <v>37</v>
      </c>
      <c r="AR1" s="148" t="s">
        <v>126</v>
      </c>
      <c r="AS1" s="148" t="s">
        <v>166</v>
      </c>
      <c r="AT1" s="148" t="s">
        <v>167</v>
      </c>
      <c r="AU1" s="148" t="s">
        <v>168</v>
      </c>
      <c r="AV1" s="148" t="s">
        <v>169</v>
      </c>
      <c r="AW1" s="148" t="s">
        <v>170</v>
      </c>
      <c r="AX1" s="148" t="s">
        <v>171</v>
      </c>
      <c r="AY1" s="148" t="s">
        <v>172</v>
      </c>
      <c r="AZ1" s="148" t="s">
        <v>174</v>
      </c>
      <c r="BA1" s="148" t="s">
        <v>25</v>
      </c>
      <c r="BB1" s="148" t="s">
        <v>173</v>
      </c>
      <c r="BC1" s="148" t="s">
        <v>175</v>
      </c>
      <c r="BD1" s="148" t="s">
        <v>176</v>
      </c>
      <c r="BE1" s="148" t="s">
        <v>177</v>
      </c>
      <c r="BF1" s="148" t="s">
        <v>178</v>
      </c>
      <c r="BG1" s="148" t="s">
        <v>179</v>
      </c>
      <c r="BH1" s="148" t="s">
        <v>180</v>
      </c>
      <c r="BI1" s="148" t="s">
        <v>181</v>
      </c>
      <c r="BJ1" s="148" t="s">
        <v>0</v>
      </c>
      <c r="BK1" s="148" t="s">
        <v>182</v>
      </c>
      <c r="BL1" s="148" t="s">
        <v>183</v>
      </c>
      <c r="BM1" s="148" t="s">
        <v>184</v>
      </c>
      <c r="BN1" s="148" t="s">
        <v>185</v>
      </c>
      <c r="BO1" s="148" t="s">
        <v>186</v>
      </c>
      <c r="BP1" s="148" t="s">
        <v>136</v>
      </c>
      <c r="BQ1" s="148" t="s">
        <v>137</v>
      </c>
      <c r="BR1" s="24">
        <v>68</v>
      </c>
    </row>
    <row r="2" spans="1:70" s="24" customFormat="1" ht="13.2">
      <c r="A2" s="552"/>
      <c r="B2" s="553"/>
      <c r="C2" s="553"/>
      <c r="D2" s="553"/>
      <c r="E2" s="553"/>
      <c r="F2" s="553"/>
      <c r="G2" s="374"/>
      <c r="H2" s="374"/>
      <c r="I2" s="374"/>
      <c r="J2" s="374"/>
      <c r="K2" s="374"/>
      <c r="L2" s="374"/>
      <c r="M2" s="553"/>
      <c r="N2" s="553"/>
      <c r="O2" s="375"/>
      <c r="P2" s="553"/>
      <c r="Q2" s="553"/>
      <c r="R2" s="553"/>
      <c r="S2" s="553"/>
      <c r="T2" s="553"/>
      <c r="U2" s="553"/>
      <c r="V2" s="553"/>
      <c r="W2" s="553"/>
      <c r="X2" s="553"/>
      <c r="Y2" s="553"/>
      <c r="Z2" s="553"/>
      <c r="AA2" s="553"/>
      <c r="AB2" s="553"/>
      <c r="AC2" s="553"/>
      <c r="AD2" s="553"/>
      <c r="AE2" s="553"/>
      <c r="AF2" s="553"/>
      <c r="AG2" s="553"/>
      <c r="AH2" s="553"/>
      <c r="AI2" s="553"/>
      <c r="AJ2" s="553"/>
      <c r="AK2" s="553"/>
      <c r="AL2" s="553"/>
      <c r="AM2" s="553"/>
      <c r="AN2" s="553"/>
      <c r="AO2" s="553"/>
      <c r="AP2" s="375"/>
      <c r="AQ2" s="553"/>
      <c r="AR2" s="553"/>
      <c r="AS2" s="553"/>
      <c r="AT2" s="553"/>
      <c r="AU2" s="553"/>
      <c r="AV2" s="553"/>
      <c r="AW2" s="553"/>
      <c r="AX2" s="553"/>
      <c r="AY2" s="553"/>
      <c r="AZ2" s="553"/>
      <c r="BA2" s="553"/>
      <c r="BB2" s="553"/>
      <c r="BC2" s="553"/>
      <c r="BD2" s="553"/>
      <c r="BE2" s="553"/>
      <c r="BF2" s="553"/>
      <c r="BG2" s="553"/>
      <c r="BH2" s="553"/>
      <c r="BI2" s="553"/>
      <c r="BJ2" s="553"/>
      <c r="BK2" s="553"/>
      <c r="BL2" s="553"/>
      <c r="BM2" s="553"/>
      <c r="BN2" s="553"/>
      <c r="BO2" s="553"/>
      <c r="BP2" s="553"/>
      <c r="BQ2" s="553"/>
    </row>
    <row r="3" spans="1:70" s="24" customFormat="1" ht="13.2">
      <c r="A3" s="552"/>
      <c r="B3" s="553"/>
      <c r="C3" s="553"/>
      <c r="D3" s="553"/>
      <c r="E3" s="553"/>
      <c r="F3" s="553"/>
      <c r="G3" s="374"/>
      <c r="H3" s="374"/>
      <c r="I3" s="374"/>
      <c r="J3" s="374"/>
      <c r="K3" s="374"/>
      <c r="L3" s="374"/>
      <c r="M3" s="553"/>
      <c r="N3" s="553"/>
      <c r="O3" s="375"/>
      <c r="P3" s="553"/>
      <c r="Q3" s="553"/>
      <c r="R3" s="553"/>
      <c r="S3" s="553"/>
      <c r="T3" s="553"/>
      <c r="U3" s="553"/>
      <c r="V3" s="553"/>
      <c r="W3" s="553"/>
      <c r="X3" s="553"/>
      <c r="Y3" s="553"/>
      <c r="Z3" s="553"/>
      <c r="AA3" s="553"/>
      <c r="AB3" s="553"/>
      <c r="AC3" s="553"/>
      <c r="AD3" s="553"/>
      <c r="AE3" s="553"/>
      <c r="AF3" s="553"/>
      <c r="AG3" s="553"/>
      <c r="AH3" s="553"/>
      <c r="AI3" s="553"/>
      <c r="AJ3" s="553"/>
      <c r="AK3" s="553"/>
      <c r="AL3" s="553"/>
      <c r="AM3" s="553"/>
      <c r="AN3" s="553"/>
      <c r="AO3" s="553"/>
      <c r="AP3" s="375"/>
      <c r="AQ3" s="553"/>
      <c r="AR3" s="553"/>
      <c r="AS3" s="553"/>
      <c r="AT3" s="553"/>
      <c r="AU3" s="553"/>
      <c r="AV3" s="553"/>
      <c r="AW3" s="553"/>
      <c r="AX3" s="553"/>
      <c r="AY3" s="553"/>
      <c r="AZ3" s="553"/>
      <c r="BA3" s="553"/>
      <c r="BB3" s="553"/>
      <c r="BC3" s="553"/>
      <c r="BD3" s="553"/>
      <c r="BE3" s="553"/>
      <c r="BF3" s="553"/>
      <c r="BG3" s="553"/>
      <c r="BH3" s="553"/>
      <c r="BI3" s="553"/>
      <c r="BJ3" s="553"/>
      <c r="BK3" s="553"/>
      <c r="BL3" s="553"/>
      <c r="BM3" s="553"/>
      <c r="BN3" s="553"/>
      <c r="BO3" s="553"/>
      <c r="BP3" s="553"/>
      <c r="BQ3" s="553"/>
    </row>
    <row r="4" spans="1:70" ht="14.25" customHeight="1">
      <c r="A4" s="183" t="s">
        <v>337</v>
      </c>
      <c r="B4" s="391">
        <v>0.82443661971830984</v>
      </c>
      <c r="C4" s="391">
        <v>4.3131578947368423</v>
      </c>
      <c r="D4" s="391">
        <v>177.34146341463415</v>
      </c>
      <c r="E4" s="391">
        <v>532.5</v>
      </c>
      <c r="F4" s="391">
        <v>355.44680851063828</v>
      </c>
      <c r="G4" s="391">
        <v>80.694677871148457</v>
      </c>
      <c r="H4" s="391">
        <v>631.19777158774377</v>
      </c>
      <c r="I4" s="391">
        <v>623.5</v>
      </c>
      <c r="J4" s="391">
        <v>374.75555555555553</v>
      </c>
      <c r="K4" s="391">
        <v>427.4</v>
      </c>
      <c r="L4" s="391">
        <v>536.09090909090912</v>
      </c>
      <c r="M4" s="391">
        <v>114.09786476868328</v>
      </c>
      <c r="N4" s="391">
        <v>701.1232876712329</v>
      </c>
      <c r="O4" s="391">
        <v>425.34375</v>
      </c>
      <c r="P4" s="391">
        <v>732.50833333333333</v>
      </c>
      <c r="Q4" s="391">
        <v>9.8765235824059356</v>
      </c>
      <c r="R4" s="391">
        <v>32.186274509803923</v>
      </c>
      <c r="S4" s="391">
        <v>281.99038461538464</v>
      </c>
      <c r="T4" s="391">
        <v>462.77777777777777</v>
      </c>
      <c r="U4" s="391">
        <v>116.33540372670807</v>
      </c>
      <c r="V4" s="391">
        <v>115.51707317073171</v>
      </c>
      <c r="W4" s="391">
        <v>161.86956521739131</v>
      </c>
      <c r="X4" s="391">
        <v>585.09677419354841</v>
      </c>
      <c r="Y4" s="391">
        <v>78.752047866657165</v>
      </c>
      <c r="Z4" s="391">
        <v>29.0752688172043</v>
      </c>
      <c r="AA4" s="391">
        <v>567.70697674418602</v>
      </c>
      <c r="AB4" s="636">
        <v>147.44444444444446</v>
      </c>
      <c r="AC4" s="391">
        <v>691.375</v>
      </c>
      <c r="AD4" s="391">
        <v>589.70260223048331</v>
      </c>
      <c r="AE4" s="391">
        <v>1.3581006549823738</v>
      </c>
      <c r="AF4" s="391">
        <v>293.79928315412184</v>
      </c>
      <c r="AG4" s="391">
        <v>56.311643835616437</v>
      </c>
      <c r="AH4" s="391">
        <v>231.79166666666666</v>
      </c>
      <c r="AI4" s="391">
        <v>771.45658263305313</v>
      </c>
      <c r="AJ4" s="391">
        <v>229.97066014669926</v>
      </c>
      <c r="AK4" s="391">
        <v>371.41818181818184</v>
      </c>
      <c r="AL4" s="391">
        <v>82.24539877300613</v>
      </c>
      <c r="AM4" s="391">
        <v>367.51595367525408</v>
      </c>
      <c r="AN4" s="391">
        <v>361.55</v>
      </c>
      <c r="AO4" s="391">
        <v>99.239892183288404</v>
      </c>
      <c r="AP4" s="391">
        <v>479.25675675675677</v>
      </c>
      <c r="AQ4" s="391">
        <v>64.833131801692872</v>
      </c>
      <c r="AR4" s="391">
        <v>69.428571428571431</v>
      </c>
      <c r="AS4" s="391">
        <v>72.939393939393938</v>
      </c>
      <c r="AT4" s="391">
        <v>214.53571428571428</v>
      </c>
      <c r="AU4" s="391">
        <v>481.1888111888112</v>
      </c>
      <c r="AV4" s="391">
        <v>705.88235294117646</v>
      </c>
      <c r="AW4" s="391">
        <v>502.59259259259261</v>
      </c>
      <c r="AX4" s="391">
        <v>381.28187919463085</v>
      </c>
      <c r="AY4" s="391">
        <v>314.1142857142857</v>
      </c>
      <c r="AZ4" s="391">
        <v>535.49048316251833</v>
      </c>
      <c r="BA4" s="391">
        <v>451.90304983882965</v>
      </c>
      <c r="BB4" s="391">
        <v>97.915204678362571</v>
      </c>
      <c r="BC4" s="391">
        <v>328.84615384615387</v>
      </c>
      <c r="BD4" s="391">
        <v>326.38888888888891</v>
      </c>
      <c r="BE4" s="391">
        <v>5.205223880597015</v>
      </c>
      <c r="BF4" s="391">
        <v>525.15225334957358</v>
      </c>
      <c r="BG4" s="391">
        <v>131.18604651162789</v>
      </c>
      <c r="BH4" s="391">
        <v>295.625</v>
      </c>
      <c r="BI4" s="391">
        <v>1209.3968253968253</v>
      </c>
      <c r="BJ4" s="391">
        <v>187.06259780907669</v>
      </c>
      <c r="BK4" s="391">
        <v>218.78688524590163</v>
      </c>
      <c r="BL4" s="391">
        <v>83.675595238095241</v>
      </c>
      <c r="BM4" s="391">
        <v>281.82266617338757</v>
      </c>
      <c r="BN4" s="391">
        <v>267.07142857142856</v>
      </c>
      <c r="BO4" s="391">
        <v>478.625</v>
      </c>
      <c r="BP4" s="391">
        <v>362</v>
      </c>
      <c r="BQ4" s="391">
        <v>284.98648648648651</v>
      </c>
      <c r="BR4" s="126"/>
    </row>
    <row r="5" spans="1:70" ht="14.25" customHeight="1">
      <c r="A5" s="547" t="s">
        <v>195</v>
      </c>
      <c r="B5" s="391">
        <v>6.3281081081081085</v>
      </c>
      <c r="C5" s="391">
        <v>17.815217391304348</v>
      </c>
      <c r="D5" s="391">
        <v>47.03104786545925</v>
      </c>
      <c r="E5" s="391">
        <v>78.339960238568594</v>
      </c>
      <c r="F5" s="391">
        <v>44.371845949535192</v>
      </c>
      <c r="G5" s="391">
        <v>28.105365853658537</v>
      </c>
      <c r="H5" s="391">
        <v>44.431372549019606</v>
      </c>
      <c r="I5" s="391">
        <v>46.185185185185183</v>
      </c>
      <c r="J5" s="391">
        <v>48.182857142857145</v>
      </c>
      <c r="K5" s="391">
        <v>62.852941176470587</v>
      </c>
      <c r="L5" s="391">
        <v>75.121019108280251</v>
      </c>
      <c r="M5" s="391">
        <v>37.129704690214247</v>
      </c>
      <c r="N5" s="391">
        <v>39.219923371647511</v>
      </c>
      <c r="O5" s="391">
        <v>42.846799580272823</v>
      </c>
      <c r="P5" s="391">
        <v>78.76433691756273</v>
      </c>
      <c r="Q5" s="391">
        <v>54.020289855072463</v>
      </c>
      <c r="R5" s="391">
        <v>23.45</v>
      </c>
      <c r="S5" s="391">
        <v>65.316258351893097</v>
      </c>
      <c r="T5" s="391">
        <v>80.09615384615384</v>
      </c>
      <c r="U5" s="391">
        <v>46.825000000000003</v>
      </c>
      <c r="V5" s="391">
        <v>47.314685314685313</v>
      </c>
      <c r="W5" s="391">
        <v>45.402439024390247</v>
      </c>
      <c r="X5" s="391">
        <v>48.068904593639573</v>
      </c>
      <c r="Y5" s="391">
        <v>13.708617482951023</v>
      </c>
      <c r="Z5" s="391">
        <v>39.764705882352942</v>
      </c>
      <c r="AA5" s="391">
        <v>69.330871911388812</v>
      </c>
      <c r="AB5" s="391">
        <v>63.19047619047619</v>
      </c>
      <c r="AC5" s="391">
        <v>80.159420289855078</v>
      </c>
      <c r="AD5" s="391">
        <v>47.113157113157115</v>
      </c>
      <c r="AE5" s="391">
        <v>10.685517218835297</v>
      </c>
      <c r="AF5" s="391">
        <v>58.466476462196859</v>
      </c>
      <c r="AG5" s="391">
        <v>19.505338078291814</v>
      </c>
      <c r="AH5" s="391">
        <v>56.765306122448976</v>
      </c>
      <c r="AI5" s="391">
        <v>81.967261904761898</v>
      </c>
      <c r="AJ5" s="391">
        <v>48.284394250513344</v>
      </c>
      <c r="AK5" s="391">
        <v>53.197916666666664</v>
      </c>
      <c r="AL5" s="391">
        <v>37.551820728291318</v>
      </c>
      <c r="AM5" s="391">
        <v>54.293296089385478</v>
      </c>
      <c r="AN5" s="391">
        <v>53.962686567164177</v>
      </c>
      <c r="AO5" s="391">
        <v>35.031398667935299</v>
      </c>
      <c r="AP5" s="391">
        <v>41.479532163742689</v>
      </c>
      <c r="AQ5" s="391">
        <v>26.754990019960079</v>
      </c>
      <c r="AR5" s="391">
        <v>27.72972972972973</v>
      </c>
      <c r="AS5" s="391">
        <v>42.00698080279232</v>
      </c>
      <c r="AT5" s="391">
        <v>16.235135135135135</v>
      </c>
      <c r="AU5" s="391">
        <v>36.542750929368033</v>
      </c>
      <c r="AV5" s="391">
        <v>55.555555555555557</v>
      </c>
      <c r="AW5" s="391">
        <v>56.778242677824267</v>
      </c>
      <c r="AX5" s="391">
        <v>58.568041237113405</v>
      </c>
      <c r="AY5" s="391">
        <v>61.764044943820224</v>
      </c>
      <c r="AZ5" s="391">
        <v>64.847517730496449</v>
      </c>
      <c r="BA5" s="391">
        <v>47.069344008264466</v>
      </c>
      <c r="BB5" s="391">
        <v>45.069986541049801</v>
      </c>
      <c r="BC5" s="391">
        <v>53.4375</v>
      </c>
      <c r="BD5" s="391">
        <v>54.90654205607477</v>
      </c>
      <c r="BE5" s="391">
        <v>10.145454545454545</v>
      </c>
      <c r="BF5" s="391">
        <v>71.264462809917362</v>
      </c>
      <c r="BG5" s="391">
        <v>42.734848484848484</v>
      </c>
      <c r="BH5" s="391">
        <v>52.947761194029852</v>
      </c>
      <c r="BI5" s="391">
        <v>26.635902814193322</v>
      </c>
      <c r="BJ5" s="391">
        <v>46.492804356281603</v>
      </c>
      <c r="BK5" s="391">
        <v>46.179930795847753</v>
      </c>
      <c r="BL5" s="391">
        <v>34.731315626930204</v>
      </c>
      <c r="BM5" s="391">
        <v>47.610416666666666</v>
      </c>
      <c r="BN5" s="391">
        <v>47.329113924050631</v>
      </c>
      <c r="BO5" s="391">
        <v>62.770491803278688</v>
      </c>
      <c r="BP5" s="391">
        <v>43.713207547169809</v>
      </c>
      <c r="BQ5" s="391">
        <v>38.518721461187212</v>
      </c>
      <c r="BR5" s="126"/>
    </row>
    <row r="6" spans="1:70" ht="14.25" customHeight="1">
      <c r="A6" s="547"/>
      <c r="B6" s="391"/>
      <c r="C6" s="391"/>
      <c r="D6" s="391"/>
      <c r="E6" s="391"/>
      <c r="F6" s="391"/>
      <c r="G6" s="391"/>
      <c r="H6" s="391"/>
      <c r="I6" s="391"/>
      <c r="J6" s="391"/>
      <c r="K6" s="391"/>
      <c r="L6" s="391"/>
      <c r="M6" s="391"/>
      <c r="N6" s="391"/>
      <c r="O6" s="391"/>
      <c r="P6" s="391"/>
      <c r="Q6" s="391"/>
      <c r="R6" s="391"/>
      <c r="S6" s="391"/>
      <c r="T6" s="391"/>
      <c r="U6" s="391"/>
      <c r="V6" s="391"/>
      <c r="W6" s="391"/>
      <c r="X6" s="391"/>
      <c r="Y6" s="391"/>
      <c r="Z6" s="391"/>
      <c r="AA6" s="391"/>
      <c r="AB6" s="391"/>
      <c r="AC6" s="391"/>
      <c r="AD6" s="391"/>
      <c r="AE6" s="391"/>
      <c r="AF6" s="391"/>
      <c r="AG6" s="391"/>
      <c r="AH6" s="391"/>
      <c r="AI6" s="391"/>
      <c r="AJ6" s="391"/>
      <c r="AK6" s="391"/>
      <c r="AL6" s="391"/>
      <c r="AM6" s="391"/>
      <c r="AN6" s="391"/>
      <c r="AO6" s="391"/>
      <c r="AP6" s="391"/>
      <c r="AQ6" s="391"/>
      <c r="AR6" s="391"/>
      <c r="AS6" s="391"/>
      <c r="AT6" s="391"/>
      <c r="AU6" s="391"/>
      <c r="AV6" s="391"/>
      <c r="AW6" s="391"/>
      <c r="AX6" s="391"/>
      <c r="AY6" s="391"/>
      <c r="AZ6" s="391"/>
      <c r="BA6" s="391"/>
      <c r="BB6" s="391"/>
      <c r="BC6" s="391"/>
      <c r="BD6" s="391"/>
      <c r="BE6" s="391"/>
      <c r="BF6" s="391"/>
      <c r="BG6" s="391"/>
      <c r="BH6" s="391"/>
      <c r="BI6" s="391"/>
      <c r="BJ6" s="391"/>
      <c r="BK6" s="391"/>
      <c r="BL6" s="391"/>
      <c r="BM6" s="391"/>
      <c r="BN6" s="391"/>
      <c r="BO6" s="391"/>
      <c r="BP6" s="391"/>
      <c r="BQ6" s="391"/>
      <c r="BR6" s="126"/>
    </row>
    <row r="7" spans="1:70" ht="14.25" customHeight="1">
      <c r="A7" s="183" t="s">
        <v>209</v>
      </c>
      <c r="B7" s="281">
        <v>197489288.44999999</v>
      </c>
      <c r="C7" s="281">
        <v>35534462.710000001</v>
      </c>
      <c r="D7" s="281">
        <v>1012669476</v>
      </c>
      <c r="E7" s="281">
        <v>973387274</v>
      </c>
      <c r="F7" s="281">
        <v>1640636003</v>
      </c>
      <c r="G7" s="281">
        <v>465705113.29000002</v>
      </c>
      <c r="H7" s="281">
        <v>141189275.31999999</v>
      </c>
      <c r="I7" s="281">
        <v>23488152</v>
      </c>
      <c r="J7" s="281">
        <v>299772716</v>
      </c>
      <c r="K7" s="281">
        <v>28472872</v>
      </c>
      <c r="L7" s="281">
        <v>238667221</v>
      </c>
      <c r="M7" s="281">
        <v>1711419562</v>
      </c>
      <c r="N7" s="281">
        <v>7327645870</v>
      </c>
      <c r="O7" s="281">
        <v>902437369.29999995</v>
      </c>
      <c r="P7" s="281">
        <v>2459339303</v>
      </c>
      <c r="Q7" s="281">
        <v>478271195</v>
      </c>
      <c r="R7" s="281">
        <v>56279164.700000003</v>
      </c>
      <c r="S7" s="281">
        <v>541893377.70000005</v>
      </c>
      <c r="T7" s="281">
        <v>607564604</v>
      </c>
      <c r="U7" s="281">
        <v>71733463</v>
      </c>
      <c r="V7" s="281">
        <v>856964912.60000002</v>
      </c>
      <c r="W7" s="281">
        <v>181130157.25999999</v>
      </c>
      <c r="X7" s="281">
        <v>1675002145.9100001</v>
      </c>
      <c r="Y7" s="281">
        <v>503249244</v>
      </c>
      <c r="Z7" s="281">
        <v>79434627</v>
      </c>
      <c r="AA7" s="281">
        <v>5408063947</v>
      </c>
      <c r="AB7" s="281">
        <v>22905862.300000001</v>
      </c>
      <c r="AC7" s="281">
        <v>141525042</v>
      </c>
      <c r="AD7" s="281">
        <v>4030218511.4200001</v>
      </c>
      <c r="AE7" s="281">
        <v>34454804121.620003</v>
      </c>
      <c r="AF7" s="281">
        <v>7410417452.6499996</v>
      </c>
      <c r="AG7" s="281">
        <v>242184898.90000001</v>
      </c>
      <c r="AH7" s="281">
        <v>96413265</v>
      </c>
      <c r="AI7" s="281">
        <v>694989180.63999999</v>
      </c>
      <c r="AJ7" s="281">
        <v>1785354632.49</v>
      </c>
      <c r="AK7" s="281">
        <v>237451510.72</v>
      </c>
      <c r="AL7" s="281">
        <v>279908356</v>
      </c>
      <c r="AM7" s="281">
        <v>3199325732</v>
      </c>
      <c r="AN7" s="281">
        <v>189513337</v>
      </c>
      <c r="AO7" s="281">
        <v>875560447</v>
      </c>
      <c r="AP7" s="281">
        <v>633878396.39999998</v>
      </c>
      <c r="AQ7" s="281">
        <v>1216236367</v>
      </c>
      <c r="AR7" s="281">
        <v>200239261.02000001</v>
      </c>
      <c r="AS7" s="281">
        <v>488765497</v>
      </c>
      <c r="AT7" s="281">
        <v>118642423</v>
      </c>
      <c r="AU7" s="281">
        <v>1616484336</v>
      </c>
      <c r="AV7" s="281">
        <v>245835972</v>
      </c>
      <c r="AW7" s="281">
        <v>303694309</v>
      </c>
      <c r="AX7" s="281">
        <v>1082034739</v>
      </c>
      <c r="AY7" s="281">
        <v>183317003</v>
      </c>
      <c r="AZ7" s="281">
        <v>788547109</v>
      </c>
      <c r="BA7" s="281">
        <v>8560551340</v>
      </c>
      <c r="BB7" s="281">
        <v>637462404</v>
      </c>
      <c r="BC7" s="281">
        <v>85946976</v>
      </c>
      <c r="BD7" s="281">
        <v>101138049</v>
      </c>
      <c r="BE7" s="281">
        <v>70815697.840000004</v>
      </c>
      <c r="BF7" s="281">
        <v>280422538.41000003</v>
      </c>
      <c r="BG7" s="281">
        <v>891818402</v>
      </c>
      <c r="BH7" s="281">
        <v>195433356</v>
      </c>
      <c r="BI7" s="281">
        <v>24871542388.25</v>
      </c>
      <c r="BJ7" s="281">
        <v>2581082371</v>
      </c>
      <c r="BK7" s="281">
        <v>127620360</v>
      </c>
      <c r="BL7" s="281">
        <v>1438016300</v>
      </c>
      <c r="BM7" s="281">
        <v>363388436</v>
      </c>
      <c r="BN7" s="281">
        <v>102633740.8</v>
      </c>
      <c r="BO7" s="281">
        <v>135692714.19</v>
      </c>
      <c r="BP7" s="281">
        <v>423340221</v>
      </c>
      <c r="BQ7" s="281">
        <v>871712971</v>
      </c>
      <c r="BR7" s="126">
        <v>130194306823.89</v>
      </c>
    </row>
    <row r="8" spans="1:70" ht="14.25" customHeight="1">
      <c r="A8" s="547" t="s">
        <v>324</v>
      </c>
      <c r="B8" s="281">
        <v>0</v>
      </c>
      <c r="C8" s="281">
        <v>2645.83</v>
      </c>
      <c r="D8" s="281">
        <v>267852</v>
      </c>
      <c r="E8" s="281">
        <v>0</v>
      </c>
      <c r="F8" s="281">
        <v>1117759</v>
      </c>
      <c r="G8" s="281">
        <v>140372.75</v>
      </c>
      <c r="H8" s="281">
        <v>21397</v>
      </c>
      <c r="I8" s="281">
        <v>1086687</v>
      </c>
      <c r="J8" s="281">
        <v>94979.83</v>
      </c>
      <c r="K8" s="281">
        <v>0</v>
      </c>
      <c r="L8" s="281">
        <v>0</v>
      </c>
      <c r="M8" s="281">
        <v>1065459</v>
      </c>
      <c r="N8" s="281">
        <v>610905</v>
      </c>
      <c r="O8" s="281">
        <v>1246524</v>
      </c>
      <c r="P8" s="281">
        <v>0</v>
      </c>
      <c r="Q8" s="281">
        <v>1557488</v>
      </c>
      <c r="R8" s="281">
        <v>178345</v>
      </c>
      <c r="S8" s="281">
        <v>282953</v>
      </c>
      <c r="T8" s="281">
        <v>320057</v>
      </c>
      <c r="U8" s="281">
        <v>0</v>
      </c>
      <c r="V8" s="281">
        <v>401814</v>
      </c>
      <c r="W8" s="281">
        <v>48722.63</v>
      </c>
      <c r="X8" s="281">
        <v>0</v>
      </c>
      <c r="Y8" s="281">
        <v>1971565</v>
      </c>
      <c r="Z8" s="281">
        <v>58410</v>
      </c>
      <c r="AA8" s="281">
        <v>3207415</v>
      </c>
      <c r="AB8" s="281">
        <v>115613</v>
      </c>
      <c r="AC8" s="281">
        <v>0</v>
      </c>
      <c r="AD8" s="281">
        <v>791416.17</v>
      </c>
      <c r="AE8" s="281">
        <v>42545126.420000002</v>
      </c>
      <c r="AF8" s="281">
        <v>3482287.83</v>
      </c>
      <c r="AG8" s="281">
        <v>957045</v>
      </c>
      <c r="AH8" s="281">
        <v>0</v>
      </c>
      <c r="AI8" s="281">
        <v>0</v>
      </c>
      <c r="AJ8" s="281">
        <v>1461420.61</v>
      </c>
      <c r="AK8" s="281">
        <v>301131.98</v>
      </c>
      <c r="AL8" s="281">
        <v>539716</v>
      </c>
      <c r="AM8" s="281">
        <v>423094</v>
      </c>
      <c r="AN8" s="281">
        <v>0</v>
      </c>
      <c r="AO8" s="281">
        <v>1713217</v>
      </c>
      <c r="AP8" s="281">
        <v>0</v>
      </c>
      <c r="AQ8" s="281">
        <v>2160906</v>
      </c>
      <c r="AR8" s="281">
        <v>105904.49</v>
      </c>
      <c r="AS8" s="281">
        <v>0</v>
      </c>
      <c r="AT8" s="281">
        <v>0</v>
      </c>
      <c r="AU8" s="281">
        <v>584121.35129999998</v>
      </c>
      <c r="AV8" s="281">
        <v>1090987</v>
      </c>
      <c r="AW8" s="281">
        <v>0</v>
      </c>
      <c r="AX8" s="281">
        <v>0</v>
      </c>
      <c r="AY8" s="281">
        <v>13754</v>
      </c>
      <c r="AZ8" s="281">
        <v>0</v>
      </c>
      <c r="BA8" s="281">
        <v>1853776</v>
      </c>
      <c r="BB8" s="281">
        <v>0</v>
      </c>
      <c r="BC8" s="281">
        <v>0</v>
      </c>
      <c r="BD8" s="281">
        <v>572969</v>
      </c>
      <c r="BE8" s="281">
        <v>388755</v>
      </c>
      <c r="BF8" s="281">
        <v>161856.10999999999</v>
      </c>
      <c r="BG8" s="281">
        <v>360373</v>
      </c>
      <c r="BH8" s="281">
        <v>158899</v>
      </c>
      <c r="BI8" s="281">
        <v>4893826.5599999996</v>
      </c>
      <c r="BJ8" s="281">
        <v>369875</v>
      </c>
      <c r="BK8" s="281">
        <v>259933</v>
      </c>
      <c r="BL8" s="281">
        <v>2642605</v>
      </c>
      <c r="BM8" s="281">
        <v>240000</v>
      </c>
      <c r="BN8" s="281">
        <v>33435</v>
      </c>
      <c r="BO8" s="281">
        <v>0</v>
      </c>
      <c r="BP8" s="281">
        <v>2530476</v>
      </c>
      <c r="BQ8" s="281">
        <v>0</v>
      </c>
      <c r="BR8" s="126">
        <v>84433870.561299995</v>
      </c>
    </row>
    <row r="9" spans="1:70" ht="14.25" customHeight="1">
      <c r="A9" s="183" t="s">
        <v>199</v>
      </c>
      <c r="B9" s="281">
        <v>15625556.110000003</v>
      </c>
      <c r="C9" s="281">
        <v>2412068.3999999966</v>
      </c>
      <c r="D9" s="281">
        <v>32192793</v>
      </c>
      <c r="E9" s="281">
        <v>27297555</v>
      </c>
      <c r="F9" s="281">
        <v>58110071</v>
      </c>
      <c r="G9" s="281">
        <v>26890230.52999996</v>
      </c>
      <c r="H9" s="281">
        <v>7025873.4400000107</v>
      </c>
      <c r="I9" s="281">
        <v>1562885</v>
      </c>
      <c r="J9" s="281">
        <v>18964672.939999983</v>
      </c>
      <c r="K9" s="281">
        <v>1300600</v>
      </c>
      <c r="L9" s="281">
        <v>6302909</v>
      </c>
      <c r="M9" s="281">
        <v>51910392</v>
      </c>
      <c r="N9" s="281">
        <v>241137147</v>
      </c>
      <c r="O9" s="281">
        <v>40345291.680000097</v>
      </c>
      <c r="P9" s="281">
        <v>71357159</v>
      </c>
      <c r="Q9" s="281">
        <v>16873820</v>
      </c>
      <c r="R9" s="281">
        <v>2599927.299999997</v>
      </c>
      <c r="S9" s="281">
        <v>20861685.209999919</v>
      </c>
      <c r="T9" s="281">
        <v>16483762</v>
      </c>
      <c r="U9" s="281">
        <v>4143961</v>
      </c>
      <c r="V9" s="281">
        <v>47286772.359999999</v>
      </c>
      <c r="W9" s="281">
        <v>8716873.8300000075</v>
      </c>
      <c r="X9" s="281">
        <v>44587185.759999961</v>
      </c>
      <c r="Y9" s="281">
        <v>22328883</v>
      </c>
      <c r="Z9" s="281">
        <v>2806846</v>
      </c>
      <c r="AA9" s="281">
        <v>135175726</v>
      </c>
      <c r="AB9" s="281">
        <v>646252.19999999925</v>
      </c>
      <c r="AC9" s="281">
        <v>2243196</v>
      </c>
      <c r="AD9" s="281">
        <v>117524555.02999981</v>
      </c>
      <c r="AE9" s="281">
        <v>1624913208.409996</v>
      </c>
      <c r="AF9" s="281">
        <v>225210763.40000018</v>
      </c>
      <c r="AG9" s="281">
        <v>12864696.119999975</v>
      </c>
      <c r="AH9" s="281">
        <v>4346919</v>
      </c>
      <c r="AI9" s="281">
        <v>34010760.360000014</v>
      </c>
      <c r="AJ9" s="281">
        <v>52915941.899999991</v>
      </c>
      <c r="AK9" s="281">
        <v>7384052.3600000031</v>
      </c>
      <c r="AL9" s="281">
        <v>14479989</v>
      </c>
      <c r="AM9" s="281">
        <v>99138098</v>
      </c>
      <c r="AN9" s="281">
        <v>6369937</v>
      </c>
      <c r="AO9" s="281">
        <v>28473936</v>
      </c>
      <c r="AP9" s="281">
        <v>30849709</v>
      </c>
      <c r="AQ9" s="281">
        <v>39434041</v>
      </c>
      <c r="AR9" s="281">
        <v>8861953.9899999816</v>
      </c>
      <c r="AS9" s="281">
        <v>20222127</v>
      </c>
      <c r="AT9" s="281">
        <v>7470053</v>
      </c>
      <c r="AU9" s="281">
        <v>58366714.328700066</v>
      </c>
      <c r="AV9" s="281">
        <v>8908615</v>
      </c>
      <c r="AW9" s="281">
        <v>9815387</v>
      </c>
      <c r="AX9" s="281">
        <v>40262979</v>
      </c>
      <c r="AY9" s="281">
        <v>7413149</v>
      </c>
      <c r="AZ9" s="281">
        <v>38747872</v>
      </c>
      <c r="BA9" s="281">
        <v>329133720</v>
      </c>
      <c r="BB9" s="281">
        <v>32496057</v>
      </c>
      <c r="BC9" s="281">
        <v>3877222</v>
      </c>
      <c r="BD9" s="281">
        <v>4417808</v>
      </c>
      <c r="BE9" s="281">
        <v>4310714.7999999961</v>
      </c>
      <c r="BF9" s="281">
        <v>10365276.519999983</v>
      </c>
      <c r="BG9" s="281">
        <v>41487455</v>
      </c>
      <c r="BH9" s="281">
        <v>6092966.1799999932</v>
      </c>
      <c r="BI9" s="281">
        <v>711475514.67240286</v>
      </c>
      <c r="BJ9" s="281">
        <v>107236778</v>
      </c>
      <c r="BK9" s="281">
        <v>5860502</v>
      </c>
      <c r="BL9" s="281">
        <v>53476871</v>
      </c>
      <c r="BM9" s="281">
        <v>17192001</v>
      </c>
      <c r="BN9" s="281">
        <v>6445259.150000006</v>
      </c>
      <c r="BO9" s="281">
        <v>4367962.6400000034</v>
      </c>
      <c r="BP9" s="281">
        <v>17049299</v>
      </c>
      <c r="BQ9" s="281">
        <v>33257324</v>
      </c>
      <c r="BR9" s="126">
        <v>4813718282.6210985</v>
      </c>
    </row>
    <row r="10" spans="1:70" ht="14.25" customHeight="1" thickBot="1">
      <c r="A10" s="305" t="s">
        <v>353</v>
      </c>
      <c r="B10" s="511">
        <v>213114844.56</v>
      </c>
      <c r="C10" s="511">
        <v>37949176.939999998</v>
      </c>
      <c r="D10" s="511">
        <v>1045130121</v>
      </c>
      <c r="E10" s="511">
        <v>1000684829</v>
      </c>
      <c r="F10" s="511">
        <v>1699863833</v>
      </c>
      <c r="G10" s="511">
        <v>492735716.56999999</v>
      </c>
      <c r="H10" s="511">
        <v>148236545.75999999</v>
      </c>
      <c r="I10" s="511">
        <v>26137724</v>
      </c>
      <c r="J10" s="511">
        <v>318832368.76999998</v>
      </c>
      <c r="K10" s="511">
        <v>29773472</v>
      </c>
      <c r="L10" s="511">
        <v>244970130</v>
      </c>
      <c r="M10" s="511">
        <v>1764395413</v>
      </c>
      <c r="N10" s="511">
        <v>7569393922</v>
      </c>
      <c r="O10" s="511">
        <v>944029184.98000002</v>
      </c>
      <c r="P10" s="511">
        <v>2530696462</v>
      </c>
      <c r="Q10" s="511">
        <v>496702503</v>
      </c>
      <c r="R10" s="511">
        <v>59057437</v>
      </c>
      <c r="S10" s="511">
        <v>563038015.90999997</v>
      </c>
      <c r="T10" s="511">
        <v>624368423</v>
      </c>
      <c r="U10" s="511">
        <v>75877424</v>
      </c>
      <c r="V10" s="511">
        <v>904653498.96000004</v>
      </c>
      <c r="W10" s="511">
        <v>189895753.72</v>
      </c>
      <c r="X10" s="511">
        <v>1719589331.6700001</v>
      </c>
      <c r="Y10" s="511">
        <v>527549692</v>
      </c>
      <c r="Z10" s="511">
        <v>82299883</v>
      </c>
      <c r="AA10" s="511">
        <v>5546447088</v>
      </c>
      <c r="AB10" s="511">
        <v>23667727.5</v>
      </c>
      <c r="AC10" s="511">
        <v>143768238</v>
      </c>
      <c r="AD10" s="511">
        <v>4148534482.6199999</v>
      </c>
      <c r="AE10" s="511">
        <v>36122262456.449997</v>
      </c>
      <c r="AF10" s="511">
        <v>7639110503.8800001</v>
      </c>
      <c r="AG10" s="511">
        <v>256006640.01999998</v>
      </c>
      <c r="AH10" s="511">
        <v>100760184</v>
      </c>
      <c r="AI10" s="511">
        <v>728999941</v>
      </c>
      <c r="AJ10" s="511">
        <v>1839731995</v>
      </c>
      <c r="AK10" s="511">
        <v>245136695.06</v>
      </c>
      <c r="AL10" s="511">
        <v>294928061</v>
      </c>
      <c r="AM10" s="511">
        <v>3298886924</v>
      </c>
      <c r="AN10" s="511">
        <v>195883274</v>
      </c>
      <c r="AO10" s="511">
        <v>905747600</v>
      </c>
      <c r="AP10" s="511">
        <v>664728105.39999998</v>
      </c>
      <c r="AQ10" s="511">
        <v>1257831314</v>
      </c>
      <c r="AR10" s="511">
        <v>209207119.5</v>
      </c>
      <c r="AS10" s="511">
        <v>508987624</v>
      </c>
      <c r="AT10" s="511">
        <v>126112476</v>
      </c>
      <c r="AU10" s="511">
        <v>1675435171.6800001</v>
      </c>
      <c r="AV10" s="511">
        <v>255835574</v>
      </c>
      <c r="AW10" s="511">
        <v>313509696</v>
      </c>
      <c r="AX10" s="511">
        <v>1122297718</v>
      </c>
      <c r="AY10" s="511">
        <v>190743906</v>
      </c>
      <c r="AZ10" s="511">
        <v>827294981</v>
      </c>
      <c r="BA10" s="511">
        <v>8891538836</v>
      </c>
      <c r="BB10" s="511">
        <v>669958461</v>
      </c>
      <c r="BC10" s="511">
        <v>89824198</v>
      </c>
      <c r="BD10" s="511">
        <v>106128826</v>
      </c>
      <c r="BE10" s="511">
        <v>75515167.640000001</v>
      </c>
      <c r="BF10" s="511">
        <v>290949671.04000002</v>
      </c>
      <c r="BG10" s="511">
        <v>933666230</v>
      </c>
      <c r="BH10" s="511">
        <v>201685221.18000001</v>
      </c>
      <c r="BI10" s="511">
        <v>25587911729.482403</v>
      </c>
      <c r="BJ10" s="511">
        <v>2688689024</v>
      </c>
      <c r="BK10" s="511">
        <v>133740795</v>
      </c>
      <c r="BL10" s="511">
        <v>1494135776</v>
      </c>
      <c r="BM10" s="511">
        <v>380820437</v>
      </c>
      <c r="BN10" s="511">
        <v>109112434.95</v>
      </c>
      <c r="BO10" s="511">
        <v>140060676.83000001</v>
      </c>
      <c r="BP10" s="511">
        <v>442919996</v>
      </c>
      <c r="BQ10" s="511">
        <v>904970295</v>
      </c>
      <c r="BR10" s="126">
        <v>135092458977.07239</v>
      </c>
    </row>
    <row r="11" spans="1:70" ht="14.25" customHeight="1" thickTop="1">
      <c r="A11" s="548"/>
      <c r="B11" s="391"/>
      <c r="C11" s="391"/>
      <c r="D11" s="391"/>
      <c r="E11" s="391"/>
      <c r="F11" s="391"/>
      <c r="G11" s="391"/>
      <c r="H11" s="391"/>
      <c r="I11" s="391"/>
      <c r="J11" s="391"/>
      <c r="K11" s="391"/>
      <c r="L11" s="391"/>
      <c r="M11" s="391"/>
      <c r="N11" s="391"/>
      <c r="O11" s="391"/>
      <c r="P11" s="391"/>
      <c r="Q11" s="391"/>
      <c r="R11" s="391"/>
      <c r="S11" s="391"/>
      <c r="T11" s="391"/>
      <c r="U11" s="391"/>
      <c r="V11" s="391"/>
      <c r="W11" s="391"/>
      <c r="X11" s="391"/>
      <c r="Y11" s="391"/>
      <c r="Z11" s="391"/>
      <c r="AA11" s="391"/>
      <c r="AB11" s="391"/>
      <c r="AC11" s="391"/>
      <c r="AD11" s="391"/>
      <c r="AE11" s="391"/>
      <c r="AF11" s="391"/>
      <c r="AG11" s="391"/>
      <c r="AH11" s="391"/>
      <c r="AI11" s="391"/>
      <c r="AJ11" s="391"/>
      <c r="AK11" s="391"/>
      <c r="AL11" s="391"/>
      <c r="AM11" s="391"/>
      <c r="AN11" s="391"/>
      <c r="AO11" s="391"/>
      <c r="AP11" s="391"/>
      <c r="AQ11" s="391"/>
      <c r="AR11" s="391"/>
      <c r="AS11" s="391"/>
      <c r="AT11" s="391"/>
      <c r="AU11" s="391"/>
      <c r="AV11" s="391"/>
      <c r="AW11" s="391"/>
      <c r="AX11" s="391"/>
      <c r="AY11" s="391"/>
      <c r="AZ11" s="391"/>
      <c r="BA11" s="391"/>
      <c r="BB11" s="391"/>
      <c r="BC11" s="391"/>
      <c r="BD11" s="391"/>
      <c r="BE11" s="391"/>
      <c r="BF11" s="391"/>
      <c r="BG11" s="391"/>
      <c r="BH11" s="391"/>
      <c r="BI11" s="391"/>
      <c r="BJ11" s="391"/>
      <c r="BK11" s="391"/>
      <c r="BL11" s="391"/>
      <c r="BM11" s="391"/>
      <c r="BN11" s="391"/>
      <c r="BO11" s="391"/>
      <c r="BP11" s="391"/>
      <c r="BQ11" s="391"/>
      <c r="BR11" s="126"/>
    </row>
    <row r="12" spans="1:70" ht="14.25" customHeight="1">
      <c r="A12" s="183" t="s">
        <v>339</v>
      </c>
      <c r="B12" s="392">
        <v>1405.777799962985</v>
      </c>
      <c r="C12" s="392">
        <v>1806.7145978238764</v>
      </c>
      <c r="D12" s="392">
        <v>2321.2521798927246</v>
      </c>
      <c r="E12" s="392">
        <v>2058.5104978217655</v>
      </c>
      <c r="F12" s="392">
        <v>2045.966522756295</v>
      </c>
      <c r="G12" s="392">
        <v>1347.1521605398964</v>
      </c>
      <c r="H12" s="392">
        <v>1730.7697768951653</v>
      </c>
      <c r="I12" s="392">
        <v>1569.6439454691258</v>
      </c>
      <c r="J12" s="392">
        <v>1481.3246956040482</v>
      </c>
      <c r="K12" s="392">
        <v>1110.3132116674467</v>
      </c>
      <c r="L12" s="392">
        <v>1686.3604445763381</v>
      </c>
      <c r="M12" s="392">
        <v>2224.1363759233559</v>
      </c>
      <c r="N12" s="392">
        <v>2982.6753342646507</v>
      </c>
      <c r="O12" s="392">
        <v>1841.7239514200116</v>
      </c>
      <c r="P12" s="392">
        <v>2331.542780135228</v>
      </c>
      <c r="Q12" s="392">
        <v>2138.538011303679</v>
      </c>
      <c r="R12" s="392">
        <v>1428.55022591126</v>
      </c>
      <c r="S12" s="392">
        <v>1539.8022803218878</v>
      </c>
      <c r="T12" s="392">
        <v>2431.2309083633454</v>
      </c>
      <c r="U12" s="392">
        <v>1595.7791199501689</v>
      </c>
      <c r="V12" s="392">
        <v>1507.8278517939839</v>
      </c>
      <c r="W12" s="392">
        <v>1351.4352020473334</v>
      </c>
      <c r="X12" s="392">
        <v>2565.2132201118584</v>
      </c>
      <c r="Y12" s="392">
        <v>1896.591760130246</v>
      </c>
      <c r="Z12" s="392">
        <v>2448.0592640532545</v>
      </c>
      <c r="AA12" s="392">
        <v>1846.1538280612062</v>
      </c>
      <c r="AB12" s="392">
        <v>1438.4490266264759</v>
      </c>
      <c r="AC12" s="392">
        <v>2132.3003977580906</v>
      </c>
      <c r="AD12" s="392">
        <v>2117.2006721196076</v>
      </c>
      <c r="AE12" s="392">
        <v>2195.8983229640203</v>
      </c>
      <c r="AF12" s="392">
        <v>1883.4170663682851</v>
      </c>
      <c r="AG12" s="392">
        <v>1227.396150844331</v>
      </c>
      <c r="AH12" s="392">
        <v>1444.263661693331</v>
      </c>
      <c r="AI12" s="392">
        <v>2102.892598429009</v>
      </c>
      <c r="AJ12" s="392">
        <v>1581.7852038901531</v>
      </c>
      <c r="AK12" s="392">
        <v>1937.3042777886562</v>
      </c>
      <c r="AL12" s="392">
        <v>1739.9445273260728</v>
      </c>
      <c r="AM12" s="392">
        <v>1714.5809388451578</v>
      </c>
      <c r="AN12" s="392">
        <v>2184.0379039321442</v>
      </c>
      <c r="AO12" s="392">
        <v>1981.73096266319</v>
      </c>
      <c r="AP12" s="392">
        <v>1489.4459241505708</v>
      </c>
      <c r="AQ12" s="392">
        <v>1890.3152094174111</v>
      </c>
      <c r="AR12" s="392">
        <v>1807.0830717998701</v>
      </c>
      <c r="AS12" s="392">
        <v>1692.1669332502424</v>
      </c>
      <c r="AT12" s="392">
        <v>1645.891224127407</v>
      </c>
      <c r="AU12" s="392">
        <v>1957.6664438308385</v>
      </c>
      <c r="AV12" s="392">
        <v>1707.19425</v>
      </c>
      <c r="AW12" s="392">
        <v>1864.9859309751903</v>
      </c>
      <c r="AX12" s="392">
        <v>1587.1849040385371</v>
      </c>
      <c r="AY12" s="392">
        <v>1389.5230959311139</v>
      </c>
      <c r="AZ12" s="392">
        <v>1796.6932543154519</v>
      </c>
      <c r="BA12" s="392">
        <v>1957.1179499138102</v>
      </c>
      <c r="BB12" s="392">
        <v>1586.3429689133097</v>
      </c>
      <c r="BC12" s="392">
        <v>1675.379649122807</v>
      </c>
      <c r="BD12" s="392">
        <v>1434.582255319149</v>
      </c>
      <c r="BE12" s="392">
        <v>2115.1642126642773</v>
      </c>
      <c r="BF12" s="392">
        <v>1355.0124589759946</v>
      </c>
      <c r="BG12" s="392">
        <v>1463.8499904797548</v>
      </c>
      <c r="BH12" s="392">
        <v>2295.4352360817479</v>
      </c>
      <c r="BI12" s="392">
        <v>2720.2705433039778</v>
      </c>
      <c r="BJ12" s="392">
        <v>1799.4210601535422</v>
      </c>
      <c r="BK12" s="392">
        <v>796.87022328787657</v>
      </c>
      <c r="BL12" s="392">
        <v>2131.1522615448457</v>
      </c>
      <c r="BM12" s="392">
        <v>1325.0938461762862</v>
      </c>
      <c r="BN12" s="392">
        <v>2287.4596772755635</v>
      </c>
      <c r="BO12" s="392">
        <v>2953.1799902063199</v>
      </c>
      <c r="BP12" s="392">
        <v>1522.7189118611877</v>
      </c>
      <c r="BQ12" s="392">
        <v>1722.2899991306683</v>
      </c>
      <c r="BR12" s="126"/>
    </row>
    <row r="13" spans="1:70" ht="14.25" customHeight="1">
      <c r="A13" s="180" t="s">
        <v>336</v>
      </c>
      <c r="B13" s="391">
        <v>2.7006918937387887</v>
      </c>
      <c r="C13" s="391">
        <v>3.479560707748627</v>
      </c>
      <c r="D13" s="391">
        <v>3.7225140970980606</v>
      </c>
      <c r="E13" s="391">
        <v>3.7796726303768557</v>
      </c>
      <c r="F13" s="391">
        <v>4.2304710882317726</v>
      </c>
      <c r="G13" s="391">
        <v>2.7398639266870313</v>
      </c>
      <c r="H13" s="391">
        <v>3.4888202412474256</v>
      </c>
      <c r="I13" s="391">
        <v>3.3143544506816358</v>
      </c>
      <c r="J13" s="391">
        <v>2.8866223908918407</v>
      </c>
      <c r="K13" s="391">
        <v>2.6279831539541414</v>
      </c>
      <c r="L13" s="391">
        <v>4.024673562828557</v>
      </c>
      <c r="M13" s="391">
        <v>4.2825351278012569</v>
      </c>
      <c r="N13" s="391">
        <v>5.7549480286038062</v>
      </c>
      <c r="O13" s="391">
        <v>3.5253349006930668</v>
      </c>
      <c r="P13" s="391">
        <v>4.4396537013230795</v>
      </c>
      <c r="Q13" s="391">
        <v>3.9444116542361969</v>
      </c>
      <c r="R13" s="391">
        <v>2.863844045080719</v>
      </c>
      <c r="S13" s="391">
        <v>2.9273024857639718</v>
      </c>
      <c r="T13" s="391">
        <v>3.3617286914765905</v>
      </c>
      <c r="U13" s="391">
        <v>3.2314468766684463</v>
      </c>
      <c r="V13" s="391">
        <v>3.0098179975507793</v>
      </c>
      <c r="W13" s="391">
        <v>3.1431641149610527</v>
      </c>
      <c r="X13" s="391">
        <v>4.7334509501231299</v>
      </c>
      <c r="Y13" s="391">
        <v>3.9546852387843705</v>
      </c>
      <c r="Z13" s="391">
        <v>4.9371301775147929</v>
      </c>
      <c r="AA13" s="391">
        <v>3.4423670907854529</v>
      </c>
      <c r="AB13" s="391">
        <v>2.955538809344386</v>
      </c>
      <c r="AC13" s="391">
        <v>4.7924425962755377</v>
      </c>
      <c r="AD13" s="391">
        <v>4.1877261552039338</v>
      </c>
      <c r="AE13" s="391">
        <v>3.9051810111170253</v>
      </c>
      <c r="AF13" s="391">
        <v>3.5938788581188241</v>
      </c>
      <c r="AG13" s="391">
        <v>2.7722435078756917</v>
      </c>
      <c r="AH13" s="391">
        <v>2.7916591767032175</v>
      </c>
      <c r="AI13" s="391">
        <v>4.0138702298391493</v>
      </c>
      <c r="AJ13" s="391">
        <v>3.1217546620170533</v>
      </c>
      <c r="AK13" s="391">
        <v>3.7921480321127863</v>
      </c>
      <c r="AL13" s="391">
        <v>3.0595255855587049</v>
      </c>
      <c r="AM13" s="391">
        <v>3.3882607912743734</v>
      </c>
      <c r="AN13" s="391">
        <v>4.2662149080348497</v>
      </c>
      <c r="AO13" s="391">
        <v>3.8997501222228257</v>
      </c>
      <c r="AP13" s="391">
        <v>2.1467080219935148</v>
      </c>
      <c r="AQ13" s="391">
        <v>3.6948169423876753</v>
      </c>
      <c r="AR13" s="391">
        <v>3.7418236950400692</v>
      </c>
      <c r="AS13" s="391">
        <v>3.2940589945990859</v>
      </c>
      <c r="AT13" s="391">
        <v>3.3327784251706341</v>
      </c>
      <c r="AU13" s="391">
        <v>4.1554134573463157</v>
      </c>
      <c r="AV13" s="391">
        <v>3.4448333333333334</v>
      </c>
      <c r="AW13" s="391">
        <v>3.6431098010316876</v>
      </c>
      <c r="AX13" s="391">
        <v>3.3451092218056364</v>
      </c>
      <c r="AY13" s="391">
        <v>2.7448608331817357</v>
      </c>
      <c r="AZ13" s="391">
        <v>3.3407885383059002</v>
      </c>
      <c r="BA13" s="391">
        <v>4.0416674668385895</v>
      </c>
      <c r="BB13" s="391">
        <v>2.9893988712037509</v>
      </c>
      <c r="BC13" s="391">
        <v>2.9595321637426899</v>
      </c>
      <c r="BD13" s="391">
        <v>3.1172765957446806</v>
      </c>
      <c r="BE13" s="391">
        <v>4.5096774193548388</v>
      </c>
      <c r="BF13" s="391">
        <v>2.7223124202713671</v>
      </c>
      <c r="BG13" s="391">
        <v>2.3488743130650596</v>
      </c>
      <c r="BH13" s="391">
        <v>4.5121916842847076</v>
      </c>
      <c r="BI13" s="391">
        <v>5.1988423981520366</v>
      </c>
      <c r="BJ13" s="391">
        <v>3.4537324420871225</v>
      </c>
      <c r="BK13" s="391">
        <v>1.7682451670912633</v>
      </c>
      <c r="BL13" s="391">
        <v>4.2743375422372401</v>
      </c>
      <c r="BM13" s="391">
        <v>2.692731807640135</v>
      </c>
      <c r="BN13" s="391">
        <v>4.24632254613533</v>
      </c>
      <c r="BO13" s="391">
        <v>6.3852180726038128</v>
      </c>
      <c r="BP13" s="391">
        <v>2.9302917817679557</v>
      </c>
      <c r="BQ13" s="391">
        <v>3.5233296979467967</v>
      </c>
      <c r="BR13" s="126"/>
    </row>
    <row r="14" spans="1:70" ht="14.25" customHeight="1">
      <c r="A14" s="548"/>
      <c r="B14" s="391"/>
      <c r="C14" s="391"/>
      <c r="D14" s="391"/>
      <c r="E14" s="391"/>
      <c r="F14" s="391"/>
      <c r="G14" s="391"/>
      <c r="H14" s="391"/>
      <c r="I14" s="391"/>
      <c r="J14" s="391"/>
      <c r="K14" s="391"/>
      <c r="L14" s="391"/>
      <c r="M14" s="391"/>
      <c r="N14" s="391"/>
      <c r="O14" s="391"/>
      <c r="P14" s="391"/>
      <c r="Q14" s="391"/>
      <c r="R14" s="391"/>
      <c r="S14" s="391"/>
      <c r="T14" s="391"/>
      <c r="U14" s="391"/>
      <c r="V14" s="391"/>
      <c r="W14" s="391"/>
      <c r="X14" s="391"/>
      <c r="Y14" s="391"/>
      <c r="Z14" s="391"/>
      <c r="AA14" s="391"/>
      <c r="AB14" s="391"/>
      <c r="AC14" s="391"/>
      <c r="AD14" s="391"/>
      <c r="AE14" s="391"/>
      <c r="AF14" s="391"/>
      <c r="AG14" s="391"/>
      <c r="AH14" s="391"/>
      <c r="AI14" s="391"/>
      <c r="AJ14" s="391"/>
      <c r="AK14" s="391"/>
      <c r="AL14" s="391"/>
      <c r="AM14" s="391"/>
      <c r="AN14" s="391"/>
      <c r="AO14" s="391"/>
      <c r="AP14" s="391"/>
      <c r="AQ14" s="391"/>
      <c r="AR14" s="391"/>
      <c r="AS14" s="391"/>
      <c r="AT14" s="391"/>
      <c r="AU14" s="391"/>
      <c r="AV14" s="391"/>
      <c r="AW14" s="391"/>
      <c r="AX14" s="391"/>
      <c r="AY14" s="391"/>
      <c r="AZ14" s="391"/>
      <c r="BA14" s="391"/>
      <c r="BB14" s="391"/>
      <c r="BC14" s="391"/>
      <c r="BD14" s="391"/>
      <c r="BE14" s="391"/>
      <c r="BF14" s="391"/>
      <c r="BG14" s="391"/>
      <c r="BH14" s="391"/>
      <c r="BI14" s="391"/>
      <c r="BJ14" s="391"/>
      <c r="BK14" s="391"/>
      <c r="BL14" s="391"/>
      <c r="BM14" s="391"/>
      <c r="BN14" s="391"/>
      <c r="BO14" s="391"/>
      <c r="BP14" s="391"/>
      <c r="BQ14" s="391"/>
      <c r="BR14" s="126"/>
    </row>
    <row r="15" spans="1:70" ht="14.25" customHeight="1">
      <c r="A15" s="305" t="s">
        <v>428</v>
      </c>
      <c r="B15" s="77"/>
      <c r="C15" s="77"/>
      <c r="D15" s="77"/>
      <c r="E15" s="77"/>
      <c r="F15" s="77"/>
      <c r="G15" s="77"/>
      <c r="H15" s="77"/>
      <c r="I15" s="77"/>
      <c r="J15" s="77"/>
      <c r="K15" s="77"/>
      <c r="L15" s="77"/>
      <c r="M15" s="77"/>
      <c r="N15" s="77"/>
      <c r="O15" s="77"/>
      <c r="P15" s="77"/>
      <c r="Q15" s="77"/>
      <c r="R15" s="77"/>
      <c r="S15" s="77"/>
      <c r="T15" s="77"/>
      <c r="U15" s="77"/>
      <c r="V15" s="77"/>
      <c r="W15" s="77"/>
      <c r="X15" s="77"/>
      <c r="Y15" s="77"/>
      <c r="Z15" s="77"/>
      <c r="AA15" s="77"/>
      <c r="AB15" s="77"/>
      <c r="AC15" s="77"/>
      <c r="AD15" s="77"/>
      <c r="AE15" s="77"/>
      <c r="AF15" s="77"/>
      <c r="AG15" s="77"/>
      <c r="AH15" s="77"/>
      <c r="AI15" s="77"/>
      <c r="AJ15" s="77"/>
      <c r="AK15" s="77"/>
      <c r="AL15" s="77"/>
      <c r="AM15" s="77"/>
      <c r="AN15" s="77"/>
      <c r="AO15" s="77"/>
      <c r="AP15" s="77"/>
      <c r="AQ15" s="77"/>
      <c r="AR15" s="77"/>
      <c r="AS15" s="77"/>
      <c r="AT15" s="77"/>
      <c r="AU15" s="77"/>
      <c r="AV15" s="77"/>
      <c r="AW15" s="77"/>
      <c r="AX15" s="77"/>
      <c r="AY15" s="77"/>
      <c r="AZ15" s="77"/>
      <c r="BA15" s="77"/>
      <c r="BB15" s="77"/>
      <c r="BC15" s="77"/>
      <c r="BD15" s="77"/>
      <c r="BE15" s="77"/>
      <c r="BF15" s="77"/>
      <c r="BG15" s="77"/>
      <c r="BH15" s="77"/>
      <c r="BI15" s="77"/>
      <c r="BJ15" s="77"/>
      <c r="BK15" s="77"/>
      <c r="BL15" s="77"/>
      <c r="BM15" s="77"/>
      <c r="BN15" s="77"/>
      <c r="BO15" s="77"/>
      <c r="BP15" s="77"/>
      <c r="BQ15" s="77"/>
      <c r="BR15" s="126"/>
    </row>
    <row r="16" spans="1:70" ht="14.25" customHeight="1">
      <c r="A16" s="549" t="s">
        <v>196</v>
      </c>
      <c r="B16" s="151">
        <v>1939.8990023063125</v>
      </c>
      <c r="C16" s="151">
        <v>813.83596095179962</v>
      </c>
      <c r="D16" s="151">
        <v>591.58833117865458</v>
      </c>
      <c r="E16" s="151">
        <v>424.90574241847486</v>
      </c>
      <c r="F16" s="151">
        <v>442.35484721058259</v>
      </c>
      <c r="G16" s="151">
        <v>614.16164988891978</v>
      </c>
      <c r="H16" s="151">
        <v>463.0093174463077</v>
      </c>
      <c r="I16" s="151">
        <v>626.89757818765054</v>
      </c>
      <c r="J16" s="151">
        <v>399.06942540322575</v>
      </c>
      <c r="K16" s="151">
        <v>385.98817033224134</v>
      </c>
      <c r="L16" s="151">
        <v>277.54333305070378</v>
      </c>
      <c r="M16" s="151">
        <v>518.97152332236499</v>
      </c>
      <c r="N16" s="151">
        <v>630.66008080477457</v>
      </c>
      <c r="O16" s="151">
        <v>443.35456371072394</v>
      </c>
      <c r="P16" s="151">
        <v>592.72982377902429</v>
      </c>
      <c r="Q16" s="151">
        <v>538.33138756237554</v>
      </c>
      <c r="R16" s="151">
        <v>500.1953000304602</v>
      </c>
      <c r="S16" s="151">
        <v>412.70370375421953</v>
      </c>
      <c r="T16" s="151">
        <v>518.60525618247334</v>
      </c>
      <c r="U16" s="151">
        <v>486.2545942338482</v>
      </c>
      <c r="V16" s="151">
        <v>478.76132384612123</v>
      </c>
      <c r="W16" s="151">
        <v>409.21360282925929</v>
      </c>
      <c r="X16" s="151">
        <v>544.82332616606016</v>
      </c>
      <c r="Y16" s="151">
        <v>443.24927098408017</v>
      </c>
      <c r="Z16" s="151">
        <v>411.52009985207087</v>
      </c>
      <c r="AA16" s="151">
        <v>460.32009032665053</v>
      </c>
      <c r="AB16" s="151">
        <v>373.91551620195941</v>
      </c>
      <c r="AC16" s="151">
        <v>286.27651600072357</v>
      </c>
      <c r="AD16" s="151">
        <v>450.73396841707131</v>
      </c>
      <c r="AE16" s="151">
        <v>949.09420226011503</v>
      </c>
      <c r="AF16" s="151">
        <v>502.61724042332548</v>
      </c>
      <c r="AG16" s="151">
        <v>562.589795657727</v>
      </c>
      <c r="AH16" s="151">
        <v>487.3366888369585</v>
      </c>
      <c r="AI16" s="151">
        <v>447.75534657419848</v>
      </c>
      <c r="AJ16" s="151">
        <v>428.65178294243952</v>
      </c>
      <c r="AK16" s="151">
        <v>418.83743195613914</v>
      </c>
      <c r="AL16" s="151">
        <v>595.71017753244826</v>
      </c>
      <c r="AM16" s="151">
        <v>418.47806322992278</v>
      </c>
      <c r="AN16" s="151">
        <v>527.87741391232225</v>
      </c>
      <c r="AO16" s="151">
        <v>443.47615296865666</v>
      </c>
      <c r="AP16" s="151">
        <v>477.18516170872704</v>
      </c>
      <c r="AQ16" s="151">
        <v>529.39465095025832</v>
      </c>
      <c r="AR16" s="151">
        <v>520.99999025341128</v>
      </c>
      <c r="AS16" s="151">
        <v>481.56437183215621</v>
      </c>
      <c r="AT16" s="151">
        <v>474.16780422840048</v>
      </c>
      <c r="AU16" s="151">
        <v>586.73047057113797</v>
      </c>
      <c r="AV16" s="151">
        <v>410.61842083333306</v>
      </c>
      <c r="AW16" s="151">
        <v>592.52859248341929</v>
      </c>
      <c r="AX16" s="151">
        <v>393.60428825403477</v>
      </c>
      <c r="AY16" s="151">
        <v>449.65011733672918</v>
      </c>
      <c r="AZ16" s="151">
        <v>395.69075982938682</v>
      </c>
      <c r="BA16" s="151">
        <v>477.11441541268232</v>
      </c>
      <c r="BB16" s="151">
        <v>466.29377997431845</v>
      </c>
      <c r="BC16" s="151">
        <v>444.97153450292365</v>
      </c>
      <c r="BD16" s="151">
        <v>411.4387523404252</v>
      </c>
      <c r="BE16" s="151">
        <v>667.85064874551995</v>
      </c>
      <c r="BF16" s="151">
        <v>428.30794387104282</v>
      </c>
      <c r="BG16" s="151">
        <v>390.17298469538508</v>
      </c>
      <c r="BH16" s="151">
        <v>480.63804228329866</v>
      </c>
      <c r="BI16" s="151">
        <v>914.18252312578807</v>
      </c>
      <c r="BJ16" s="151">
        <v>435.21465202078087</v>
      </c>
      <c r="BK16" s="151">
        <v>295.8275513262401</v>
      </c>
      <c r="BL16" s="151">
        <v>603.00209852391959</v>
      </c>
      <c r="BM16" s="151">
        <v>397.32906751848805</v>
      </c>
      <c r="BN16" s="151">
        <v>692.32189087991458</v>
      </c>
      <c r="BO16" s="151">
        <v>609.07495429616085</v>
      </c>
      <c r="BP16" s="151">
        <v>411.29622755524861</v>
      </c>
      <c r="BQ16" s="151">
        <v>523.18542771112868</v>
      </c>
      <c r="BR16" s="126"/>
    </row>
    <row r="17" spans="1:70" ht="14.25" customHeight="1">
      <c r="A17" s="183" t="s">
        <v>335</v>
      </c>
      <c r="B17" s="394">
        <v>0.11499559190396183</v>
      </c>
      <c r="C17" s="394">
        <v>3.7537563206904039E-2</v>
      </c>
      <c r="D17" s="394">
        <v>2.1238117954292902E-2</v>
      </c>
      <c r="E17" s="394">
        <v>1.7201181099476756E-2</v>
      </c>
      <c r="F17" s="394">
        <v>1.8017354401553977E-2</v>
      </c>
      <c r="G17" s="394">
        <v>3.7991356128792404E-2</v>
      </c>
      <c r="H17" s="394">
        <v>2.229303417604651E-2</v>
      </c>
      <c r="I17" s="394">
        <v>3.3282366360708165E-2</v>
      </c>
      <c r="J17" s="394">
        <v>2.2450031076210415E-2</v>
      </c>
      <c r="K17" s="394">
        <v>2.896991634704078E-2</v>
      </c>
      <c r="L17" s="394">
        <v>1.3715105309748423E-2</v>
      </c>
      <c r="M17" s="394">
        <v>1.9444683074155495E-2</v>
      </c>
      <c r="N17" s="394">
        <v>1.7620089632279116E-2</v>
      </c>
      <c r="O17" s="394">
        <v>2.006066849164553E-2</v>
      </c>
      <c r="P17" s="394">
        <v>2.1185179359531427E-2</v>
      </c>
      <c r="Q17" s="394">
        <v>2.0977391435835883E-2</v>
      </c>
      <c r="R17" s="394">
        <v>2.9178492231602023E-2</v>
      </c>
      <c r="S17" s="394">
        <v>2.2335319120102979E-2</v>
      </c>
      <c r="T17" s="394">
        <v>1.7775812463229027E-2</v>
      </c>
      <c r="U17" s="394">
        <v>2.5392747454559602E-2</v>
      </c>
      <c r="V17" s="394">
        <v>2.645976922346166E-2</v>
      </c>
      <c r="W17" s="394">
        <v>2.5233273128777479E-2</v>
      </c>
      <c r="X17" s="394">
        <v>1.7699091635428217E-2</v>
      </c>
      <c r="Y17" s="394">
        <v>1.9475693201438729E-2</v>
      </c>
      <c r="Z17" s="394">
        <v>1.4008378864799095E-2</v>
      </c>
      <c r="AA17" s="394">
        <v>2.0778337614209424E-2</v>
      </c>
      <c r="AB17" s="394">
        <v>2.1661960746179817E-2</v>
      </c>
      <c r="AC17" s="394">
        <v>1.1188093553083008E-2</v>
      </c>
      <c r="AD17" s="394">
        <v>1.7740956031887183E-2</v>
      </c>
      <c r="AE17" s="394">
        <v>3.6017689295795401E-2</v>
      </c>
      <c r="AF17" s="394">
        <v>2.223871217013117E-2</v>
      </c>
      <c r="AG17" s="394">
        <v>3.8196700339353837E-2</v>
      </c>
      <c r="AH17" s="394">
        <v>2.8119097512152504E-2</v>
      </c>
      <c r="AI17" s="394">
        <v>1.7743628740585684E-2</v>
      </c>
      <c r="AJ17" s="394">
        <v>2.2582700751037372E-2</v>
      </c>
      <c r="AK17" s="394">
        <v>1.8016333174837446E-2</v>
      </c>
      <c r="AL17" s="394">
        <v>2.8531090511638747E-2</v>
      </c>
      <c r="AM17" s="394">
        <v>2.0339180930889995E-2</v>
      </c>
      <c r="AN17" s="394">
        <v>2.0141493155175681E-2</v>
      </c>
      <c r="AO17" s="394">
        <v>1.8648518278715713E-2</v>
      </c>
      <c r="AP17" s="394">
        <v>2.6698136197910036E-2</v>
      </c>
      <c r="AQ17" s="394">
        <v>2.3338023570216099E-2</v>
      </c>
      <c r="AR17" s="394">
        <v>2.4025827330233122E-2</v>
      </c>
      <c r="AS17" s="394">
        <v>2.3715369642796205E-2</v>
      </c>
      <c r="AT17" s="394">
        <v>2.4007651967795716E-2</v>
      </c>
      <c r="AU17" s="394">
        <v>2.4975759294954287E-2</v>
      </c>
      <c r="AV17" s="394">
        <v>2.0043531505633344E-2</v>
      </c>
      <c r="AW17" s="394">
        <v>2.6476008149365748E-2</v>
      </c>
      <c r="AX17" s="394">
        <v>2.0665744281616792E-2</v>
      </c>
      <c r="AY17" s="394">
        <v>2.6966693264126734E-2</v>
      </c>
      <c r="AZ17" s="394">
        <v>1.8352732113053747E-2</v>
      </c>
      <c r="BA17" s="394">
        <v>2.0315349220252417E-2</v>
      </c>
      <c r="BB17" s="394">
        <v>2.4495216834779801E-2</v>
      </c>
      <c r="BC17" s="394">
        <v>2.2132870736487561E-2</v>
      </c>
      <c r="BD17" s="394">
        <v>2.3900032617793509E-2</v>
      </c>
      <c r="BE17" s="394">
        <v>2.631200943906423E-2</v>
      </c>
      <c r="BF17" s="394">
        <v>2.6340959759804366E-2</v>
      </c>
      <c r="BG17" s="394">
        <v>2.2211576051331585E-2</v>
      </c>
      <c r="BH17" s="394">
        <v>1.7449052606966459E-2</v>
      </c>
      <c r="BI17" s="394">
        <v>2.8005257460392254E-2</v>
      </c>
      <c r="BJ17" s="394">
        <v>2.0155309099974476E-2</v>
      </c>
      <c r="BK17" s="394">
        <v>3.093639996000638E-2</v>
      </c>
      <c r="BL17" s="394">
        <v>2.3578875983533705E-2</v>
      </c>
      <c r="BM17" s="394">
        <v>2.4987479733669916E-2</v>
      </c>
      <c r="BN17" s="394">
        <v>2.5221642803065412E-2</v>
      </c>
      <c r="BO17" s="394">
        <v>1.7186980258457163E-2</v>
      </c>
      <c r="BP17" s="394">
        <v>2.2508872361551489E-2</v>
      </c>
      <c r="BQ17" s="394">
        <v>2.5314427689065538E-2</v>
      </c>
      <c r="BR17" s="126"/>
    </row>
    <row r="18" spans="1:70" ht="14.25" customHeight="1">
      <c r="A18" s="183"/>
      <c r="B18" s="76"/>
      <c r="C18" s="76"/>
      <c r="D18" s="76"/>
      <c r="E18" s="76"/>
      <c r="F18" s="76"/>
      <c r="G18" s="76"/>
      <c r="H18" s="76"/>
      <c r="I18" s="76"/>
      <c r="J18" s="76"/>
      <c r="K18" s="76"/>
      <c r="L18" s="76"/>
      <c r="M18" s="76"/>
      <c r="N18" s="76"/>
      <c r="O18" s="76"/>
      <c r="P18" s="76"/>
      <c r="Q18" s="76"/>
      <c r="R18" s="76"/>
      <c r="S18" s="76"/>
      <c r="T18" s="76"/>
      <c r="U18" s="76"/>
      <c r="V18" s="76"/>
      <c r="W18" s="76"/>
      <c r="X18" s="76"/>
      <c r="Y18" s="76"/>
      <c r="Z18" s="76"/>
      <c r="AA18" s="76"/>
      <c r="AB18" s="76"/>
      <c r="AC18" s="76"/>
      <c r="AD18" s="76"/>
      <c r="AE18" s="76"/>
      <c r="AF18" s="76"/>
      <c r="AG18" s="76"/>
      <c r="AH18" s="76"/>
      <c r="AI18" s="76"/>
      <c r="AJ18" s="76"/>
      <c r="AK18" s="76"/>
      <c r="AL18" s="76"/>
      <c r="AM18" s="76"/>
      <c r="AN18" s="76"/>
      <c r="AO18" s="76"/>
      <c r="AP18" s="76"/>
      <c r="AQ18" s="76"/>
      <c r="AR18" s="76"/>
      <c r="AS18" s="76"/>
      <c r="AT18" s="76"/>
      <c r="AU18" s="76"/>
      <c r="AV18" s="76"/>
      <c r="AW18" s="76"/>
      <c r="AX18" s="76"/>
      <c r="AY18" s="76"/>
      <c r="AZ18" s="76"/>
      <c r="BA18" s="76"/>
      <c r="BB18" s="76"/>
      <c r="BC18" s="76"/>
      <c r="BD18" s="76"/>
      <c r="BE18" s="76"/>
      <c r="BF18" s="76"/>
      <c r="BG18" s="76"/>
      <c r="BH18" s="76"/>
      <c r="BI18" s="76"/>
      <c r="BJ18" s="76"/>
      <c r="BK18" s="76"/>
      <c r="BL18" s="76"/>
      <c r="BM18" s="76"/>
      <c r="BN18" s="76"/>
      <c r="BO18" s="76"/>
      <c r="BP18" s="76"/>
      <c r="BQ18" s="76"/>
      <c r="BR18" s="126"/>
    </row>
    <row r="19" spans="1:70" ht="14.25" customHeight="1">
      <c r="A19" s="305" t="s">
        <v>343</v>
      </c>
      <c r="B19" s="77"/>
      <c r="C19" s="77"/>
      <c r="D19" s="77"/>
      <c r="E19" s="77"/>
      <c r="F19" s="77"/>
      <c r="G19" s="77"/>
      <c r="H19" s="77"/>
      <c r="I19" s="77"/>
      <c r="J19" s="77"/>
      <c r="K19" s="77"/>
      <c r="L19" s="77"/>
      <c r="M19" s="77"/>
      <c r="N19" s="77"/>
      <c r="O19" s="77"/>
      <c r="P19" s="77"/>
      <c r="Q19" s="77"/>
      <c r="R19" s="77"/>
      <c r="S19" s="77"/>
      <c r="T19" s="77"/>
      <c r="U19" s="77"/>
      <c r="V19" s="77"/>
      <c r="W19" s="77"/>
      <c r="X19" s="77"/>
      <c r="Y19" s="77"/>
      <c r="Z19" s="77"/>
      <c r="AA19" s="77"/>
      <c r="AB19" s="77"/>
      <c r="AC19" s="77"/>
      <c r="AD19" s="77"/>
      <c r="AE19" s="77"/>
      <c r="AF19" s="77"/>
      <c r="AG19" s="77"/>
      <c r="AH19" s="77"/>
      <c r="AI19" s="77"/>
      <c r="AJ19" s="77"/>
      <c r="AK19" s="77"/>
      <c r="AL19" s="77"/>
      <c r="AM19" s="77"/>
      <c r="AN19" s="77"/>
      <c r="AO19" s="77"/>
      <c r="AP19" s="77"/>
      <c r="AQ19" s="77"/>
      <c r="AR19" s="77"/>
      <c r="AS19" s="77"/>
      <c r="AT19" s="77"/>
      <c r="AU19" s="77"/>
      <c r="AV19" s="77"/>
      <c r="AW19" s="77"/>
      <c r="AX19" s="77"/>
      <c r="AY19" s="77"/>
      <c r="AZ19" s="77"/>
      <c r="BA19" s="77"/>
      <c r="BB19" s="77"/>
      <c r="BC19" s="77"/>
      <c r="BD19" s="77"/>
      <c r="BE19" s="77"/>
      <c r="BF19" s="77"/>
      <c r="BG19" s="77"/>
      <c r="BH19" s="77"/>
      <c r="BI19" s="77"/>
      <c r="BJ19" s="77"/>
      <c r="BK19" s="77"/>
      <c r="BL19" s="77"/>
      <c r="BM19" s="77"/>
      <c r="BN19" s="77"/>
      <c r="BO19" s="77"/>
      <c r="BP19" s="77"/>
      <c r="BQ19" s="77"/>
      <c r="BR19" s="126"/>
    </row>
    <row r="20" spans="1:70" ht="14.25" customHeight="1">
      <c r="A20" s="547" t="s">
        <v>196</v>
      </c>
      <c r="B20" s="394">
        <v>2114.0755752968312</v>
      </c>
      <c r="C20" s="394">
        <v>2984.292159853569</v>
      </c>
      <c r="D20" s="394">
        <v>2973.7353772520974</v>
      </c>
      <c r="E20" s="394">
        <v>3077.2948006598149</v>
      </c>
      <c r="F20" s="394">
        <v>3309.648473602299</v>
      </c>
      <c r="G20" s="394">
        <v>2195.2134563315744</v>
      </c>
      <c r="H20" s="394">
        <v>2821.2730170638429</v>
      </c>
      <c r="I20" s="394">
        <v>2616.9529430633515</v>
      </c>
      <c r="J20" s="394">
        <v>2174.2798221062617</v>
      </c>
      <c r="K20" s="394">
        <v>1796.1810715956949</v>
      </c>
      <c r="L20" s="394">
        <v>2601.5926615228082</v>
      </c>
      <c r="M20" s="394">
        <v>3198.8375841741654</v>
      </c>
      <c r="N20" s="394">
        <v>4382.7448832597402</v>
      </c>
      <c r="O20" s="394">
        <v>2966.4391685646415</v>
      </c>
      <c r="P20" s="394">
        <v>3208.0759984528045</v>
      </c>
      <c r="Q20" s="394">
        <v>3221.2436475827653</v>
      </c>
      <c r="R20" s="394">
        <v>2390.0055406640263</v>
      </c>
      <c r="S20" s="394">
        <v>2441.48658539912</v>
      </c>
      <c r="T20" s="394">
        <v>3780.0194362545012</v>
      </c>
      <c r="U20" s="394">
        <v>2553.3408836091835</v>
      </c>
      <c r="V20" s="394">
        <v>2444.2403872302689</v>
      </c>
      <c r="W20" s="394">
        <v>2027.4033637747339</v>
      </c>
      <c r="X20" s="394">
        <v>3871.3613207997942</v>
      </c>
      <c r="Y20" s="394">
        <v>3115.4806476121571</v>
      </c>
      <c r="Z20" s="394">
        <v>3964.1328254437876</v>
      </c>
      <c r="AA20" s="394">
        <v>2502.4469443374819</v>
      </c>
      <c r="AB20" s="394">
        <v>2181.321582516955</v>
      </c>
      <c r="AC20" s="394">
        <v>1951.5000162719216</v>
      </c>
      <c r="AD20" s="394">
        <v>3276.0284276618545</v>
      </c>
      <c r="AE20" s="394">
        <v>2517.9690249276505</v>
      </c>
      <c r="AF20" s="394">
        <v>2943.8792507014764</v>
      </c>
      <c r="AG20" s="394">
        <v>2042.1557373958524</v>
      </c>
      <c r="AH20" s="394">
        <v>2213.2748516987235</v>
      </c>
      <c r="AI20" s="394">
        <v>3134.4908681601974</v>
      </c>
      <c r="AJ20" s="394">
        <v>2430.2517722043845</v>
      </c>
      <c r="AK20" s="394">
        <v>3053.0373271979638</v>
      </c>
      <c r="AL20" s="394">
        <v>2909.718642398926</v>
      </c>
      <c r="AM20" s="394">
        <v>2720.918386067809</v>
      </c>
      <c r="AN20" s="394">
        <v>2614.2763462868211</v>
      </c>
      <c r="AO20" s="394">
        <v>3103.640393285893</v>
      </c>
      <c r="AP20" s="394">
        <v>2347.8138728323697</v>
      </c>
      <c r="AQ20" s="394">
        <v>3089.860720293937</v>
      </c>
      <c r="AR20" s="394">
        <v>2846.312339181286</v>
      </c>
      <c r="AS20" s="394">
        <v>2608.3332372247614</v>
      </c>
      <c r="AT20" s="394">
        <v>2656.9743599134349</v>
      </c>
      <c r="AU20" s="394">
        <v>2805.8830319720969</v>
      </c>
      <c r="AV20" s="394">
        <v>2772.7963275000002</v>
      </c>
      <c r="AW20" s="394">
        <v>2925.9179071481208</v>
      </c>
      <c r="AX20" s="394">
        <v>2455.4196472514127</v>
      </c>
      <c r="AY20" s="394">
        <v>2256.7930825905037</v>
      </c>
      <c r="AZ20" s="394">
        <v>2831.6531314595072</v>
      </c>
      <c r="BA20" s="394">
        <v>3092.8584722294622</v>
      </c>
      <c r="BB20" s="394">
        <v>2445.7122993997673</v>
      </c>
      <c r="BC20" s="394">
        <v>2765.1063672514615</v>
      </c>
      <c r="BD20" s="394">
        <v>2464.1497072340421</v>
      </c>
      <c r="BE20" s="394">
        <v>3092.6694193548387</v>
      </c>
      <c r="BF20" s="394">
        <v>2150.1465707990255</v>
      </c>
      <c r="BG20" s="394">
        <v>2299.7084171443207</v>
      </c>
      <c r="BH20" s="394">
        <v>3681.5206525722342</v>
      </c>
      <c r="BI20" s="394">
        <v>4186.0804102267948</v>
      </c>
      <c r="BJ20" s="394">
        <v>2698.3049952732717</v>
      </c>
      <c r="BK20" s="394">
        <v>1267.7084317398471</v>
      </c>
      <c r="BL20" s="394">
        <v>3315.5633825360128</v>
      </c>
      <c r="BM20" s="394">
        <v>2119.3423235461428</v>
      </c>
      <c r="BN20" s="394">
        <v>3362.297205135063</v>
      </c>
      <c r="BO20" s="394">
        <v>2943.743013841734</v>
      </c>
      <c r="BP20" s="394">
        <v>2483.1004402624308</v>
      </c>
      <c r="BQ20" s="394">
        <v>2744.9897067191428</v>
      </c>
      <c r="BR20" s="126"/>
    </row>
    <row r="21" spans="1:70" ht="14.25" customHeight="1">
      <c r="A21" s="183" t="s">
        <v>335</v>
      </c>
      <c r="B21" s="394">
        <v>0.12532063361130613</v>
      </c>
      <c r="C21" s="394">
        <v>0.13764820056287266</v>
      </c>
      <c r="D21" s="394">
        <v>0.10675758695426503</v>
      </c>
      <c r="E21" s="394">
        <v>0.12457611154262944</v>
      </c>
      <c r="F21" s="394">
        <v>0.13480378901571627</v>
      </c>
      <c r="G21" s="394">
        <v>0.13579346123824904</v>
      </c>
      <c r="H21" s="394">
        <v>0.1358390283293934</v>
      </c>
      <c r="I21" s="394">
        <v>0.1389355927192569</v>
      </c>
      <c r="J21" s="394">
        <v>0.12231618477246607</v>
      </c>
      <c r="K21" s="394">
        <v>0.13481038899061534</v>
      </c>
      <c r="L21" s="394">
        <v>0.12856052758916567</v>
      </c>
      <c r="M21" s="394">
        <v>0.11985317158014348</v>
      </c>
      <c r="N21" s="394">
        <v>0.12245004881219786</v>
      </c>
      <c r="O21" s="394">
        <v>0.13422384166555149</v>
      </c>
      <c r="P21" s="394">
        <v>0.11466213222226537</v>
      </c>
      <c r="Q21" s="394">
        <v>0.12552359098272686</v>
      </c>
      <c r="R21" s="394">
        <v>0.13941905911052013</v>
      </c>
      <c r="S21" s="394">
        <v>0.13213203932091525</v>
      </c>
      <c r="T21" s="394">
        <v>0.12956466562031646</v>
      </c>
      <c r="U21" s="394">
        <v>0.13333825734859617</v>
      </c>
      <c r="V21" s="394">
        <v>0.13508617624585811</v>
      </c>
      <c r="W21" s="394">
        <v>0.12501545028471425</v>
      </c>
      <c r="X21" s="394">
        <v>0.12576476718216623</v>
      </c>
      <c r="Y21" s="394">
        <v>0.13688944176536114</v>
      </c>
      <c r="Z21" s="394">
        <v>0.13494134189111257</v>
      </c>
      <c r="AA21" s="394">
        <v>0.11295767567779465</v>
      </c>
      <c r="AB21" s="394">
        <v>0.12636999655760608</v>
      </c>
      <c r="AC21" s="394">
        <v>7.626739718614603E-2</v>
      </c>
      <c r="AD21" s="394">
        <v>0.12894496613705894</v>
      </c>
      <c r="AE21" s="394">
        <v>9.5555768626880228E-2</v>
      </c>
      <c r="AF21" s="394">
        <v>0.13025435272540903</v>
      </c>
      <c r="AG21" s="394">
        <v>0.13865095198964117</v>
      </c>
      <c r="AH21" s="394">
        <v>0.12770491695307695</v>
      </c>
      <c r="AI21" s="394">
        <v>0.12421346318010791</v>
      </c>
      <c r="AJ21" s="394">
        <v>0.12803317449105189</v>
      </c>
      <c r="AK21" s="394">
        <v>0.13132669977733466</v>
      </c>
      <c r="AL21" s="394">
        <v>0.13935878398714185</v>
      </c>
      <c r="AM21" s="394">
        <v>0.13224409166224904</v>
      </c>
      <c r="AN21" s="394">
        <v>9.974935041115339E-2</v>
      </c>
      <c r="AO21" s="394">
        <v>0.13051050032185843</v>
      </c>
      <c r="AP21" s="394">
        <v>0.13135834802525226</v>
      </c>
      <c r="AQ21" s="394">
        <v>0.13621452764863756</v>
      </c>
      <c r="AR21" s="394">
        <v>0.13125721702186491</v>
      </c>
      <c r="AS21" s="394">
        <v>0.1284513358765175</v>
      </c>
      <c r="AT21" s="394">
        <v>0.13452561551275805</v>
      </c>
      <c r="AU21" s="394">
        <v>0.11943995195632999</v>
      </c>
      <c r="AV21" s="394">
        <v>0.13534860524805539</v>
      </c>
      <c r="AW21" s="394">
        <v>0.13073905181410561</v>
      </c>
      <c r="AX21" s="394">
        <v>0.12891900837575604</v>
      </c>
      <c r="AY21" s="394">
        <v>0.13534578213675028</v>
      </c>
      <c r="AZ21" s="394">
        <v>0.13133632784645718</v>
      </c>
      <c r="BA21" s="394">
        <v>0.13169273013436539</v>
      </c>
      <c r="BB21" s="394">
        <v>0.1284774870738887</v>
      </c>
      <c r="BC21" s="394">
        <v>0.13753630750196491</v>
      </c>
      <c r="BD21" s="394">
        <v>0.14313979430234014</v>
      </c>
      <c r="BE21" s="394">
        <v>0.12184512676123335</v>
      </c>
      <c r="BF21" s="394">
        <v>0.13223412058906622</v>
      </c>
      <c r="BG21" s="394">
        <v>0.13091667134045079</v>
      </c>
      <c r="BH21" s="394">
        <v>0.13365368924023391</v>
      </c>
      <c r="BI21" s="394">
        <v>0.12823725751993523</v>
      </c>
      <c r="BJ21" s="394">
        <v>0.12496171940263893</v>
      </c>
      <c r="BK21" s="394">
        <v>0.13257161106582055</v>
      </c>
      <c r="BL21" s="394">
        <v>0.12964674252996994</v>
      </c>
      <c r="BM21" s="394">
        <v>0.13328252999223125</v>
      </c>
      <c r="BN21" s="394">
        <v>0.1224902176614418</v>
      </c>
      <c r="BO21" s="394">
        <v>8.3067039135330895E-2</v>
      </c>
      <c r="BP21" s="394">
        <v>0.13589181501372155</v>
      </c>
      <c r="BQ21" s="394">
        <v>0.13281685566429413</v>
      </c>
      <c r="BR21" s="126"/>
    </row>
    <row r="22" spans="1:70" ht="14.25" customHeight="1">
      <c r="A22" s="183"/>
      <c r="B22" s="76"/>
      <c r="C22" s="76"/>
      <c r="D22" s="76"/>
      <c r="E22" s="76"/>
      <c r="F22" s="76"/>
      <c r="G22" s="76"/>
      <c r="H22" s="76"/>
      <c r="I22" s="76"/>
      <c r="J22" s="76"/>
      <c r="K22" s="76"/>
      <c r="L22" s="76"/>
      <c r="M22" s="76"/>
      <c r="N22" s="76"/>
      <c r="O22" s="76"/>
      <c r="P22" s="76"/>
      <c r="Q22" s="76"/>
      <c r="R22" s="76"/>
      <c r="S22" s="76"/>
      <c r="T22" s="76"/>
      <c r="U22" s="76"/>
      <c r="V22" s="76"/>
      <c r="W22" s="76"/>
      <c r="X22" s="76"/>
      <c r="Y22" s="76"/>
      <c r="Z22" s="76"/>
      <c r="AA22" s="76"/>
      <c r="AB22" s="76"/>
      <c r="AC22" s="76"/>
      <c r="AD22" s="76"/>
      <c r="AE22" s="76"/>
      <c r="AF22" s="76"/>
      <c r="AG22" s="76"/>
      <c r="AH22" s="76"/>
      <c r="AI22" s="76"/>
      <c r="AJ22" s="76"/>
      <c r="AK22" s="76"/>
      <c r="AL22" s="76"/>
      <c r="AM22" s="76"/>
      <c r="AN22" s="76"/>
      <c r="AO22" s="76"/>
      <c r="AP22" s="76"/>
      <c r="AQ22" s="76"/>
      <c r="AR22" s="76"/>
      <c r="AS22" s="76"/>
      <c r="AT22" s="76"/>
      <c r="AU22" s="76"/>
      <c r="AV22" s="76"/>
      <c r="AW22" s="76"/>
      <c r="AX22" s="76"/>
      <c r="AY22" s="76"/>
      <c r="AZ22" s="76"/>
      <c r="BA22" s="76"/>
      <c r="BB22" s="76"/>
      <c r="BC22" s="76"/>
      <c r="BD22" s="76"/>
      <c r="BE22" s="76"/>
      <c r="BF22" s="76"/>
      <c r="BG22" s="76"/>
      <c r="BH22" s="76"/>
      <c r="BI22" s="76"/>
      <c r="BJ22" s="76"/>
      <c r="BK22" s="76"/>
      <c r="BL22" s="76"/>
      <c r="BM22" s="76"/>
      <c r="BN22" s="76"/>
      <c r="BO22" s="76"/>
      <c r="BP22" s="76"/>
      <c r="BQ22" s="76"/>
      <c r="BR22" s="126"/>
    </row>
    <row r="23" spans="1:70" ht="14.25" customHeight="1">
      <c r="A23" s="555" t="s">
        <v>338</v>
      </c>
      <c r="B23" s="53">
        <v>1020.3216767745796</v>
      </c>
      <c r="C23" s="53">
        <v>667.52982916412441</v>
      </c>
      <c r="D23" s="53">
        <v>378.54607261724658</v>
      </c>
      <c r="E23" s="53">
        <v>264.39112701433828</v>
      </c>
      <c r="F23" s="53">
        <v>272.59095354962295</v>
      </c>
      <c r="G23" s="53">
        <v>333.54145549847266</v>
      </c>
      <c r="H23" s="53">
        <v>319.38610179464547</v>
      </c>
      <c r="I23" s="53">
        <v>602.26610264635121</v>
      </c>
      <c r="J23" s="53">
        <v>291.77604720113851</v>
      </c>
      <c r="K23" s="53">
        <v>282.22044454843234</v>
      </c>
      <c r="L23" s="53">
        <v>216.76803374597247</v>
      </c>
      <c r="M23" s="53">
        <v>270.80190165775144</v>
      </c>
      <c r="N23" s="53">
        <v>307.15414994529328</v>
      </c>
      <c r="O23" s="53">
        <v>257.88698724071219</v>
      </c>
      <c r="P23" s="53">
        <v>292.32727124833616</v>
      </c>
      <c r="Q23" s="53">
        <v>328.10218275473517</v>
      </c>
      <c r="R23" s="53">
        <v>422.35190070057865</v>
      </c>
      <c r="S23" s="53">
        <v>235.43590411907115</v>
      </c>
      <c r="T23" s="53">
        <v>275.77439903961584</v>
      </c>
      <c r="U23" s="53">
        <v>467.1166844634277</v>
      </c>
      <c r="V23" s="53">
        <v>306.23503336007769</v>
      </c>
      <c r="W23" s="53">
        <v>316.9844480257857</v>
      </c>
      <c r="X23" s="53">
        <v>265.81387565700004</v>
      </c>
      <c r="Y23" s="53">
        <v>277.1795721780029</v>
      </c>
      <c r="Z23" s="53">
        <v>387.52675295857989</v>
      </c>
      <c r="AA23" s="53">
        <v>252.60751353875645</v>
      </c>
      <c r="AB23" s="53">
        <v>328.46165033911075</v>
      </c>
      <c r="AC23" s="53">
        <v>182.90728078105229</v>
      </c>
      <c r="AD23" s="53">
        <v>197.75747317657442</v>
      </c>
      <c r="AE23" s="53">
        <v>431.3452956305868</v>
      </c>
      <c r="AF23" s="53">
        <v>252.96698163962424</v>
      </c>
      <c r="AG23" s="53">
        <v>354.16823998053883</v>
      </c>
      <c r="AH23" s="53">
        <v>367.75534783390259</v>
      </c>
      <c r="AI23" s="53">
        <v>259.56700918630406</v>
      </c>
      <c r="AJ23" s="53">
        <v>186.10330604520615</v>
      </c>
      <c r="AK23" s="53">
        <v>231.50483356177796</v>
      </c>
      <c r="AL23" s="53">
        <v>365.17434730717588</v>
      </c>
      <c r="AM23" s="53">
        <v>233.80758463240213</v>
      </c>
      <c r="AN23" s="53">
        <v>356.55742082699487</v>
      </c>
      <c r="AO23" s="53">
        <v>262.19772937150304</v>
      </c>
      <c r="AP23" s="53">
        <v>218.42531453545749</v>
      </c>
      <c r="AQ23" s="53">
        <v>319.79632821679689</v>
      </c>
      <c r="AR23" s="53">
        <v>277.6655393112411</v>
      </c>
      <c r="AS23" s="53">
        <v>241.68869464063152</v>
      </c>
      <c r="AT23" s="53">
        <v>417.51542367238221</v>
      </c>
      <c r="AU23" s="53">
        <v>261.30263014096789</v>
      </c>
      <c r="AV23" s="53">
        <v>276.85057666666671</v>
      </c>
      <c r="AW23" s="53">
        <v>376.82991893883565</v>
      </c>
      <c r="AX23" s="53">
        <v>220.82646476914684</v>
      </c>
      <c r="AY23" s="53">
        <v>266.85992632344909</v>
      </c>
      <c r="AZ23" s="53">
        <v>251.78955678897572</v>
      </c>
      <c r="BA23" s="53">
        <v>251.71143251807248</v>
      </c>
      <c r="BB23" s="53">
        <v>339.38355540956189</v>
      </c>
      <c r="BC23" s="53">
        <v>328.02645847953227</v>
      </c>
      <c r="BD23" s="53">
        <v>362.58837617021277</v>
      </c>
      <c r="BE23" s="53">
        <v>549.10698566308236</v>
      </c>
      <c r="BF23" s="53">
        <v>257.42751710541569</v>
      </c>
      <c r="BG23" s="53">
        <v>305.10810691563745</v>
      </c>
      <c r="BH23" s="53">
        <v>384.07405919661738</v>
      </c>
      <c r="BI23" s="53">
        <v>323.65580651511971</v>
      </c>
      <c r="BJ23" s="53">
        <v>229.61084386738389</v>
      </c>
      <c r="BK23" s="53">
        <v>228.89863629551922</v>
      </c>
      <c r="BL23" s="53">
        <v>236.4053174462031</v>
      </c>
      <c r="BM23" s="53">
        <v>295.04822124009979</v>
      </c>
      <c r="BN23" s="53">
        <v>470.05829366140682</v>
      </c>
      <c r="BO23" s="53">
        <v>478.96004178636719</v>
      </c>
      <c r="BP23" s="53">
        <v>249.6076916436464</v>
      </c>
      <c r="BQ23" s="53">
        <v>281.2083609938831</v>
      </c>
      <c r="BR23" s="126"/>
    </row>
    <row r="24" spans="1:70" ht="14.25" customHeight="1">
      <c r="A24" s="550"/>
      <c r="B24" s="53"/>
      <c r="C24" s="53"/>
      <c r="D24" s="53"/>
      <c r="E24" s="53"/>
      <c r="F24" s="53"/>
      <c r="G24" s="53"/>
      <c r="H24" s="53"/>
      <c r="I24" s="53"/>
      <c r="J24" s="53"/>
      <c r="K24" s="53"/>
      <c r="L24" s="53"/>
      <c r="M24" s="53"/>
      <c r="N24" s="53"/>
      <c r="O24" s="53"/>
      <c r="P24" s="53"/>
      <c r="Q24" s="53"/>
      <c r="R24" s="53"/>
      <c r="S24" s="53"/>
      <c r="T24" s="53"/>
      <c r="U24" s="53"/>
      <c r="V24" s="53"/>
      <c r="W24" s="53"/>
      <c r="X24" s="53"/>
      <c r="Y24" s="53"/>
      <c r="Z24" s="53"/>
      <c r="AA24" s="53"/>
      <c r="AB24" s="53"/>
      <c r="AC24" s="53"/>
      <c r="AD24" s="53"/>
      <c r="AE24" s="53"/>
      <c r="AF24" s="53"/>
      <c r="AG24" s="53"/>
      <c r="AH24" s="53"/>
      <c r="AI24" s="53"/>
      <c r="AJ24" s="53"/>
      <c r="AK24" s="53"/>
      <c r="AL24" s="53"/>
      <c r="AM24" s="53"/>
      <c r="AN24" s="53"/>
      <c r="AO24" s="53"/>
      <c r="AP24" s="53"/>
      <c r="AQ24" s="53"/>
      <c r="AR24" s="53"/>
      <c r="AS24" s="53"/>
      <c r="AT24" s="53"/>
      <c r="AU24" s="53"/>
      <c r="AV24" s="53"/>
      <c r="AW24" s="53"/>
      <c r="AX24" s="53"/>
      <c r="AY24" s="53"/>
      <c r="AZ24" s="53"/>
      <c r="BA24" s="53"/>
      <c r="BB24" s="53"/>
      <c r="BC24" s="53"/>
      <c r="BD24" s="53"/>
      <c r="BE24" s="53"/>
      <c r="BF24" s="53"/>
      <c r="BG24" s="53"/>
      <c r="BH24" s="53"/>
      <c r="BI24" s="53"/>
      <c r="BJ24" s="53"/>
      <c r="BK24" s="53"/>
      <c r="BL24" s="53"/>
      <c r="BM24" s="53"/>
      <c r="BN24" s="53"/>
      <c r="BO24" s="53"/>
      <c r="BP24" s="53"/>
      <c r="BQ24" s="53"/>
      <c r="BR24" s="126"/>
    </row>
    <row r="25" spans="1:70" ht="14.25" customHeight="1">
      <c r="A25" s="551" t="s">
        <v>340</v>
      </c>
      <c r="B25" s="53">
        <v>352.0856350901168</v>
      </c>
      <c r="C25" s="53">
        <v>65.073587553386133</v>
      </c>
      <c r="D25" s="53">
        <v>93.991233943061133</v>
      </c>
      <c r="E25" s="53">
        <v>48.473953559193056</v>
      </c>
      <c r="F25" s="53">
        <v>69.282148928528215</v>
      </c>
      <c r="G25" s="53">
        <v>120.45966571785618</v>
      </c>
      <c r="H25" s="53">
        <v>31.12758311268021</v>
      </c>
      <c r="I25" s="53">
        <v>19.275501202887153</v>
      </c>
      <c r="J25" s="53">
        <v>56.824746797912717</v>
      </c>
      <c r="K25" s="53">
        <v>59.06114178755255</v>
      </c>
      <c r="L25" s="53">
        <v>60.799924537900694</v>
      </c>
      <c r="M25" s="53">
        <v>107.9209230697256</v>
      </c>
      <c r="N25" s="53">
        <v>106.4177360351289</v>
      </c>
      <c r="O25" s="53">
        <v>59.754303871868188</v>
      </c>
      <c r="P25" s="53">
        <v>141.04867623804066</v>
      </c>
      <c r="Q25" s="53">
        <v>54.168239523528186</v>
      </c>
      <c r="R25" s="53">
        <v>36.617724642095922</v>
      </c>
      <c r="S25" s="53">
        <v>84.069706410474879</v>
      </c>
      <c r="T25" s="53">
        <v>83.361743097239241</v>
      </c>
      <c r="U25" s="53">
        <v>9.9802642818994691</v>
      </c>
      <c r="V25" s="53">
        <v>89.871720999957574</v>
      </c>
      <c r="W25" s="53">
        <v>38.377744650371255</v>
      </c>
      <c r="X25" s="53">
        <v>101.57189877605029</v>
      </c>
      <c r="Y25" s="53">
        <v>61.056761034731423</v>
      </c>
      <c r="Z25" s="53">
        <v>22.399548816567918</v>
      </c>
      <c r="AA25" s="53">
        <v>77.023962984507094</v>
      </c>
      <c r="AB25" s="53">
        <v>39.920158251695675</v>
      </c>
      <c r="AC25" s="53">
        <v>84.590654492858803</v>
      </c>
      <c r="AD25" s="53">
        <v>86.365554371808798</v>
      </c>
      <c r="AE25" s="53">
        <v>206.91434567402706</v>
      </c>
      <c r="AF25" s="53">
        <v>104.7491343174331</v>
      </c>
      <c r="AG25" s="53">
        <v>37.624047314967008</v>
      </c>
      <c r="AH25" s="53">
        <v>48.650188747078914</v>
      </c>
      <c r="AI25" s="53">
        <v>72.650993064885085</v>
      </c>
      <c r="AJ25" s="53">
        <v>111.50838386952708</v>
      </c>
      <c r="AK25" s="53">
        <v>49.161993342471632</v>
      </c>
      <c r="AL25" s="53">
        <v>118.65713859465922</v>
      </c>
      <c r="AM25" s="53">
        <v>80.172357231054704</v>
      </c>
      <c r="AN25" s="53">
        <v>70.083385423869828</v>
      </c>
      <c r="AO25" s="53">
        <v>80.205687435493502</v>
      </c>
      <c r="AP25" s="53">
        <v>87.544284505851053</v>
      </c>
      <c r="AQ25" s="53">
        <v>96.192676762966968</v>
      </c>
      <c r="AR25" s="53">
        <v>109.26960255577222</v>
      </c>
      <c r="AS25" s="53">
        <v>159.59091857083502</v>
      </c>
      <c r="AT25" s="53">
        <v>21.663296154486808</v>
      </c>
      <c r="AU25" s="53">
        <v>114.17653800319722</v>
      </c>
      <c r="AV25" s="53">
        <v>61.903211666666436</v>
      </c>
      <c r="AW25" s="53">
        <v>114.50552689756816</v>
      </c>
      <c r="AX25" s="53">
        <v>82.486040555525619</v>
      </c>
      <c r="AY25" s="53">
        <v>7.973644715299339</v>
      </c>
      <c r="AZ25" s="53">
        <v>44.038471318422772</v>
      </c>
      <c r="BA25" s="53">
        <v>93.752991618769983</v>
      </c>
      <c r="BB25" s="53">
        <v>-9.5690578433421649</v>
      </c>
      <c r="BC25" s="53">
        <v>-9.3422339181290468</v>
      </c>
      <c r="BD25" s="53">
        <v>15.670173617021042</v>
      </c>
      <c r="BE25" s="53">
        <v>55.673010752688491</v>
      </c>
      <c r="BF25" s="53">
        <v>88.969172561753751</v>
      </c>
      <c r="BG25" s="53">
        <v>13.041590537532969</v>
      </c>
      <c r="BH25" s="53">
        <v>68.103096546864521</v>
      </c>
      <c r="BI25" s="53">
        <v>233.28537520999649</v>
      </c>
      <c r="BJ25" s="53">
        <v>92.467987919653993</v>
      </c>
      <c r="BK25" s="53">
        <v>40.166779559418579</v>
      </c>
      <c r="BL25" s="53">
        <v>159.76692157211454</v>
      </c>
      <c r="BM25" s="53">
        <v>43.238746772852828</v>
      </c>
      <c r="BN25" s="53">
        <v>113.30945439957215</v>
      </c>
      <c r="BO25" s="53">
        <v>37.759989553408204</v>
      </c>
      <c r="BP25" s="53">
        <v>83.774473411602216</v>
      </c>
      <c r="BQ25" s="53">
        <v>86.26540850680415</v>
      </c>
      <c r="BR25" s="126"/>
    </row>
    <row r="26" spans="1:70" ht="14.25" customHeight="1">
      <c r="A26" s="551"/>
      <c r="B26" s="53"/>
      <c r="C26" s="53"/>
      <c r="D26" s="53"/>
      <c r="E26" s="53"/>
      <c r="F26" s="53"/>
      <c r="G26" s="53"/>
      <c r="H26" s="53"/>
      <c r="I26" s="53"/>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126"/>
    </row>
    <row r="27" spans="1:70" ht="14.25" customHeight="1">
      <c r="A27" s="551" t="s">
        <v>200</v>
      </c>
      <c r="B27" s="394">
        <v>8829.3833919876961</v>
      </c>
      <c r="C27" s="394">
        <v>1750.2699755948745</v>
      </c>
      <c r="D27" s="394">
        <v>1582.7532873057346</v>
      </c>
      <c r="E27" s="394">
        <v>1645.583352112676</v>
      </c>
      <c r="F27" s="394">
        <v>1828.6308811205549</v>
      </c>
      <c r="G27" s="394">
        <v>3188.025776867536</v>
      </c>
      <c r="H27" s="394">
        <v>2171.7193453957057</v>
      </c>
      <c r="I27" s="394">
        <v>890.68271852445855</v>
      </c>
      <c r="J27" s="394">
        <v>1225.8249988140419</v>
      </c>
      <c r="K27" s="394">
        <v>1301.4872157229761</v>
      </c>
      <c r="L27" s="394">
        <v>728.76859759199579</v>
      </c>
      <c r="M27" s="394">
        <v>2676.1819924208162</v>
      </c>
      <c r="N27" s="394">
        <v>3400.5706509612755</v>
      </c>
      <c r="O27" s="394">
        <v>2023.0412994391781</v>
      </c>
      <c r="P27" s="394">
        <v>2676.1264323500291</v>
      </c>
      <c r="Q27" s="394">
        <v>2002.5666770402952</v>
      </c>
      <c r="R27" s="394">
        <v>1265.141413341456</v>
      </c>
      <c r="S27" s="394">
        <v>1736.5005527329768</v>
      </c>
      <c r="T27" s="394">
        <v>2593.5336264105636</v>
      </c>
      <c r="U27" s="394">
        <v>973.6146102509349</v>
      </c>
      <c r="V27" s="394">
        <v>1753.9301541320044</v>
      </c>
      <c r="W27" s="394">
        <v>2384.6594574268065</v>
      </c>
      <c r="X27" s="394">
        <v>2517.3084549932014</v>
      </c>
      <c r="Y27" s="394">
        <v>3004.259176013024</v>
      </c>
      <c r="Z27" s="394">
        <v>537.81745931952662</v>
      </c>
      <c r="AA27" s="394">
        <v>2033.511785436312</v>
      </c>
      <c r="AB27" s="394">
        <v>562.59184626978151</v>
      </c>
      <c r="AC27" s="394">
        <v>1216.565000903996</v>
      </c>
      <c r="AD27" s="394">
        <v>2500.9094909537921</v>
      </c>
      <c r="AE27" s="394">
        <v>5761.3128417552298</v>
      </c>
      <c r="AF27" s="394">
        <v>2606.1739258265225</v>
      </c>
      <c r="AG27" s="394">
        <v>3182.3397421395125</v>
      </c>
      <c r="AH27" s="394">
        <v>1537.168074779795</v>
      </c>
      <c r="AI27" s="394">
        <v>1770.2721760284667</v>
      </c>
      <c r="AJ27" s="394">
        <v>2373.5557532586276</v>
      </c>
      <c r="AK27" s="394">
        <v>1763.7262061875856</v>
      </c>
      <c r="AL27" s="394">
        <v>2432.6715858570792</v>
      </c>
      <c r="AM27" s="394">
        <v>1841.5057903740296</v>
      </c>
      <c r="AN27" s="394">
        <v>2023.0533591481126</v>
      </c>
      <c r="AO27" s="394">
        <v>2490.1705144222933</v>
      </c>
      <c r="AP27" s="394">
        <v>1825.3650263640227</v>
      </c>
      <c r="AQ27" s="394">
        <v>2413.2254288751728</v>
      </c>
      <c r="AR27" s="394">
        <v>2815.6856681828021</v>
      </c>
      <c r="AS27" s="394">
        <v>2546.0908176152889</v>
      </c>
      <c r="AT27" s="394">
        <v>1094.8010720825698</v>
      </c>
      <c r="AU27" s="394">
        <v>2699.7444566196782</v>
      </c>
      <c r="AV27" s="394">
        <v>1528.1564483333339</v>
      </c>
      <c r="AW27" s="394">
        <v>2067.4086219602063</v>
      </c>
      <c r="AX27" s="394">
        <v>1744.7745397898295</v>
      </c>
      <c r="AY27" s="394">
        <v>949.4440876841918</v>
      </c>
      <c r="AZ27" s="394">
        <v>2107.9663063925186</v>
      </c>
      <c r="BA27" s="394">
        <v>3537.5822024937925</v>
      </c>
      <c r="BB27" s="394">
        <v>2614.9143085376418</v>
      </c>
      <c r="BC27" s="394">
        <v>1283.3151087719298</v>
      </c>
      <c r="BD27" s="394">
        <v>997.61079489361737</v>
      </c>
      <c r="BE27" s="394">
        <v>1819.8335770609322</v>
      </c>
      <c r="BF27" s="394">
        <v>1617.1938437898641</v>
      </c>
      <c r="BG27" s="394">
        <v>2037.8717097047411</v>
      </c>
      <c r="BH27" s="394">
        <v>1480.0106892177596</v>
      </c>
      <c r="BI27" s="394">
        <v>5360.5906406578124</v>
      </c>
      <c r="BJ27" s="394">
        <v>2114.3663925443184</v>
      </c>
      <c r="BK27" s="394">
        <v>909.15035741046006</v>
      </c>
      <c r="BL27" s="394">
        <v>3644.4902365285434</v>
      </c>
      <c r="BM27" s="394">
        <v>1286.2415512186594</v>
      </c>
      <c r="BN27" s="394">
        <v>2475.3573549077296</v>
      </c>
      <c r="BO27" s="394">
        <v>2438.1371115173674</v>
      </c>
      <c r="BP27" s="394">
        <v>2310.37184910221</v>
      </c>
      <c r="BQ27" s="394">
        <v>2167.6548907013116</v>
      </c>
      <c r="BR27" s="126"/>
    </row>
    <row r="28" spans="1:70" ht="14.25" customHeight="1">
      <c r="A28" s="547"/>
      <c r="B28" s="391"/>
      <c r="C28" s="391"/>
      <c r="D28" s="391"/>
      <c r="E28" s="391"/>
      <c r="F28" s="391"/>
      <c r="G28" s="391"/>
      <c r="H28" s="391"/>
      <c r="I28" s="391"/>
      <c r="J28" s="391"/>
      <c r="K28" s="391"/>
      <c r="L28" s="391"/>
      <c r="M28" s="391"/>
      <c r="N28" s="391"/>
      <c r="O28" s="391"/>
      <c r="P28" s="391"/>
      <c r="Q28" s="391"/>
      <c r="R28" s="391"/>
      <c r="S28" s="391"/>
      <c r="T28" s="391"/>
      <c r="U28" s="391"/>
      <c r="V28" s="391"/>
      <c r="W28" s="391"/>
      <c r="X28" s="391"/>
      <c r="Y28" s="391"/>
      <c r="Z28" s="391"/>
      <c r="AA28" s="391"/>
      <c r="AB28" s="391"/>
      <c r="AC28" s="391"/>
      <c r="AD28" s="391"/>
      <c r="AE28" s="391"/>
      <c r="AF28" s="391"/>
      <c r="AG28" s="391"/>
      <c r="AH28" s="391"/>
      <c r="AI28" s="391"/>
      <c r="AJ28" s="391"/>
      <c r="AK28" s="391"/>
      <c r="AL28" s="391"/>
      <c r="AM28" s="391"/>
      <c r="AN28" s="391"/>
      <c r="AO28" s="391"/>
      <c r="AP28" s="391"/>
      <c r="AQ28" s="391"/>
      <c r="AR28" s="391"/>
      <c r="AS28" s="391"/>
      <c r="AT28" s="391"/>
      <c r="AU28" s="391"/>
      <c r="AV28" s="391"/>
      <c r="AW28" s="391"/>
      <c r="AX28" s="391"/>
      <c r="AY28" s="391"/>
      <c r="AZ28" s="391"/>
      <c r="BA28" s="391"/>
      <c r="BB28" s="391"/>
      <c r="BC28" s="391"/>
      <c r="BD28" s="391"/>
      <c r="BE28" s="391"/>
      <c r="BF28" s="391"/>
      <c r="BG28" s="391"/>
      <c r="BH28" s="391"/>
      <c r="BI28" s="391"/>
      <c r="BJ28" s="391"/>
      <c r="BK28" s="391"/>
      <c r="BL28" s="391"/>
      <c r="BM28" s="391"/>
      <c r="BN28" s="391"/>
      <c r="BO28" s="391"/>
      <c r="BP28" s="391"/>
      <c r="BQ28" s="391"/>
      <c r="BR28" s="126"/>
    </row>
    <row r="29" spans="1:70" s="15" customFormat="1">
      <c r="A29" s="551" t="s">
        <v>359</v>
      </c>
      <c r="B29" s="365">
        <v>8580000</v>
      </c>
      <c r="C29" s="365">
        <v>359098.65</v>
      </c>
      <c r="D29" s="365">
        <v>7898911</v>
      </c>
      <c r="E29" s="365">
        <v>4630910</v>
      </c>
      <c r="F29" s="365">
        <v>11716382</v>
      </c>
      <c r="G29" s="365">
        <v>10470000</v>
      </c>
      <c r="H29" s="365">
        <v>2181292.15</v>
      </c>
      <c r="I29" s="365">
        <v>36284.300000000003</v>
      </c>
      <c r="J29" s="365">
        <v>3765684</v>
      </c>
      <c r="K29" s="365">
        <v>465096</v>
      </c>
      <c r="L29" s="365">
        <v>898957.15</v>
      </c>
      <c r="M29" s="365">
        <v>16043120.4</v>
      </c>
      <c r="N29" s="365">
        <v>70314010</v>
      </c>
      <c r="O29" s="365">
        <v>9393902.2200000007</v>
      </c>
      <c r="P29" s="365">
        <v>18697650</v>
      </c>
      <c r="Q29" s="365">
        <v>4385303</v>
      </c>
      <c r="R29" s="365">
        <v>426403.29</v>
      </c>
      <c r="S29" s="365">
        <v>4879788</v>
      </c>
      <c r="T29" s="365">
        <v>2438323</v>
      </c>
      <c r="U29" s="365">
        <v>392771.76</v>
      </c>
      <c r="V29" s="365">
        <v>8626092.0199999996</v>
      </c>
      <c r="W29" s="365">
        <v>1398919.66</v>
      </c>
      <c r="X29" s="365">
        <v>17025784.059999999</v>
      </c>
      <c r="Y29" s="365">
        <v>8312782</v>
      </c>
      <c r="Z29" s="365">
        <v>147423.54999999999</v>
      </c>
      <c r="AA29" s="365">
        <v>51929703</v>
      </c>
      <c r="AB29" s="365">
        <v>26334.52</v>
      </c>
      <c r="AC29" s="365">
        <v>1513997.68</v>
      </c>
      <c r="AD29" s="365">
        <v>31677539</v>
      </c>
      <c r="AE29" s="365">
        <v>718921643.14999998</v>
      </c>
      <c r="AF29" s="365">
        <v>103176348</v>
      </c>
      <c r="AG29" s="365">
        <v>6882669</v>
      </c>
      <c r="AH29" s="365">
        <v>640560</v>
      </c>
      <c r="AI29" s="365">
        <v>5834543</v>
      </c>
      <c r="AJ29" s="365">
        <v>24286420</v>
      </c>
      <c r="AK29" s="365">
        <v>3079542.77</v>
      </c>
      <c r="AL29" s="365">
        <v>2502245.7000000002</v>
      </c>
      <c r="AM29" s="365">
        <v>35609719.210000001</v>
      </c>
      <c r="AN29" s="365">
        <v>763588.64</v>
      </c>
      <c r="AO29" s="365">
        <v>11320875</v>
      </c>
      <c r="AP29" s="365">
        <v>9949992.0500000007</v>
      </c>
      <c r="AQ29" s="365">
        <v>15426432</v>
      </c>
      <c r="AR29" s="365">
        <v>2828580.2</v>
      </c>
      <c r="AS29" s="365">
        <v>5570544.5800000001</v>
      </c>
      <c r="AT29" s="365">
        <v>692947</v>
      </c>
      <c r="AU29" s="365">
        <v>20301606.039999999</v>
      </c>
      <c r="AV29" s="365">
        <v>1940991</v>
      </c>
      <c r="AW29" s="365">
        <v>5606188</v>
      </c>
      <c r="AX29" s="365">
        <v>10425039</v>
      </c>
      <c r="AY29" s="365">
        <v>1201955.75</v>
      </c>
      <c r="AZ29" s="365">
        <v>5766000</v>
      </c>
      <c r="BA29" s="365">
        <v>127384901</v>
      </c>
      <c r="BB29" s="365">
        <v>5988626.1699999999</v>
      </c>
      <c r="BC29" s="365">
        <v>437214.52</v>
      </c>
      <c r="BD29" s="365">
        <v>480494.02</v>
      </c>
      <c r="BE29" s="365">
        <v>330618.92</v>
      </c>
      <c r="BF29" s="365">
        <v>2554842.71</v>
      </c>
      <c r="BG29" s="365">
        <v>12182464</v>
      </c>
      <c r="BH29" s="365">
        <v>840759.85</v>
      </c>
      <c r="BI29" s="365">
        <v>617138761.88999999</v>
      </c>
      <c r="BJ29" s="365">
        <v>31485138.25</v>
      </c>
      <c r="BK29" s="365">
        <v>1473764.82</v>
      </c>
      <c r="BL29" s="365">
        <v>44797283.219999999</v>
      </c>
      <c r="BM29" s="365">
        <v>3044430</v>
      </c>
      <c r="BN29" s="365">
        <v>1545544.62</v>
      </c>
      <c r="BO29" s="365">
        <v>1228091</v>
      </c>
      <c r="BP29" s="365">
        <v>5740396</v>
      </c>
      <c r="BQ29" s="365">
        <v>11862259</v>
      </c>
      <c r="BR29" s="126">
        <v>2159876482.4899998</v>
      </c>
    </row>
    <row r="30" spans="1:70" s="15" customFormat="1">
      <c r="A30" s="551"/>
      <c r="B30" s="365"/>
      <c r="C30" s="365"/>
      <c r="D30" s="365"/>
      <c r="E30" s="365"/>
      <c r="F30" s="365"/>
      <c r="G30" s="365"/>
      <c r="H30" s="365"/>
      <c r="I30" s="365"/>
      <c r="J30" s="365"/>
      <c r="K30" s="365"/>
      <c r="L30" s="365"/>
      <c r="M30" s="365"/>
      <c r="N30" s="365"/>
      <c r="O30" s="365"/>
      <c r="P30" s="365"/>
      <c r="Q30" s="365"/>
      <c r="R30" s="365"/>
      <c r="S30" s="365"/>
      <c r="T30" s="365"/>
      <c r="U30" s="365"/>
      <c r="V30" s="365"/>
      <c r="W30" s="365"/>
      <c r="X30" s="365"/>
      <c r="Y30" s="365"/>
      <c r="Z30" s="365"/>
      <c r="AA30" s="365"/>
      <c r="AB30" s="365"/>
      <c r="AC30" s="365"/>
      <c r="AD30" s="365"/>
      <c r="AE30" s="365"/>
      <c r="AF30" s="365"/>
      <c r="AG30" s="365"/>
      <c r="AH30" s="365"/>
      <c r="AI30" s="365"/>
      <c r="AJ30" s="365"/>
      <c r="AK30" s="365"/>
      <c r="AL30" s="365"/>
      <c r="AM30" s="365"/>
      <c r="AN30" s="365"/>
      <c r="AO30" s="365"/>
      <c r="AP30" s="365"/>
      <c r="AQ30" s="365"/>
      <c r="AR30" s="365"/>
      <c r="AS30" s="365"/>
      <c r="AT30" s="365"/>
      <c r="AU30" s="365"/>
      <c r="AV30" s="365"/>
      <c r="AW30" s="365"/>
      <c r="AX30" s="365"/>
      <c r="AY30" s="365"/>
      <c r="AZ30" s="365"/>
      <c r="BA30" s="365"/>
      <c r="BB30" s="365"/>
      <c r="BC30" s="365"/>
      <c r="BD30" s="365"/>
      <c r="BE30" s="365"/>
      <c r="BF30" s="365"/>
      <c r="BG30" s="365"/>
      <c r="BH30" s="365"/>
      <c r="BI30" s="365"/>
      <c r="BJ30" s="365"/>
      <c r="BK30" s="365"/>
      <c r="BL30" s="365"/>
      <c r="BM30" s="365"/>
      <c r="BN30" s="365"/>
      <c r="BO30" s="365"/>
      <c r="BP30" s="365"/>
      <c r="BQ30" s="365"/>
      <c r="BR30" s="126"/>
    </row>
    <row r="31" spans="1:70" s="405" customFormat="1">
      <c r="A31" s="551" t="s">
        <v>360</v>
      </c>
      <c r="B31" s="365">
        <v>0</v>
      </c>
      <c r="C31" s="365">
        <v>0</v>
      </c>
      <c r="D31" s="365">
        <v>0</v>
      </c>
      <c r="E31" s="365">
        <v>0</v>
      </c>
      <c r="F31" s="365">
        <v>0</v>
      </c>
      <c r="G31" s="365">
        <v>0</v>
      </c>
      <c r="H31" s="365">
        <v>0</v>
      </c>
      <c r="I31" s="365">
        <v>0</v>
      </c>
      <c r="J31" s="365">
        <v>34352.11</v>
      </c>
      <c r="K31" s="365">
        <v>0</v>
      </c>
      <c r="L31" s="365">
        <v>0</v>
      </c>
      <c r="M31" s="365">
        <v>0</v>
      </c>
      <c r="N31" s="365">
        <v>0</v>
      </c>
      <c r="O31" s="365">
        <v>0</v>
      </c>
      <c r="P31" s="365">
        <v>0</v>
      </c>
      <c r="Q31" s="365">
        <v>0</v>
      </c>
      <c r="R31" s="365">
        <v>0</v>
      </c>
      <c r="S31" s="365">
        <v>0</v>
      </c>
      <c r="T31" s="365">
        <v>0</v>
      </c>
      <c r="U31" s="365">
        <v>0</v>
      </c>
      <c r="V31" s="365">
        <v>0</v>
      </c>
      <c r="W31" s="365">
        <v>0</v>
      </c>
      <c r="X31" s="365">
        <v>1746188</v>
      </c>
      <c r="Y31" s="365">
        <v>0</v>
      </c>
      <c r="Z31" s="365">
        <v>0</v>
      </c>
      <c r="AA31" s="365">
        <v>0</v>
      </c>
      <c r="AB31" s="365">
        <v>15250</v>
      </c>
      <c r="AC31" s="365">
        <v>1267249.25</v>
      </c>
      <c r="AD31" s="365">
        <v>0</v>
      </c>
      <c r="AE31" s="365">
        <v>15519096.890000001</v>
      </c>
      <c r="AF31" s="365">
        <v>410684</v>
      </c>
      <c r="AG31" s="365">
        <v>0</v>
      </c>
      <c r="AH31" s="365">
        <v>0</v>
      </c>
      <c r="AI31" s="365">
        <v>0</v>
      </c>
      <c r="AJ31" s="365">
        <v>190239</v>
      </c>
      <c r="AK31" s="365">
        <v>2397.2399999999998</v>
      </c>
      <c r="AL31" s="365">
        <v>0</v>
      </c>
      <c r="AM31" s="365">
        <v>0</v>
      </c>
      <c r="AN31" s="365">
        <v>0</v>
      </c>
      <c r="AO31" s="365">
        <v>0</v>
      </c>
      <c r="AP31" s="365">
        <v>0</v>
      </c>
      <c r="AQ31" s="365">
        <v>0</v>
      </c>
      <c r="AR31" s="365">
        <v>29229.94</v>
      </c>
      <c r="AS31" s="365">
        <v>0</v>
      </c>
      <c r="AT31" s="365">
        <v>0</v>
      </c>
      <c r="AU31" s="365">
        <v>0</v>
      </c>
      <c r="AV31" s="365">
        <v>0</v>
      </c>
      <c r="AW31" s="365">
        <v>0</v>
      </c>
      <c r="AX31" s="365">
        <v>0</v>
      </c>
      <c r="AY31" s="365">
        <v>0</v>
      </c>
      <c r="AZ31" s="365">
        <v>0</v>
      </c>
      <c r="BA31" s="365">
        <v>1845965</v>
      </c>
      <c r="BB31" s="365">
        <v>275737.12</v>
      </c>
      <c r="BC31" s="365">
        <v>0</v>
      </c>
      <c r="BD31" s="365">
        <v>0</v>
      </c>
      <c r="BE31" s="365">
        <v>0</v>
      </c>
      <c r="BF31" s="365">
        <v>0</v>
      </c>
      <c r="BG31" s="365">
        <v>0</v>
      </c>
      <c r="BH31" s="365">
        <v>0</v>
      </c>
      <c r="BI31" s="365">
        <v>53844210</v>
      </c>
      <c r="BJ31" s="365">
        <v>0</v>
      </c>
      <c r="BK31" s="365">
        <v>0</v>
      </c>
      <c r="BL31" s="365">
        <v>457467.68</v>
      </c>
      <c r="BM31" s="365">
        <v>0</v>
      </c>
      <c r="BN31" s="365">
        <v>0</v>
      </c>
      <c r="BO31" s="365">
        <v>0</v>
      </c>
      <c r="BP31" s="365">
        <v>0</v>
      </c>
      <c r="BQ31" s="365">
        <v>0</v>
      </c>
      <c r="BR31" s="126">
        <v>75638066.230000004</v>
      </c>
    </row>
    <row r="32" spans="1:70" s="15" customFormat="1">
      <c r="A32" s="296"/>
      <c r="B32" s="197"/>
      <c r="C32" s="197"/>
      <c r="D32" s="197"/>
      <c r="E32" s="197"/>
      <c r="F32" s="197"/>
      <c r="G32" s="365"/>
      <c r="H32" s="365"/>
      <c r="I32" s="365"/>
      <c r="J32" s="365"/>
      <c r="K32" s="365"/>
      <c r="L32" s="365"/>
      <c r="M32" s="197"/>
      <c r="N32" s="197"/>
      <c r="O32" s="197"/>
      <c r="P32" s="197"/>
      <c r="Q32" s="197"/>
      <c r="R32" s="197"/>
      <c r="S32" s="197"/>
      <c r="T32" s="197"/>
      <c r="U32" s="197"/>
      <c r="V32" s="197"/>
      <c r="W32" s="197"/>
      <c r="X32" s="197"/>
      <c r="Y32" s="197"/>
      <c r="Z32" s="197"/>
      <c r="AA32" s="197"/>
      <c r="AB32" s="197"/>
      <c r="AC32" s="197"/>
      <c r="AD32" s="197"/>
      <c r="AE32" s="197"/>
      <c r="AF32" s="197"/>
      <c r="AG32" s="197"/>
      <c r="AH32" s="197"/>
      <c r="AI32" s="197"/>
      <c r="AJ32" s="197"/>
      <c r="AK32" s="197"/>
      <c r="AL32" s="197"/>
      <c r="AM32" s="197"/>
      <c r="AN32" s="197"/>
      <c r="AO32" s="197"/>
      <c r="AP32" s="197"/>
      <c r="AQ32" s="197"/>
      <c r="AR32" s="197"/>
      <c r="AS32" s="197"/>
      <c r="AT32" s="197"/>
      <c r="AU32" s="197"/>
      <c r="AV32" s="197"/>
      <c r="AW32" s="197"/>
      <c r="AX32" s="197"/>
      <c r="AY32" s="197"/>
      <c r="AZ32" s="197"/>
      <c r="BA32" s="197"/>
      <c r="BB32" s="197"/>
      <c r="BC32" s="197"/>
      <c r="BD32" s="197"/>
      <c r="BE32" s="197"/>
      <c r="BF32" s="197"/>
      <c r="BG32" s="197"/>
      <c r="BH32" s="197"/>
      <c r="BI32" s="197"/>
      <c r="BJ32" s="197"/>
      <c r="BK32" s="197"/>
      <c r="BL32" s="197"/>
      <c r="BM32" s="197"/>
      <c r="BN32" s="197"/>
      <c r="BO32" s="197"/>
      <c r="BP32" s="197"/>
      <c r="BQ32" s="197"/>
      <c r="BR32" s="126"/>
    </row>
    <row r="33" spans="1:84" ht="9" customHeight="1">
      <c r="A33" s="200"/>
      <c r="B33" s="153"/>
      <c r="C33" s="154"/>
      <c r="D33" s="154"/>
      <c r="E33" s="154"/>
      <c r="F33" s="154"/>
      <c r="G33" s="366"/>
      <c r="H33" s="366"/>
      <c r="I33" s="366"/>
      <c r="J33" s="366"/>
      <c r="K33" s="366"/>
      <c r="L33" s="366"/>
      <c r="M33" s="154"/>
      <c r="N33" s="154"/>
      <c r="O33" s="154"/>
      <c r="P33" s="154"/>
      <c r="Q33" s="154"/>
      <c r="R33" s="154"/>
      <c r="S33" s="154"/>
      <c r="T33" s="154"/>
      <c r="U33" s="154"/>
      <c r="V33" s="154"/>
      <c r="W33" s="154"/>
      <c r="X33" s="154"/>
      <c r="Y33" s="154"/>
      <c r="Z33" s="154"/>
      <c r="AA33" s="154"/>
      <c r="AB33" s="154"/>
      <c r="AC33" s="154"/>
      <c r="AD33" s="154"/>
      <c r="AE33" s="154"/>
      <c r="AF33" s="154"/>
      <c r="AG33" s="154"/>
      <c r="AH33" s="154"/>
      <c r="AI33" s="154"/>
      <c r="AJ33" s="154"/>
      <c r="AK33" s="154"/>
      <c r="AL33" s="154"/>
      <c r="AM33" s="154"/>
      <c r="AN33" s="154"/>
      <c r="AO33" s="154"/>
      <c r="AP33" s="154"/>
      <c r="AQ33" s="154"/>
      <c r="AR33" s="154"/>
      <c r="AS33" s="154"/>
      <c r="AT33" s="154"/>
      <c r="AU33" s="154"/>
      <c r="AV33" s="154"/>
      <c r="AW33" s="154"/>
      <c r="AX33" s="154"/>
      <c r="AY33" s="154"/>
      <c r="AZ33" s="154"/>
      <c r="BA33" s="154"/>
      <c r="BB33" s="154"/>
      <c r="BC33" s="154"/>
      <c r="BD33" s="154"/>
      <c r="BE33" s="154"/>
      <c r="BF33" s="154"/>
      <c r="BG33" s="154"/>
      <c r="BH33" s="154"/>
      <c r="BI33" s="154"/>
      <c r="BJ33" s="154"/>
      <c r="BK33" s="154"/>
      <c r="BL33" s="154"/>
      <c r="BM33" s="154"/>
      <c r="BN33" s="154"/>
      <c r="BO33" s="154"/>
      <c r="BP33" s="154"/>
      <c r="BQ33" s="154"/>
    </row>
    <row r="34" spans="1:84">
      <c r="A34" s="75"/>
      <c r="G34" s="367"/>
      <c r="AE34" s="522"/>
    </row>
    <row r="35" spans="1:84">
      <c r="A35" s="75"/>
      <c r="G35" s="367"/>
      <c r="BQ35" s="15"/>
      <c r="CE35" s="9"/>
      <c r="CF35" s="9"/>
    </row>
    <row r="36" spans="1:84">
      <c r="A36" s="49"/>
      <c r="G36" s="367"/>
      <c r="L36" s="383"/>
      <c r="BQ36" s="15"/>
      <c r="CE36" s="9"/>
      <c r="CF36" s="9"/>
    </row>
    <row r="37" spans="1:84">
      <c r="A37" s="196"/>
      <c r="G37" s="367"/>
      <c r="BQ37" s="15"/>
      <c r="CE37" s="9"/>
      <c r="CF37" s="9"/>
    </row>
    <row r="38" spans="1:84">
      <c r="A38" s="196"/>
      <c r="G38" s="368"/>
      <c r="BQ38" s="15"/>
      <c r="CE38" s="9"/>
      <c r="CF38" s="9"/>
    </row>
    <row r="39" spans="1:84">
      <c r="A39" s="95"/>
      <c r="G39" s="367"/>
      <c r="BQ39" s="15"/>
      <c r="CE39" s="9"/>
      <c r="CF39" s="9"/>
    </row>
    <row r="40" spans="1:84">
      <c r="A40" s="75"/>
      <c r="G40" s="367"/>
      <c r="I40" s="181"/>
      <c r="BQ40" s="15"/>
      <c r="CE40" s="9"/>
      <c r="CF40" s="9"/>
    </row>
    <row r="41" spans="1:84">
      <c r="A41" s="75"/>
      <c r="G41" s="368"/>
      <c r="BQ41" s="15"/>
      <c r="CE41" s="9"/>
      <c r="CF41" s="9"/>
    </row>
    <row r="42" spans="1:84">
      <c r="A42" s="75"/>
      <c r="G42" s="367"/>
      <c r="BQ42" s="15"/>
      <c r="CE42" s="9"/>
      <c r="CF42" s="9"/>
    </row>
    <row r="43" spans="1:84">
      <c r="A43" s="54"/>
      <c r="G43" s="367"/>
      <c r="BQ43" s="15"/>
      <c r="CE43" s="9"/>
      <c r="CF43" s="9"/>
    </row>
    <row r="44" spans="1:84">
      <c r="A44" s="52"/>
      <c r="G44" s="367"/>
      <c r="BQ44" s="15"/>
      <c r="CE44" s="9"/>
      <c r="CF44" s="9"/>
    </row>
    <row r="45" spans="1:84">
      <c r="A45" s="47"/>
      <c r="G45" s="367"/>
    </row>
    <row r="46" spans="1:84">
      <c r="A46" s="54"/>
      <c r="G46" s="367"/>
    </row>
    <row r="495" spans="1:84" s="26" customFormat="1">
      <c r="A495" s="180" t="s">
        <v>72</v>
      </c>
      <c r="G495" s="175"/>
      <c r="H495" s="175"/>
      <c r="I495" s="175"/>
      <c r="J495" s="175"/>
      <c r="K495" s="175"/>
      <c r="L495" s="175"/>
      <c r="BR495" s="15"/>
      <c r="BS495" s="15"/>
      <c r="BT495" s="15"/>
      <c r="BU495" s="15"/>
      <c r="BV495" s="15"/>
      <c r="BW495" s="15"/>
      <c r="BX495" s="15"/>
      <c r="BY495" s="15"/>
      <c r="BZ495" s="15"/>
      <c r="CA495" s="15"/>
      <c r="CB495" s="15"/>
      <c r="CC495" s="15"/>
      <c r="CD495" s="15"/>
      <c r="CE495" s="15"/>
      <c r="CF495" s="15"/>
    </row>
  </sheetData>
  <printOptions verticalCentered="1"/>
  <pageMargins left="0.86614173228346458" right="0.19685039370078741" top="0.74803149606299213" bottom="0.23622047244094491" header="0.27559055118110237" footer="0.35433070866141736"/>
  <pageSetup scale="89" orientation="landscape" errors="NA" r:id="rId1"/>
  <headerFooter alignWithMargins="0">
    <oddHeader>&amp;R2016 Yearbook of
Electricity Distributors</oddHeader>
    <oddFooter>&amp;C&amp;P</oddFooter>
  </headerFooter>
  <colBreaks count="10" manualBreakCount="10">
    <brk id="13" max="32" man="1"/>
    <brk id="19" max="32" man="1"/>
    <brk id="25" max="32" man="1"/>
    <brk id="31" max="32" man="1"/>
    <brk id="37" max="32" man="1"/>
    <brk id="43" max="32" man="1"/>
    <brk id="49" max="32" man="1"/>
    <brk id="55" max="32" man="1"/>
    <brk id="61" max="32" man="1"/>
    <brk id="67" max="32" man="1"/>
  </colBreak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enableFormatConditionsCalculation="0">
    <tabColor indexed="35"/>
  </sheetPr>
  <dimension ref="A1:CE468"/>
  <sheetViews>
    <sheetView showGridLines="0" view="pageBreakPreview" zoomScaleNormal="100" zoomScaleSheetLayoutView="100" workbookViewId="0">
      <pane xSplit="1" ySplit="1" topLeftCell="B2" activePane="bottomRight" state="frozen"/>
      <selection activeCell="Q12" sqref="Q12"/>
      <selection pane="topRight" activeCell="Q12" sqref="Q12"/>
      <selection pane="bottomLeft" activeCell="Q12" sqref="Q12"/>
      <selection pane="bottomRight"/>
    </sheetView>
  </sheetViews>
  <sheetFormatPr defaultColWidth="14.109375" defaultRowHeight="13.8"/>
  <cols>
    <col min="1" max="1" width="38.5546875" style="188" customWidth="1"/>
    <col min="2" max="70" width="15.5546875" style="189" customWidth="1"/>
    <col min="71" max="83" width="14.109375" style="161" customWidth="1"/>
    <col min="84" max="16384" width="14.109375" style="162"/>
  </cols>
  <sheetData>
    <row r="1" spans="1:70" s="173" customFormat="1" ht="52.8">
      <c r="A1" s="172" t="s">
        <v>278</v>
      </c>
      <c r="B1" s="171" t="s">
        <v>141</v>
      </c>
      <c r="C1" s="171" t="s">
        <v>149</v>
      </c>
      <c r="D1" s="171" t="s">
        <v>150</v>
      </c>
      <c r="E1" s="171" t="s">
        <v>151</v>
      </c>
      <c r="F1" s="171" t="s">
        <v>152</v>
      </c>
      <c r="G1" s="171" t="s">
        <v>142</v>
      </c>
      <c r="H1" s="171" t="s">
        <v>153</v>
      </c>
      <c r="I1" s="171" t="s">
        <v>154</v>
      </c>
      <c r="J1" s="171" t="s">
        <v>223</v>
      </c>
      <c r="K1" s="171" t="s">
        <v>155</v>
      </c>
      <c r="L1" s="171" t="s">
        <v>156</v>
      </c>
      <c r="M1" s="141" t="s">
        <v>463</v>
      </c>
      <c r="N1" s="171" t="s">
        <v>157</v>
      </c>
      <c r="O1" s="171" t="s">
        <v>224</v>
      </c>
      <c r="P1" s="171" t="s">
        <v>143</v>
      </c>
      <c r="Q1" s="171" t="s">
        <v>158</v>
      </c>
      <c r="R1" s="171" t="s">
        <v>159</v>
      </c>
      <c r="S1" s="171" t="s">
        <v>160</v>
      </c>
      <c r="T1" s="171" t="s">
        <v>161</v>
      </c>
      <c r="U1" s="171" t="s">
        <v>162</v>
      </c>
      <c r="V1" s="171" t="s">
        <v>163</v>
      </c>
      <c r="W1" s="171" t="s">
        <v>164</v>
      </c>
      <c r="X1" s="171" t="s">
        <v>165</v>
      </c>
      <c r="Y1" s="171" t="s">
        <v>106</v>
      </c>
      <c r="Z1" s="171" t="s">
        <v>108</v>
      </c>
      <c r="AA1" s="171" t="s">
        <v>107</v>
      </c>
      <c r="AB1" s="171" t="s">
        <v>109</v>
      </c>
      <c r="AC1" s="171" t="s">
        <v>110</v>
      </c>
      <c r="AD1" s="171" t="s">
        <v>111</v>
      </c>
      <c r="AE1" s="171" t="s">
        <v>112</v>
      </c>
      <c r="AF1" s="171" t="s">
        <v>113</v>
      </c>
      <c r="AG1" s="171" t="s">
        <v>260</v>
      </c>
      <c r="AH1" s="171" t="s">
        <v>114</v>
      </c>
      <c r="AI1" s="171" t="s">
        <v>36</v>
      </c>
      <c r="AJ1" s="171" t="s">
        <v>115</v>
      </c>
      <c r="AK1" s="171" t="s">
        <v>116</v>
      </c>
      <c r="AL1" s="171" t="s">
        <v>117</v>
      </c>
      <c r="AM1" s="171" t="s">
        <v>118</v>
      </c>
      <c r="AN1" s="171" t="s">
        <v>124</v>
      </c>
      <c r="AO1" s="171" t="s">
        <v>125</v>
      </c>
      <c r="AP1" s="171" t="s">
        <v>225</v>
      </c>
      <c r="AQ1" s="171" t="s">
        <v>37</v>
      </c>
      <c r="AR1" s="171" t="s">
        <v>126</v>
      </c>
      <c r="AS1" s="171" t="s">
        <v>166</v>
      </c>
      <c r="AT1" s="171" t="s">
        <v>167</v>
      </c>
      <c r="AU1" s="171" t="s">
        <v>168</v>
      </c>
      <c r="AV1" s="171" t="s">
        <v>169</v>
      </c>
      <c r="AW1" s="171" t="s">
        <v>170</v>
      </c>
      <c r="AX1" s="171" t="s">
        <v>171</v>
      </c>
      <c r="AY1" s="171" t="s">
        <v>172</v>
      </c>
      <c r="AZ1" s="171" t="s">
        <v>174</v>
      </c>
      <c r="BA1" s="171" t="s">
        <v>25</v>
      </c>
      <c r="BB1" s="171" t="s">
        <v>173</v>
      </c>
      <c r="BC1" s="171" t="s">
        <v>175</v>
      </c>
      <c r="BD1" s="171" t="s">
        <v>176</v>
      </c>
      <c r="BE1" s="171" t="s">
        <v>177</v>
      </c>
      <c r="BF1" s="171" t="s">
        <v>178</v>
      </c>
      <c r="BG1" s="171" t="s">
        <v>179</v>
      </c>
      <c r="BH1" s="171" t="s">
        <v>180</v>
      </c>
      <c r="BI1" s="171" t="s">
        <v>181</v>
      </c>
      <c r="BJ1" s="171" t="s">
        <v>0</v>
      </c>
      <c r="BK1" s="171" t="s">
        <v>182</v>
      </c>
      <c r="BL1" s="171" t="s">
        <v>183</v>
      </c>
      <c r="BM1" s="171" t="s">
        <v>184</v>
      </c>
      <c r="BN1" s="171" t="s">
        <v>185</v>
      </c>
      <c r="BO1" s="171" t="s">
        <v>186</v>
      </c>
      <c r="BP1" s="171" t="s">
        <v>136</v>
      </c>
      <c r="BQ1" s="171" t="s">
        <v>137</v>
      </c>
      <c r="BR1" s="171" t="s">
        <v>70</v>
      </c>
    </row>
    <row r="2" spans="1:70" ht="7.5" customHeight="1">
      <c r="A2" s="191"/>
      <c r="B2" s="192"/>
      <c r="C2" s="192"/>
      <c r="D2" s="192"/>
      <c r="E2" s="192"/>
      <c r="F2" s="192"/>
      <c r="G2" s="192"/>
      <c r="H2" s="192"/>
      <c r="I2" s="192"/>
      <c r="J2" s="192"/>
      <c r="K2" s="192"/>
      <c r="L2" s="192"/>
      <c r="M2" s="192"/>
      <c r="N2" s="192"/>
      <c r="O2" s="192"/>
      <c r="P2" s="192"/>
      <c r="Q2" s="192"/>
      <c r="R2" s="192"/>
      <c r="S2" s="192"/>
      <c r="T2" s="192"/>
      <c r="U2" s="192"/>
      <c r="V2" s="192"/>
      <c r="W2" s="192"/>
      <c r="X2" s="192"/>
      <c r="Y2" s="192"/>
      <c r="Z2" s="192"/>
      <c r="AA2" s="192"/>
      <c r="AB2" s="192"/>
      <c r="AC2" s="192"/>
      <c r="AD2" s="192"/>
      <c r="AE2" s="192"/>
      <c r="AF2" s="192"/>
      <c r="AG2" s="192"/>
      <c r="AH2" s="192"/>
      <c r="AI2" s="192"/>
      <c r="AJ2" s="192"/>
      <c r="AK2" s="192"/>
      <c r="AL2" s="192"/>
      <c r="AM2" s="192"/>
      <c r="AN2" s="192"/>
      <c r="AO2" s="192"/>
      <c r="AP2" s="192"/>
      <c r="AQ2" s="192"/>
      <c r="AR2" s="192"/>
      <c r="AS2" s="192"/>
      <c r="AT2" s="192"/>
      <c r="AU2" s="192"/>
      <c r="AV2" s="192"/>
      <c r="AW2" s="192"/>
      <c r="AX2" s="192"/>
      <c r="AY2" s="192"/>
      <c r="AZ2" s="192"/>
      <c r="BA2" s="192"/>
      <c r="BB2" s="192"/>
      <c r="BC2" s="192"/>
      <c r="BD2" s="192"/>
      <c r="BE2" s="192"/>
      <c r="BF2" s="192"/>
      <c r="BG2" s="192"/>
      <c r="BH2" s="192"/>
      <c r="BI2" s="192"/>
      <c r="BJ2" s="192"/>
      <c r="BK2" s="192"/>
      <c r="BL2" s="192"/>
      <c r="BM2" s="192"/>
      <c r="BN2" s="192"/>
      <c r="BO2" s="192"/>
      <c r="BP2" s="192"/>
      <c r="BQ2" s="192"/>
      <c r="BR2" s="192"/>
    </row>
    <row r="3" spans="1:70" ht="14.25" customHeight="1">
      <c r="A3" s="174" t="s">
        <v>138</v>
      </c>
      <c r="B3" s="175"/>
      <c r="C3" s="175"/>
      <c r="D3" s="175"/>
      <c r="E3" s="175"/>
      <c r="F3" s="175"/>
      <c r="G3" s="175"/>
      <c r="H3" s="175"/>
      <c r="I3" s="175"/>
      <c r="J3" s="175"/>
      <c r="K3" s="175"/>
      <c r="L3" s="175"/>
      <c r="M3" s="175"/>
      <c r="N3" s="175"/>
      <c r="O3" s="175"/>
      <c r="P3" s="175"/>
      <c r="Q3" s="175"/>
      <c r="R3" s="175"/>
      <c r="S3" s="175"/>
      <c r="T3" s="175"/>
      <c r="U3" s="175"/>
      <c r="V3" s="175"/>
      <c r="W3" s="175"/>
      <c r="X3" s="175"/>
      <c r="Y3" s="175"/>
      <c r="Z3" s="175"/>
      <c r="AA3" s="175"/>
      <c r="AB3" s="175"/>
      <c r="AC3" s="175"/>
      <c r="AD3" s="175"/>
      <c r="AE3" s="175"/>
      <c r="AF3" s="175"/>
      <c r="AG3" s="175"/>
      <c r="AH3" s="175"/>
      <c r="AI3" s="175"/>
      <c r="AJ3" s="175"/>
      <c r="AK3" s="175"/>
      <c r="AL3" s="175"/>
      <c r="AM3" s="175"/>
      <c r="AN3" s="175"/>
      <c r="AO3" s="175"/>
      <c r="AP3" s="175"/>
      <c r="AQ3" s="175"/>
      <c r="AR3" s="175"/>
      <c r="AS3" s="175"/>
      <c r="AT3" s="175"/>
      <c r="AU3" s="175"/>
      <c r="AV3" s="175"/>
      <c r="AW3" s="175"/>
      <c r="AX3" s="175"/>
      <c r="AY3" s="175"/>
      <c r="AZ3" s="175"/>
      <c r="BA3" s="175"/>
      <c r="BB3" s="175"/>
      <c r="BC3" s="175"/>
      <c r="BD3" s="175"/>
      <c r="BE3" s="175"/>
      <c r="BF3" s="175"/>
      <c r="BG3" s="175"/>
      <c r="BH3" s="175"/>
      <c r="BI3" s="175"/>
      <c r="BJ3" s="175"/>
      <c r="BK3" s="175"/>
      <c r="BL3" s="175"/>
      <c r="BM3" s="175"/>
      <c r="BN3" s="175"/>
      <c r="BO3" s="175"/>
      <c r="BP3" s="175"/>
      <c r="BQ3" s="175"/>
      <c r="BR3" s="175"/>
    </row>
    <row r="4" spans="1:70" ht="14.25" customHeight="1">
      <c r="A4" s="177" t="s">
        <v>97</v>
      </c>
      <c r="B4" s="281">
        <v>11665</v>
      </c>
      <c r="C4" s="281">
        <v>1392</v>
      </c>
      <c r="D4" s="281">
        <v>32491</v>
      </c>
      <c r="E4" s="281">
        <v>36155</v>
      </c>
      <c r="F4" s="281">
        <v>60468</v>
      </c>
      <c r="G4" s="281">
        <v>26092</v>
      </c>
      <c r="H4" s="281">
        <v>6006</v>
      </c>
      <c r="I4" s="281">
        <v>1072</v>
      </c>
      <c r="J4" s="281">
        <v>14984</v>
      </c>
      <c r="K4" s="281">
        <v>1965</v>
      </c>
      <c r="L4" s="281">
        <v>10312</v>
      </c>
      <c r="M4" s="281">
        <v>56989</v>
      </c>
      <c r="N4" s="281">
        <v>182224</v>
      </c>
      <c r="O4" s="281">
        <v>36478</v>
      </c>
      <c r="P4" s="281">
        <v>79048</v>
      </c>
      <c r="Q4" s="281">
        <v>16671</v>
      </c>
      <c r="R4" s="281">
        <v>2861</v>
      </c>
      <c r="S4" s="281">
        <v>27131</v>
      </c>
      <c r="T4" s="281">
        <v>18534</v>
      </c>
      <c r="U4" s="281">
        <v>3269</v>
      </c>
      <c r="V4" s="281">
        <v>42800</v>
      </c>
      <c r="W4" s="281">
        <v>10285</v>
      </c>
      <c r="X4" s="281">
        <v>49793</v>
      </c>
      <c r="Y4" s="281">
        <v>20057</v>
      </c>
      <c r="Z4" s="281">
        <v>2257</v>
      </c>
      <c r="AA4" s="281">
        <v>223311</v>
      </c>
      <c r="AB4" s="281">
        <v>1163</v>
      </c>
      <c r="AC4" s="281">
        <v>4834</v>
      </c>
      <c r="AD4" s="281">
        <v>146977</v>
      </c>
      <c r="AE4" s="281">
        <v>1186723</v>
      </c>
      <c r="AF4" s="281">
        <v>299909</v>
      </c>
      <c r="AG4" s="281">
        <v>15344</v>
      </c>
      <c r="AH4" s="281">
        <v>4753</v>
      </c>
      <c r="AI4" s="281">
        <v>24258</v>
      </c>
      <c r="AJ4" s="281">
        <v>85248</v>
      </c>
      <c r="AK4" s="281">
        <v>9001</v>
      </c>
      <c r="AL4" s="281">
        <v>11119</v>
      </c>
      <c r="AM4" s="281">
        <v>141323</v>
      </c>
      <c r="AN4" s="281">
        <v>6347</v>
      </c>
      <c r="AO4" s="281">
        <v>33867</v>
      </c>
      <c r="AP4" s="281">
        <v>31945</v>
      </c>
      <c r="AQ4" s="281">
        <v>48400</v>
      </c>
      <c r="AR4" s="281">
        <v>7772</v>
      </c>
      <c r="AS4" s="281">
        <v>21152</v>
      </c>
      <c r="AT4" s="281">
        <v>5208</v>
      </c>
      <c r="AU4" s="281">
        <v>62501</v>
      </c>
      <c r="AV4" s="281">
        <v>10730</v>
      </c>
      <c r="AW4" s="281">
        <v>12028</v>
      </c>
      <c r="AX4" s="281">
        <v>52273</v>
      </c>
      <c r="AY4" s="281">
        <v>9550</v>
      </c>
      <c r="AZ4" s="281">
        <v>32763</v>
      </c>
      <c r="BA4" s="281">
        <v>325741</v>
      </c>
      <c r="BB4" s="281">
        <v>29708</v>
      </c>
      <c r="BC4" s="281">
        <v>3780</v>
      </c>
      <c r="BD4" s="281">
        <v>5071</v>
      </c>
      <c r="BE4" s="281">
        <v>2348</v>
      </c>
      <c r="BF4" s="281">
        <v>15389</v>
      </c>
      <c r="BG4" s="281">
        <v>45602</v>
      </c>
      <c r="BH4" s="281">
        <v>6346</v>
      </c>
      <c r="BI4" s="281">
        <v>679897</v>
      </c>
      <c r="BJ4" s="281">
        <v>109483</v>
      </c>
      <c r="BK4" s="281">
        <v>12504</v>
      </c>
      <c r="BL4" s="281">
        <v>49767</v>
      </c>
      <c r="BM4" s="281">
        <v>20907</v>
      </c>
      <c r="BN4" s="281">
        <v>3232</v>
      </c>
      <c r="BO4" s="281">
        <v>3305</v>
      </c>
      <c r="BP4" s="281">
        <v>20385</v>
      </c>
      <c r="BQ4" s="281">
        <v>39588</v>
      </c>
      <c r="BR4" s="281">
        <v>4612551</v>
      </c>
    </row>
    <row r="5" spans="1:70" ht="14.25" customHeight="1">
      <c r="A5" s="180" t="s">
        <v>281</v>
      </c>
      <c r="B5" s="281">
        <v>107099603.73999999</v>
      </c>
      <c r="C5" s="281">
        <v>8885317.5</v>
      </c>
      <c r="D5" s="281">
        <v>254829615.40000001</v>
      </c>
      <c r="E5" s="281">
        <v>291366741</v>
      </c>
      <c r="F5" s="281">
        <v>543441721</v>
      </c>
      <c r="G5" s="281">
        <v>202182964.06</v>
      </c>
      <c r="H5" s="281">
        <v>44896468</v>
      </c>
      <c r="I5" s="281">
        <v>12612066</v>
      </c>
      <c r="J5" s="281">
        <v>117557987.48</v>
      </c>
      <c r="K5" s="281">
        <v>19268403</v>
      </c>
      <c r="L5" s="281">
        <v>91479319</v>
      </c>
      <c r="M5" s="281">
        <v>478112746</v>
      </c>
      <c r="N5" s="281">
        <v>1532961311.7</v>
      </c>
      <c r="O5" s="281">
        <v>285956608.12</v>
      </c>
      <c r="P5" s="281">
        <v>613583704.91000009</v>
      </c>
      <c r="Q5" s="281">
        <v>135812999</v>
      </c>
      <c r="R5" s="281">
        <v>29369657.32</v>
      </c>
      <c r="S5" s="281">
        <v>255480799.29999998</v>
      </c>
      <c r="T5" s="281">
        <v>139158721.56</v>
      </c>
      <c r="U5" s="281">
        <v>34444297.310000002</v>
      </c>
      <c r="V5" s="281">
        <v>364828775.63999999</v>
      </c>
      <c r="W5" s="281">
        <v>95863366.359999999</v>
      </c>
      <c r="X5" s="281">
        <v>372118499.86000001</v>
      </c>
      <c r="Y5" s="281">
        <v>204439774</v>
      </c>
      <c r="Z5" s="281">
        <v>22545902</v>
      </c>
      <c r="AA5" s="281">
        <v>1647803823</v>
      </c>
      <c r="AB5" s="281">
        <v>14332616</v>
      </c>
      <c r="AC5" s="281">
        <v>48033529.229999997</v>
      </c>
      <c r="AD5" s="281">
        <v>1311941173</v>
      </c>
      <c r="AE5" s="281">
        <v>11401376627.030136</v>
      </c>
      <c r="AF5" s="281">
        <v>2260335626.1000004</v>
      </c>
      <c r="AG5" s="281">
        <v>150148942.60999998</v>
      </c>
      <c r="AH5" s="281">
        <v>34713385</v>
      </c>
      <c r="AI5" s="281">
        <v>181817507.88</v>
      </c>
      <c r="AJ5" s="281">
        <v>650672519.71179998</v>
      </c>
      <c r="AK5" s="281">
        <v>72513063.299999997</v>
      </c>
      <c r="AL5" s="281">
        <v>104359022.81999999</v>
      </c>
      <c r="AM5" s="281">
        <v>1090996379.24</v>
      </c>
      <c r="AN5" s="281">
        <v>47860194.25</v>
      </c>
      <c r="AO5" s="281">
        <v>309700786</v>
      </c>
      <c r="AP5" s="281">
        <v>267952620</v>
      </c>
      <c r="AQ5" s="281">
        <v>438510555</v>
      </c>
      <c r="AR5" s="281">
        <v>72859328.830000013</v>
      </c>
      <c r="AS5" s="281">
        <v>188194721</v>
      </c>
      <c r="AT5" s="281">
        <v>38772515</v>
      </c>
      <c r="AU5" s="281">
        <v>589977047.80999994</v>
      </c>
      <c r="AV5" s="281">
        <v>84770867.689999998</v>
      </c>
      <c r="AW5" s="281">
        <v>104895361</v>
      </c>
      <c r="AX5" s="281">
        <v>477527824</v>
      </c>
      <c r="AY5" s="281">
        <v>76635115</v>
      </c>
      <c r="AZ5" s="281">
        <v>278770514</v>
      </c>
      <c r="BA5" s="281">
        <v>2770663827.5599999</v>
      </c>
      <c r="BB5" s="281">
        <v>288746486.38</v>
      </c>
      <c r="BC5" s="281">
        <v>28890618</v>
      </c>
      <c r="BD5" s="281">
        <v>40480043</v>
      </c>
      <c r="BE5" s="281">
        <v>32665846.780000001</v>
      </c>
      <c r="BF5" s="281">
        <v>119226546.8</v>
      </c>
      <c r="BG5" s="281">
        <v>315500353</v>
      </c>
      <c r="BH5" s="281">
        <v>50190739</v>
      </c>
      <c r="BI5" s="281">
        <v>5120156928.8315849</v>
      </c>
      <c r="BJ5" s="281">
        <v>972496268</v>
      </c>
      <c r="BK5" s="281">
        <v>89621851</v>
      </c>
      <c r="BL5" s="281">
        <v>404436334</v>
      </c>
      <c r="BM5" s="281">
        <v>163109690</v>
      </c>
      <c r="BN5" s="281">
        <v>24523575</v>
      </c>
      <c r="BO5" s="281">
        <v>24532826</v>
      </c>
      <c r="BP5" s="281">
        <v>179123216.25</v>
      </c>
      <c r="BQ5" s="281">
        <v>367928949</v>
      </c>
      <c r="BR5" s="281">
        <v>39196063132.363525</v>
      </c>
    </row>
    <row r="6" spans="1:70" ht="14.25" customHeight="1">
      <c r="A6" s="178" t="s">
        <v>96</v>
      </c>
      <c r="B6" s="179">
        <v>18520573.460000001</v>
      </c>
      <c r="C6" s="179">
        <v>712183.3</v>
      </c>
      <c r="D6" s="179">
        <v>11984269</v>
      </c>
      <c r="E6" s="179">
        <v>9644694.9700000007</v>
      </c>
      <c r="F6" s="179">
        <v>17965125.66</v>
      </c>
      <c r="G6" s="179">
        <v>10502846.310000001</v>
      </c>
      <c r="H6" s="179">
        <v>1790889.97</v>
      </c>
      <c r="I6" s="179">
        <v>493866.76</v>
      </c>
      <c r="J6" s="179">
        <v>4352028.5</v>
      </c>
      <c r="K6" s="179">
        <v>630447.67000000004</v>
      </c>
      <c r="L6" s="179">
        <v>2173572</v>
      </c>
      <c r="M6" s="179">
        <v>16495528.16</v>
      </c>
      <c r="N6" s="179">
        <v>52677044</v>
      </c>
      <c r="O6" s="179">
        <v>10654471.109999999</v>
      </c>
      <c r="P6" s="179">
        <v>24593913.219999999</v>
      </c>
      <c r="Q6" s="179">
        <v>5896552.7699999996</v>
      </c>
      <c r="R6" s="179">
        <v>1029987.64</v>
      </c>
      <c r="S6" s="179">
        <v>8394578.5199999996</v>
      </c>
      <c r="T6" s="179">
        <v>6055766.1500000004</v>
      </c>
      <c r="U6" s="179">
        <v>1209302.72</v>
      </c>
      <c r="V6" s="179">
        <v>13448828.869999999</v>
      </c>
      <c r="W6" s="179">
        <v>3197935.1</v>
      </c>
      <c r="X6" s="179">
        <v>17769202.57</v>
      </c>
      <c r="Y6" s="179">
        <v>6041377</v>
      </c>
      <c r="Z6" s="179">
        <v>685660.01</v>
      </c>
      <c r="AA6" s="179">
        <v>70238545</v>
      </c>
      <c r="AB6" s="179">
        <v>379350.35</v>
      </c>
      <c r="AC6" s="179">
        <v>934066.48</v>
      </c>
      <c r="AD6" s="179">
        <v>41228816.259999998</v>
      </c>
      <c r="AE6" s="179">
        <v>842556560.62</v>
      </c>
      <c r="AF6" s="179">
        <v>90945756.780000001</v>
      </c>
      <c r="AG6" s="179">
        <v>7415033.6399999997</v>
      </c>
      <c r="AH6" s="179">
        <v>1643711</v>
      </c>
      <c r="AI6" s="179">
        <v>7389244.0599999996</v>
      </c>
      <c r="AJ6" s="179">
        <v>22168555.539999999</v>
      </c>
      <c r="AK6" s="179">
        <v>2223077.0099999998</v>
      </c>
      <c r="AL6" s="179">
        <v>4703088.33</v>
      </c>
      <c r="AM6" s="179">
        <v>40858603.100000001</v>
      </c>
      <c r="AN6" s="179">
        <v>2208903.86</v>
      </c>
      <c r="AO6" s="179">
        <v>10878467.43</v>
      </c>
      <c r="AP6" s="179">
        <v>9988380.9199999999</v>
      </c>
      <c r="AQ6" s="179">
        <v>18312455.93</v>
      </c>
      <c r="AR6" s="179">
        <v>2597708.89</v>
      </c>
      <c r="AS6" s="179">
        <v>6786340.1299999999</v>
      </c>
      <c r="AT6" s="179">
        <v>1978828</v>
      </c>
      <c r="AU6" s="179">
        <v>22050626.739999998</v>
      </c>
      <c r="AV6" s="179">
        <v>3200973.12</v>
      </c>
      <c r="AW6" s="179">
        <v>4241282</v>
      </c>
      <c r="AX6" s="179">
        <v>13910954</v>
      </c>
      <c r="AY6" s="179">
        <v>3106428.17</v>
      </c>
      <c r="AZ6" s="179">
        <v>8562034</v>
      </c>
      <c r="BA6" s="179">
        <v>94817968.150000006</v>
      </c>
      <c r="BB6" s="179">
        <v>8618243.7699999996</v>
      </c>
      <c r="BC6" s="179">
        <v>1075052.82</v>
      </c>
      <c r="BD6" s="179">
        <v>1412657.63</v>
      </c>
      <c r="BE6" s="179">
        <v>1156020.53</v>
      </c>
      <c r="BF6" s="179">
        <v>4778177.2300000004</v>
      </c>
      <c r="BG6" s="179">
        <v>11554175.59</v>
      </c>
      <c r="BH6" s="179">
        <v>2086550.43</v>
      </c>
      <c r="BI6" s="179">
        <v>290080095</v>
      </c>
      <c r="BJ6" s="179">
        <v>34114331</v>
      </c>
      <c r="BK6" s="179">
        <v>3243252.13</v>
      </c>
      <c r="BL6" s="179">
        <v>18163057</v>
      </c>
      <c r="BM6" s="179">
        <v>6364943.4299999997</v>
      </c>
      <c r="BN6" s="179">
        <v>1278073.04</v>
      </c>
      <c r="BO6" s="179">
        <v>1295564.82</v>
      </c>
      <c r="BP6" s="179">
        <v>6104574</v>
      </c>
      <c r="BQ6" s="179">
        <v>14508890</v>
      </c>
      <c r="BR6" s="179">
        <v>1988080063.3700004</v>
      </c>
    </row>
    <row r="7" spans="1:70" ht="14.25" customHeight="1">
      <c r="A7" s="180" t="s">
        <v>282</v>
      </c>
      <c r="B7" s="181">
        <v>9181.2776459494216</v>
      </c>
      <c r="C7" s="181">
        <v>6383.1303879310344</v>
      </c>
      <c r="D7" s="181">
        <v>7843.083173801976</v>
      </c>
      <c r="E7" s="181">
        <v>8058.8228737380723</v>
      </c>
      <c r="F7" s="181">
        <v>8987.2613779188996</v>
      </c>
      <c r="G7" s="181">
        <v>7748.8488448566613</v>
      </c>
      <c r="H7" s="181">
        <v>7475.2693972693969</v>
      </c>
      <c r="I7" s="181">
        <v>11764.986940298508</v>
      </c>
      <c r="J7" s="181">
        <v>7845.5677709556867</v>
      </c>
      <c r="K7" s="181">
        <v>9805.8030534351146</v>
      </c>
      <c r="L7" s="181">
        <v>8871.1519588828542</v>
      </c>
      <c r="M7" s="181">
        <v>8389.5619505518607</v>
      </c>
      <c r="N7" s="181">
        <v>8412.5104909342353</v>
      </c>
      <c r="O7" s="181">
        <v>7839.1525884094526</v>
      </c>
      <c r="P7" s="181">
        <v>7762.1660878200601</v>
      </c>
      <c r="Q7" s="181">
        <v>8146.6618079299378</v>
      </c>
      <c r="R7" s="181">
        <v>10265.521607829431</v>
      </c>
      <c r="S7" s="181">
        <v>9416.5640521912192</v>
      </c>
      <c r="T7" s="181">
        <v>7508.2940304305603</v>
      </c>
      <c r="U7" s="181">
        <v>10536.646469868461</v>
      </c>
      <c r="V7" s="181">
        <v>8524.0368140186911</v>
      </c>
      <c r="W7" s="181">
        <v>9320.696777831794</v>
      </c>
      <c r="X7" s="181">
        <v>7473.3094985238895</v>
      </c>
      <c r="Y7" s="181">
        <v>10192.9388243506</v>
      </c>
      <c r="Z7" s="181">
        <v>9989.3229951262747</v>
      </c>
      <c r="AA7" s="181">
        <v>7378.9639695312817</v>
      </c>
      <c r="AB7" s="181">
        <v>12323.831470335339</v>
      </c>
      <c r="AC7" s="181">
        <v>9936.6009991725277</v>
      </c>
      <c r="AD7" s="181">
        <v>8926.1664954380612</v>
      </c>
      <c r="AE7" s="181">
        <v>9607.445568199264</v>
      </c>
      <c r="AF7" s="181">
        <v>7536.7382309300501</v>
      </c>
      <c r="AG7" s="181">
        <v>9785.5150293274237</v>
      </c>
      <c r="AH7" s="181">
        <v>7303.468335787923</v>
      </c>
      <c r="AI7" s="181">
        <v>7495.156561958941</v>
      </c>
      <c r="AJ7" s="181">
        <v>7632.7012916643207</v>
      </c>
      <c r="AK7" s="181">
        <v>8056.1119097878009</v>
      </c>
      <c r="AL7" s="181">
        <v>9385.6482435470807</v>
      </c>
      <c r="AM7" s="181">
        <v>7719.8784291304319</v>
      </c>
      <c r="AN7" s="181">
        <v>7540.600953206239</v>
      </c>
      <c r="AO7" s="181">
        <v>9144.6182419464367</v>
      </c>
      <c r="AP7" s="181">
        <v>8387.9361402410395</v>
      </c>
      <c r="AQ7" s="181">
        <v>9060.1354338842975</v>
      </c>
      <c r="AR7" s="181">
        <v>9374.591975038602</v>
      </c>
      <c r="AS7" s="181">
        <v>8897.2542076399386</v>
      </c>
      <c r="AT7" s="181">
        <v>7444.7993471582186</v>
      </c>
      <c r="AU7" s="181">
        <v>9439.4817332522671</v>
      </c>
      <c r="AV7" s="181">
        <v>7900.360455731593</v>
      </c>
      <c r="AW7" s="181">
        <v>8720.9312437645494</v>
      </c>
      <c r="AX7" s="181">
        <v>9135.2672316492262</v>
      </c>
      <c r="AY7" s="181">
        <v>8024.6193717277483</v>
      </c>
      <c r="AZ7" s="181">
        <v>8508.6992644141264</v>
      </c>
      <c r="BA7" s="181">
        <v>8505.7264131933043</v>
      </c>
      <c r="BB7" s="181">
        <v>9719.4858751851352</v>
      </c>
      <c r="BC7" s="181">
        <v>7643.0206349206346</v>
      </c>
      <c r="BD7" s="181">
        <v>7982.6549004141198</v>
      </c>
      <c r="BE7" s="181">
        <v>13912.200502555366</v>
      </c>
      <c r="BF7" s="181">
        <v>7747.517499512639</v>
      </c>
      <c r="BG7" s="181">
        <v>6918.5639445638353</v>
      </c>
      <c r="BH7" s="181">
        <v>7909.0354554049791</v>
      </c>
      <c r="BI7" s="181">
        <v>7530.7832345658016</v>
      </c>
      <c r="BJ7" s="181">
        <v>8882.6234940584382</v>
      </c>
      <c r="BK7" s="181">
        <v>7167.4544945617399</v>
      </c>
      <c r="BL7" s="181">
        <v>8126.5966202503669</v>
      </c>
      <c r="BM7" s="181">
        <v>7801.6783852298277</v>
      </c>
      <c r="BN7" s="181">
        <v>7587.7397896039602</v>
      </c>
      <c r="BO7" s="181">
        <v>7422.9428139183055</v>
      </c>
      <c r="BP7" s="181">
        <v>8787.0108535688014</v>
      </c>
      <c r="BQ7" s="181">
        <v>9293.9514246741437</v>
      </c>
      <c r="BR7" s="181">
        <v>8497.697506729688</v>
      </c>
    </row>
    <row r="8" spans="1:70" ht="14.25" customHeight="1">
      <c r="A8" s="182" t="s">
        <v>87</v>
      </c>
      <c r="B8" s="179">
        <v>1587.704540077154</v>
      </c>
      <c r="C8" s="179">
        <v>511.62593390804602</v>
      </c>
      <c r="D8" s="179">
        <v>368.84888122864794</v>
      </c>
      <c r="E8" s="179">
        <v>266.75964513898492</v>
      </c>
      <c r="F8" s="179">
        <v>297.10137031156978</v>
      </c>
      <c r="G8" s="179">
        <v>402.53128583473864</v>
      </c>
      <c r="H8" s="179">
        <v>298.1834781884782</v>
      </c>
      <c r="I8" s="179">
        <v>460.69660447761197</v>
      </c>
      <c r="J8" s="179">
        <v>290.44504137746929</v>
      </c>
      <c r="K8" s="179">
        <v>320.83850890585245</v>
      </c>
      <c r="L8" s="179">
        <v>210.78083785880528</v>
      </c>
      <c r="M8" s="179">
        <v>289.45108985944654</v>
      </c>
      <c r="N8" s="179">
        <v>289.07851874615858</v>
      </c>
      <c r="O8" s="179">
        <v>292.07936591918417</v>
      </c>
      <c r="P8" s="179">
        <v>311.12631843942921</v>
      </c>
      <c r="Q8" s="179">
        <v>353.70120388698933</v>
      </c>
      <c r="R8" s="179">
        <v>360.00966095770713</v>
      </c>
      <c r="S8" s="179">
        <v>309.40910839998526</v>
      </c>
      <c r="T8" s="179">
        <v>326.73821894895872</v>
      </c>
      <c r="U8" s="179">
        <v>369.93047415111653</v>
      </c>
      <c r="V8" s="179">
        <v>314.22497359813082</v>
      </c>
      <c r="W8" s="179">
        <v>310.93194944093341</v>
      </c>
      <c r="X8" s="179">
        <v>356.86145783543873</v>
      </c>
      <c r="Y8" s="179">
        <v>301.21040035897693</v>
      </c>
      <c r="Z8" s="179">
        <v>303.79264953478071</v>
      </c>
      <c r="AA8" s="179">
        <v>314.53240100129415</v>
      </c>
      <c r="AB8" s="179">
        <v>326.18258813413581</v>
      </c>
      <c r="AC8" s="179">
        <v>193.22848158874638</v>
      </c>
      <c r="AD8" s="179">
        <v>280.5120274600788</v>
      </c>
      <c r="AE8" s="179">
        <v>709.98586917081741</v>
      </c>
      <c r="AF8" s="179">
        <v>303.24450676705266</v>
      </c>
      <c r="AG8" s="179">
        <v>483.25297445255472</v>
      </c>
      <c r="AH8" s="179">
        <v>345.8260046286556</v>
      </c>
      <c r="AI8" s="179">
        <v>304.61060516118391</v>
      </c>
      <c r="AJ8" s="179">
        <v>260.04780804241739</v>
      </c>
      <c r="AK8" s="179">
        <v>246.98111432063101</v>
      </c>
      <c r="AL8" s="179">
        <v>422.97763557873913</v>
      </c>
      <c r="AM8" s="179">
        <v>289.1150279855367</v>
      </c>
      <c r="AN8" s="179">
        <v>348.02329604537573</v>
      </c>
      <c r="AO8" s="179">
        <v>321.21142793870138</v>
      </c>
      <c r="AP8" s="179">
        <v>312.67431272499607</v>
      </c>
      <c r="AQ8" s="179">
        <v>378.35652747933881</v>
      </c>
      <c r="AR8" s="179">
        <v>334.23943515182708</v>
      </c>
      <c r="AS8" s="179">
        <v>320.83680644856275</v>
      </c>
      <c r="AT8" s="179">
        <v>379.95929339477726</v>
      </c>
      <c r="AU8" s="179">
        <v>352.80438296987245</v>
      </c>
      <c r="AV8" s="179">
        <v>298.31995526561047</v>
      </c>
      <c r="AW8" s="179">
        <v>352.61739275024939</v>
      </c>
      <c r="AX8" s="179">
        <v>266.12120980238365</v>
      </c>
      <c r="AY8" s="179">
        <v>325.28043664921466</v>
      </c>
      <c r="AZ8" s="179">
        <v>261.33241766626986</v>
      </c>
      <c r="BA8" s="179">
        <v>291.08392296333591</v>
      </c>
      <c r="BB8" s="179">
        <v>290.09841692473407</v>
      </c>
      <c r="BC8" s="179">
        <v>284.40550793650795</v>
      </c>
      <c r="BD8" s="179">
        <v>278.57575034509955</v>
      </c>
      <c r="BE8" s="179">
        <v>492.34264480408859</v>
      </c>
      <c r="BF8" s="179">
        <v>310.49302943661058</v>
      </c>
      <c r="BG8" s="179">
        <v>253.36993092408227</v>
      </c>
      <c r="BH8" s="179">
        <v>328.79773558146866</v>
      </c>
      <c r="BI8" s="179">
        <v>426.65300038094006</v>
      </c>
      <c r="BJ8" s="179">
        <v>311.5947772713572</v>
      </c>
      <c r="BK8" s="179">
        <v>259.37716970569414</v>
      </c>
      <c r="BL8" s="179">
        <v>364.96186227821647</v>
      </c>
      <c r="BM8" s="179">
        <v>304.4407820347252</v>
      </c>
      <c r="BN8" s="179">
        <v>395.4433910891089</v>
      </c>
      <c r="BO8" s="179">
        <v>392.00145839636917</v>
      </c>
      <c r="BP8" s="179">
        <v>299.46401766004414</v>
      </c>
      <c r="BQ8" s="179">
        <v>366.49717085985651</v>
      </c>
      <c r="BR8" s="179">
        <v>431.01530224164469</v>
      </c>
    </row>
    <row r="9" spans="1:70" ht="7.5" customHeight="1">
      <c r="A9" s="183"/>
      <c r="B9" s="175"/>
      <c r="C9" s="175"/>
      <c r="D9" s="175"/>
      <c r="E9" s="175"/>
      <c r="F9" s="175"/>
      <c r="G9" s="175"/>
      <c r="H9" s="175"/>
      <c r="I9" s="175"/>
      <c r="J9" s="175"/>
      <c r="K9" s="175"/>
      <c r="L9" s="175"/>
      <c r="M9" s="175"/>
      <c r="N9" s="175"/>
      <c r="O9" s="175"/>
      <c r="P9" s="175"/>
      <c r="Q9" s="175"/>
      <c r="R9" s="175"/>
      <c r="S9" s="175"/>
      <c r="T9" s="175"/>
      <c r="U9" s="175"/>
      <c r="V9" s="175"/>
      <c r="W9" s="175"/>
      <c r="X9" s="175"/>
      <c r="Y9" s="175"/>
      <c r="Z9" s="175"/>
      <c r="AA9" s="175"/>
      <c r="AB9" s="175"/>
      <c r="AC9" s="175"/>
      <c r="AD9" s="175"/>
      <c r="AE9" s="175"/>
      <c r="AF9" s="175"/>
      <c r="AG9" s="175"/>
      <c r="AH9" s="175"/>
      <c r="AI9" s="175"/>
      <c r="AJ9" s="175"/>
      <c r="AK9" s="175"/>
      <c r="AL9" s="175"/>
      <c r="AM9" s="175"/>
      <c r="AN9" s="175"/>
      <c r="AO9" s="175"/>
      <c r="AP9" s="175"/>
      <c r="AQ9" s="175"/>
      <c r="AR9" s="175"/>
      <c r="AS9" s="175"/>
      <c r="AT9" s="175"/>
      <c r="AU9" s="175"/>
      <c r="AV9" s="175"/>
      <c r="AW9" s="175"/>
      <c r="AX9" s="175"/>
      <c r="AY9" s="175"/>
      <c r="AZ9" s="175"/>
      <c r="BA9" s="175"/>
      <c r="BB9" s="175"/>
      <c r="BC9" s="175"/>
      <c r="BD9" s="175"/>
      <c r="BE9" s="175"/>
      <c r="BF9" s="175"/>
      <c r="BG9" s="175"/>
      <c r="BH9" s="175"/>
      <c r="BI9" s="175"/>
      <c r="BJ9" s="175"/>
      <c r="BK9" s="175"/>
      <c r="BL9" s="175"/>
      <c r="BM9" s="175"/>
      <c r="BN9" s="175"/>
      <c r="BO9" s="175"/>
      <c r="BP9" s="175"/>
      <c r="BQ9" s="175"/>
      <c r="BR9" s="175"/>
    </row>
    <row r="10" spans="1:70" ht="15" customHeight="1">
      <c r="A10" s="174" t="s">
        <v>204</v>
      </c>
      <c r="B10" s="175"/>
      <c r="C10" s="175"/>
      <c r="D10" s="175"/>
      <c r="E10" s="175"/>
      <c r="F10" s="175"/>
      <c r="G10" s="175"/>
      <c r="H10" s="175"/>
      <c r="I10" s="175"/>
      <c r="J10" s="175"/>
      <c r="K10" s="175"/>
      <c r="L10" s="175"/>
      <c r="M10" s="175"/>
      <c r="N10" s="175"/>
      <c r="O10" s="175"/>
      <c r="P10" s="175"/>
      <c r="Q10" s="175"/>
      <c r="R10" s="175"/>
      <c r="S10" s="175"/>
      <c r="T10" s="175"/>
      <c r="U10" s="175"/>
      <c r="V10" s="175"/>
      <c r="W10" s="175"/>
      <c r="X10" s="175"/>
      <c r="Y10" s="175"/>
      <c r="Z10" s="175"/>
      <c r="AA10" s="175"/>
      <c r="AB10" s="175"/>
      <c r="AC10" s="175"/>
      <c r="AD10" s="175"/>
      <c r="AE10" s="175"/>
      <c r="AF10" s="175"/>
      <c r="AG10" s="175"/>
      <c r="AH10" s="175"/>
      <c r="AI10" s="175"/>
      <c r="AJ10" s="175"/>
      <c r="AK10" s="175"/>
      <c r="AL10" s="175"/>
      <c r="AM10" s="175"/>
      <c r="AN10" s="175"/>
      <c r="AO10" s="175"/>
      <c r="AP10" s="175"/>
      <c r="AQ10" s="175"/>
      <c r="AR10" s="175"/>
      <c r="AS10" s="175"/>
      <c r="AT10" s="175"/>
      <c r="AU10" s="175"/>
      <c r="AV10" s="175"/>
      <c r="AW10" s="175"/>
      <c r="AX10" s="175"/>
      <c r="AY10" s="175"/>
      <c r="AZ10" s="175"/>
      <c r="BA10" s="175"/>
      <c r="BB10" s="175"/>
      <c r="BC10" s="175"/>
      <c r="BD10" s="175"/>
      <c r="BE10" s="175"/>
      <c r="BF10" s="175"/>
      <c r="BG10" s="175"/>
      <c r="BH10" s="175"/>
      <c r="BI10" s="175"/>
      <c r="BJ10" s="175"/>
      <c r="BK10" s="175"/>
      <c r="BL10" s="175"/>
      <c r="BM10" s="175"/>
      <c r="BN10" s="175"/>
      <c r="BO10" s="175"/>
      <c r="BP10" s="175"/>
      <c r="BQ10" s="175"/>
      <c r="BR10" s="175"/>
    </row>
    <row r="11" spans="1:70" ht="14.25" customHeight="1">
      <c r="A11" s="177" t="s">
        <v>97</v>
      </c>
      <c r="B11" s="281">
        <v>0</v>
      </c>
      <c r="C11" s="281">
        <v>229</v>
      </c>
      <c r="D11" s="281">
        <v>3472</v>
      </c>
      <c r="E11" s="281">
        <v>2793</v>
      </c>
      <c r="F11" s="281">
        <v>5323</v>
      </c>
      <c r="G11" s="281">
        <v>2512</v>
      </c>
      <c r="H11" s="281">
        <v>743</v>
      </c>
      <c r="I11" s="281">
        <v>162</v>
      </c>
      <c r="J11" s="281">
        <v>1753</v>
      </c>
      <c r="K11" s="281">
        <v>161</v>
      </c>
      <c r="L11" s="281">
        <v>1381</v>
      </c>
      <c r="M11" s="281">
        <v>6297</v>
      </c>
      <c r="N11" s="281">
        <v>18025</v>
      </c>
      <c r="O11" s="281">
        <v>3907</v>
      </c>
      <c r="P11" s="281">
        <v>7590</v>
      </c>
      <c r="Q11" s="281">
        <v>1806</v>
      </c>
      <c r="R11" s="281">
        <v>393</v>
      </c>
      <c r="S11" s="281">
        <v>1944</v>
      </c>
      <c r="T11" s="281">
        <v>2072</v>
      </c>
      <c r="U11" s="281">
        <v>430</v>
      </c>
      <c r="V11" s="281">
        <v>4047</v>
      </c>
      <c r="W11" s="281">
        <v>773</v>
      </c>
      <c r="X11" s="281">
        <v>4033</v>
      </c>
      <c r="Y11" s="281">
        <v>1844</v>
      </c>
      <c r="Z11" s="281">
        <v>402</v>
      </c>
      <c r="AA11" s="281">
        <v>18774</v>
      </c>
      <c r="AB11" s="281">
        <v>152</v>
      </c>
      <c r="AC11" s="281">
        <v>610</v>
      </c>
      <c r="AD11" s="281">
        <v>9989</v>
      </c>
      <c r="AE11" s="281">
        <v>111671</v>
      </c>
      <c r="AF11" s="281">
        <v>24689</v>
      </c>
      <c r="AG11" s="281">
        <v>1022</v>
      </c>
      <c r="AH11" s="281">
        <v>751</v>
      </c>
      <c r="AI11" s="281">
        <v>2956</v>
      </c>
      <c r="AJ11" s="281">
        <v>7875</v>
      </c>
      <c r="AK11" s="281">
        <v>1085</v>
      </c>
      <c r="AL11" s="281">
        <v>2138</v>
      </c>
      <c r="AM11" s="281">
        <v>12556</v>
      </c>
      <c r="AN11" s="281">
        <v>775</v>
      </c>
      <c r="AO11" s="281">
        <v>2629</v>
      </c>
      <c r="AP11" s="281">
        <v>3147</v>
      </c>
      <c r="AQ11" s="281">
        <v>4457</v>
      </c>
      <c r="AR11" s="281">
        <v>1333</v>
      </c>
      <c r="AS11" s="281">
        <v>2658</v>
      </c>
      <c r="AT11" s="281">
        <v>739</v>
      </c>
      <c r="AU11" s="281">
        <v>5371</v>
      </c>
      <c r="AV11" s="281">
        <v>1129</v>
      </c>
      <c r="AW11" s="281">
        <v>1382</v>
      </c>
      <c r="AX11" s="281">
        <v>4006</v>
      </c>
      <c r="AY11" s="281">
        <v>1294</v>
      </c>
      <c r="AZ11" s="281">
        <v>3446</v>
      </c>
      <c r="BA11" s="281">
        <v>32397</v>
      </c>
      <c r="BB11" s="281">
        <v>3419</v>
      </c>
      <c r="BC11" s="281">
        <v>435</v>
      </c>
      <c r="BD11" s="281">
        <v>740</v>
      </c>
      <c r="BE11" s="281">
        <v>394</v>
      </c>
      <c r="BF11" s="281">
        <v>1722</v>
      </c>
      <c r="BG11" s="281">
        <v>4679</v>
      </c>
      <c r="BH11" s="281">
        <v>656</v>
      </c>
      <c r="BI11" s="281">
        <v>71207</v>
      </c>
      <c r="BJ11" s="281">
        <v>8991</v>
      </c>
      <c r="BK11" s="281">
        <v>806</v>
      </c>
      <c r="BL11" s="281">
        <v>5730</v>
      </c>
      <c r="BM11" s="281">
        <v>1783</v>
      </c>
      <c r="BN11" s="281">
        <v>467</v>
      </c>
      <c r="BO11" s="281">
        <v>474</v>
      </c>
      <c r="BP11" s="281">
        <v>2550</v>
      </c>
      <c r="BQ11" s="281">
        <v>2220</v>
      </c>
      <c r="BR11" s="281">
        <v>437396</v>
      </c>
    </row>
    <row r="12" spans="1:70" ht="14.25" customHeight="1">
      <c r="A12" s="180" t="s">
        <v>281</v>
      </c>
      <c r="B12" s="281">
        <v>0</v>
      </c>
      <c r="C12" s="281">
        <v>4951710.95</v>
      </c>
      <c r="D12" s="281">
        <v>103858080.86</v>
      </c>
      <c r="E12" s="281">
        <v>99430250</v>
      </c>
      <c r="F12" s="281">
        <v>168159643</v>
      </c>
      <c r="G12" s="281">
        <v>69095397.390000001</v>
      </c>
      <c r="H12" s="281">
        <v>23270826</v>
      </c>
      <c r="I12" s="281">
        <v>4617295</v>
      </c>
      <c r="J12" s="281">
        <v>45960685.829999998</v>
      </c>
      <c r="K12" s="281">
        <v>4547781</v>
      </c>
      <c r="L12" s="281">
        <v>28315731</v>
      </c>
      <c r="M12" s="281">
        <v>195299824</v>
      </c>
      <c r="N12" s="281">
        <v>665390670.34000003</v>
      </c>
      <c r="O12" s="281">
        <v>112755324.39</v>
      </c>
      <c r="P12" s="281">
        <v>206455878.17000002</v>
      </c>
      <c r="Q12" s="281">
        <v>47996002.000000007</v>
      </c>
      <c r="R12" s="281">
        <v>10089635.1</v>
      </c>
      <c r="S12" s="281">
        <v>67091686.43</v>
      </c>
      <c r="T12" s="281">
        <v>63059837.18</v>
      </c>
      <c r="U12" s="281">
        <v>13758092.02</v>
      </c>
      <c r="V12" s="281">
        <v>135269773.41</v>
      </c>
      <c r="W12" s="281">
        <v>18979203.07</v>
      </c>
      <c r="X12" s="281">
        <v>138048218.38999999</v>
      </c>
      <c r="Y12" s="281">
        <v>51296823</v>
      </c>
      <c r="Z12" s="281">
        <v>10266660</v>
      </c>
      <c r="AA12" s="281">
        <v>595148676</v>
      </c>
      <c r="AB12" s="281">
        <v>4021303</v>
      </c>
      <c r="AC12" s="281">
        <v>18569273.170000002</v>
      </c>
      <c r="AD12" s="281">
        <v>337681262</v>
      </c>
      <c r="AE12" s="281">
        <v>2897880947.9217997</v>
      </c>
      <c r="AF12" s="281">
        <v>733311565.32999992</v>
      </c>
      <c r="AG12" s="281">
        <v>33474908.77</v>
      </c>
      <c r="AH12" s="281">
        <v>22083795</v>
      </c>
      <c r="AI12" s="281">
        <v>88264842.61999999</v>
      </c>
      <c r="AJ12" s="281">
        <v>239091360.5415</v>
      </c>
      <c r="AK12" s="281">
        <v>31677494.370000001</v>
      </c>
      <c r="AL12" s="281">
        <v>58168178.13000001</v>
      </c>
      <c r="AM12" s="281">
        <v>393919990</v>
      </c>
      <c r="AN12" s="281">
        <v>23415877.040000003</v>
      </c>
      <c r="AO12" s="281">
        <v>88447665</v>
      </c>
      <c r="AP12" s="281">
        <v>87282578</v>
      </c>
      <c r="AQ12" s="281">
        <v>129793775</v>
      </c>
      <c r="AR12" s="281">
        <v>42806409.160000004</v>
      </c>
      <c r="AS12" s="281">
        <v>80643104</v>
      </c>
      <c r="AT12" s="281">
        <v>18349612</v>
      </c>
      <c r="AU12" s="281">
        <v>167865347.47999999</v>
      </c>
      <c r="AV12" s="281">
        <v>33991437.200000003</v>
      </c>
      <c r="AW12" s="281">
        <v>43617289</v>
      </c>
      <c r="AX12" s="281">
        <v>131950149</v>
      </c>
      <c r="AY12" s="281">
        <v>29514061</v>
      </c>
      <c r="AZ12" s="281">
        <v>115273707</v>
      </c>
      <c r="BA12" s="281">
        <v>1035123195.51</v>
      </c>
      <c r="BB12" s="281">
        <v>92174996.030000001</v>
      </c>
      <c r="BC12" s="281">
        <v>10820876</v>
      </c>
      <c r="BD12" s="281">
        <v>20348623</v>
      </c>
      <c r="BE12" s="281">
        <v>11845215.690000001</v>
      </c>
      <c r="BF12" s="281">
        <v>39742886.200000003</v>
      </c>
      <c r="BG12" s="281">
        <v>134542473</v>
      </c>
      <c r="BH12" s="281">
        <v>21213828</v>
      </c>
      <c r="BI12" s="281">
        <v>2355601174.7903581</v>
      </c>
      <c r="BJ12" s="281">
        <v>294898709</v>
      </c>
      <c r="BK12" s="281">
        <v>17228609</v>
      </c>
      <c r="BL12" s="281">
        <v>193116425</v>
      </c>
      <c r="BM12" s="281">
        <v>53545593</v>
      </c>
      <c r="BN12" s="281">
        <v>11967606</v>
      </c>
      <c r="BO12" s="281">
        <v>14633569</v>
      </c>
      <c r="BP12" s="281">
        <v>65361599.75</v>
      </c>
      <c r="BQ12" s="281">
        <v>88118791</v>
      </c>
      <c r="BR12" s="281">
        <v>13194493806.233658</v>
      </c>
    </row>
    <row r="13" spans="1:70">
      <c r="A13" s="180" t="s">
        <v>96</v>
      </c>
      <c r="B13" s="507">
        <v>0</v>
      </c>
      <c r="C13" s="179">
        <v>258787.95</v>
      </c>
      <c r="D13" s="179">
        <v>3194181</v>
      </c>
      <c r="E13" s="179">
        <v>1582550.7</v>
      </c>
      <c r="F13" s="179">
        <v>3930050.9</v>
      </c>
      <c r="G13" s="179">
        <v>2448265.12</v>
      </c>
      <c r="H13" s="179">
        <v>664554.65</v>
      </c>
      <c r="I13" s="179">
        <v>149134.29</v>
      </c>
      <c r="J13" s="179">
        <v>1083497.25</v>
      </c>
      <c r="K13" s="179">
        <v>100326.85</v>
      </c>
      <c r="L13" s="179">
        <v>392925</v>
      </c>
      <c r="M13" s="179">
        <v>4059568.52</v>
      </c>
      <c r="N13" s="179">
        <v>18121760</v>
      </c>
      <c r="O13" s="179">
        <v>2702561.27</v>
      </c>
      <c r="P13" s="179">
        <v>6348449.7400000002</v>
      </c>
      <c r="Q13" s="179">
        <v>1216303.9099999999</v>
      </c>
      <c r="R13" s="179">
        <v>327422.07</v>
      </c>
      <c r="S13" s="179">
        <v>1795691.35</v>
      </c>
      <c r="T13" s="179">
        <v>1806887.03</v>
      </c>
      <c r="U13" s="179">
        <v>350724.94</v>
      </c>
      <c r="V13" s="179">
        <v>3816342.29</v>
      </c>
      <c r="W13" s="179">
        <v>524025.05</v>
      </c>
      <c r="X13" s="179">
        <v>2658409.37</v>
      </c>
      <c r="Y13" s="179">
        <v>1068922</v>
      </c>
      <c r="Z13" s="179">
        <v>164489.92000000001</v>
      </c>
      <c r="AA13" s="179">
        <v>15807095</v>
      </c>
      <c r="AB13" s="179">
        <v>76556.13</v>
      </c>
      <c r="AC13" s="179">
        <v>228261.34</v>
      </c>
      <c r="AD13" s="179">
        <v>9025272.9600000009</v>
      </c>
      <c r="AE13" s="179">
        <v>177189355.31</v>
      </c>
      <c r="AF13" s="179">
        <v>21249334.629999999</v>
      </c>
      <c r="AG13" s="179">
        <v>778473.15</v>
      </c>
      <c r="AH13" s="179">
        <v>478924</v>
      </c>
      <c r="AI13" s="179">
        <v>1954460.74</v>
      </c>
      <c r="AJ13" s="179">
        <v>5660242.4500000002</v>
      </c>
      <c r="AK13" s="179">
        <v>584313.68999999994</v>
      </c>
      <c r="AL13" s="179">
        <v>1746904.51</v>
      </c>
      <c r="AM13" s="179">
        <v>9372617.5199999996</v>
      </c>
      <c r="AN13" s="179">
        <v>612764.5</v>
      </c>
      <c r="AO13" s="179">
        <v>2062522.27</v>
      </c>
      <c r="AP13" s="179">
        <v>2915449.16</v>
      </c>
      <c r="AQ13" s="179">
        <v>3791809.97</v>
      </c>
      <c r="AR13" s="179">
        <v>1114648.02</v>
      </c>
      <c r="AS13" s="179">
        <v>2190671.6800000002</v>
      </c>
      <c r="AT13" s="179">
        <v>538234</v>
      </c>
      <c r="AU13" s="179">
        <v>5213440.22</v>
      </c>
      <c r="AV13" s="179">
        <v>765543.04</v>
      </c>
      <c r="AW13" s="179">
        <v>1474918</v>
      </c>
      <c r="AX13" s="179">
        <v>2858102</v>
      </c>
      <c r="AY13" s="179">
        <v>794802.19</v>
      </c>
      <c r="AZ13" s="179">
        <v>2310358</v>
      </c>
      <c r="BA13" s="179">
        <v>26744523.640000001</v>
      </c>
      <c r="BB13" s="179">
        <v>2537820.9300000002</v>
      </c>
      <c r="BC13" s="179">
        <v>335317.55</v>
      </c>
      <c r="BD13" s="179">
        <v>466732.03</v>
      </c>
      <c r="BE13" s="179">
        <v>297449.55</v>
      </c>
      <c r="BF13" s="179">
        <v>1149851.47</v>
      </c>
      <c r="BG13" s="179">
        <v>3454044.6</v>
      </c>
      <c r="BH13" s="179">
        <v>575388.32999999996</v>
      </c>
      <c r="BI13" s="179">
        <v>104447353</v>
      </c>
      <c r="BJ13" s="179">
        <v>6710856</v>
      </c>
      <c r="BK13" s="179">
        <v>390939.2</v>
      </c>
      <c r="BL13" s="179">
        <v>5097846</v>
      </c>
      <c r="BM13" s="179">
        <v>932977.14</v>
      </c>
      <c r="BN13" s="179">
        <v>444908.51</v>
      </c>
      <c r="BO13" s="179">
        <v>347401.15</v>
      </c>
      <c r="BP13" s="179">
        <v>1472544</v>
      </c>
      <c r="BQ13" s="179">
        <v>2575720</v>
      </c>
      <c r="BR13" s="179">
        <v>487542578.75</v>
      </c>
    </row>
    <row r="14" spans="1:70">
      <c r="A14" s="180" t="s">
        <v>282</v>
      </c>
      <c r="B14" s="281">
        <v>0</v>
      </c>
      <c r="C14" s="181">
        <v>21623.191921397382</v>
      </c>
      <c r="D14" s="181">
        <v>29913.04172235023</v>
      </c>
      <c r="E14" s="181">
        <v>35599.803079126388</v>
      </c>
      <c r="F14" s="181">
        <v>31591.140897989855</v>
      </c>
      <c r="G14" s="181">
        <v>27506.129534235668</v>
      </c>
      <c r="H14" s="181">
        <v>31320.088829071334</v>
      </c>
      <c r="I14" s="181">
        <v>28501.820987654322</v>
      </c>
      <c r="J14" s="181">
        <v>26218.303382772388</v>
      </c>
      <c r="K14" s="181">
        <v>28247.08695652174</v>
      </c>
      <c r="L14" s="181">
        <v>20503.787834902243</v>
      </c>
      <c r="M14" s="181">
        <v>31014.740987771955</v>
      </c>
      <c r="N14" s="181">
        <v>36914.877688765606</v>
      </c>
      <c r="O14" s="181">
        <v>28859.821958024058</v>
      </c>
      <c r="P14" s="181">
        <v>27201.037967061926</v>
      </c>
      <c r="Q14" s="181">
        <v>26575.859357696572</v>
      </c>
      <c r="R14" s="181">
        <v>25673.371755725191</v>
      </c>
      <c r="S14" s="181">
        <v>34512.184377572019</v>
      </c>
      <c r="T14" s="181">
        <v>30434.284353281852</v>
      </c>
      <c r="U14" s="181">
        <v>31995.562837209302</v>
      </c>
      <c r="V14" s="181">
        <v>33424.70309117865</v>
      </c>
      <c r="W14" s="181">
        <v>24552.655976714101</v>
      </c>
      <c r="X14" s="181">
        <v>34229.65990329779</v>
      </c>
      <c r="Y14" s="181">
        <v>27818.233731019522</v>
      </c>
      <c r="Z14" s="181">
        <v>25538.955223880595</v>
      </c>
      <c r="AA14" s="181">
        <v>31700.685842122082</v>
      </c>
      <c r="AB14" s="181">
        <v>26455.940789473683</v>
      </c>
      <c r="AC14" s="181">
        <v>30441.431426229512</v>
      </c>
      <c r="AD14" s="181">
        <v>33805.31204324757</v>
      </c>
      <c r="AE14" s="181">
        <v>25950.165646602964</v>
      </c>
      <c r="AF14" s="181">
        <v>29701.954932561057</v>
      </c>
      <c r="AG14" s="181">
        <v>32754.313864970645</v>
      </c>
      <c r="AH14" s="181">
        <v>29405.852197070573</v>
      </c>
      <c r="AI14" s="181">
        <v>29859.554336941808</v>
      </c>
      <c r="AJ14" s="181">
        <v>30360.807687809523</v>
      </c>
      <c r="AK14" s="181">
        <v>29195.847345622122</v>
      </c>
      <c r="AL14" s="181">
        <v>27206.818582787655</v>
      </c>
      <c r="AM14" s="181">
        <v>31373.047945205479</v>
      </c>
      <c r="AN14" s="181">
        <v>30214.034890322586</v>
      </c>
      <c r="AO14" s="181">
        <v>33643.082921262838</v>
      </c>
      <c r="AP14" s="181">
        <v>27735.169367651732</v>
      </c>
      <c r="AQ14" s="181">
        <v>29121.331613192731</v>
      </c>
      <c r="AR14" s="181">
        <v>32112.835078769695</v>
      </c>
      <c r="AS14" s="181">
        <v>30339.768246802108</v>
      </c>
      <c r="AT14" s="181">
        <v>24830.327469553449</v>
      </c>
      <c r="AU14" s="181">
        <v>31254.021128281511</v>
      </c>
      <c r="AV14" s="181">
        <v>30107.561736049603</v>
      </c>
      <c r="AW14" s="181">
        <v>31560.99059334298</v>
      </c>
      <c r="AX14" s="181">
        <v>32938.130054917623</v>
      </c>
      <c r="AY14" s="181">
        <v>22808.393353941268</v>
      </c>
      <c r="AZ14" s="181">
        <v>33451.45298897272</v>
      </c>
      <c r="BA14" s="181">
        <v>31951.205219927771</v>
      </c>
      <c r="BB14" s="181">
        <v>26959.63615969582</v>
      </c>
      <c r="BC14" s="181">
        <v>24875.577011494253</v>
      </c>
      <c r="BD14" s="181">
        <v>27498.139189189191</v>
      </c>
      <c r="BE14" s="181">
        <v>30063.999213197974</v>
      </c>
      <c r="BF14" s="181">
        <v>23079.492566782814</v>
      </c>
      <c r="BG14" s="181">
        <v>28754.535798247489</v>
      </c>
      <c r="BH14" s="181">
        <v>32338.15243902439</v>
      </c>
      <c r="BI14" s="181">
        <v>33081.033813955903</v>
      </c>
      <c r="BJ14" s="181">
        <v>32799.32254476699</v>
      </c>
      <c r="BK14" s="181">
        <v>21375.445409429281</v>
      </c>
      <c r="BL14" s="181">
        <v>33702.691972076791</v>
      </c>
      <c r="BM14" s="181">
        <v>30031.179472798653</v>
      </c>
      <c r="BN14" s="181">
        <v>25626.565310492504</v>
      </c>
      <c r="BO14" s="181">
        <v>30872.508438818564</v>
      </c>
      <c r="BP14" s="181">
        <v>25631.999901960786</v>
      </c>
      <c r="BQ14" s="181">
        <v>39693.149099099101</v>
      </c>
      <c r="BR14" s="181">
        <v>30166.013878118818</v>
      </c>
    </row>
    <row r="15" spans="1:70">
      <c r="A15" s="177" t="s">
        <v>87</v>
      </c>
      <c r="B15" s="281">
        <v>0</v>
      </c>
      <c r="C15" s="179">
        <v>1130.078384279476</v>
      </c>
      <c r="D15" s="179">
        <v>919.98300691244242</v>
      </c>
      <c r="E15" s="179">
        <v>566.61321160042962</v>
      </c>
      <c r="F15" s="179">
        <v>738.31502911891789</v>
      </c>
      <c r="G15" s="179">
        <v>974.62783439490454</v>
      </c>
      <c r="H15" s="179">
        <v>894.42079407806193</v>
      </c>
      <c r="I15" s="179">
        <v>920.58203703703714</v>
      </c>
      <c r="J15" s="179">
        <v>618.08171705647464</v>
      </c>
      <c r="K15" s="179">
        <v>623.14813664596272</v>
      </c>
      <c r="L15" s="179">
        <v>284.52208544532948</v>
      </c>
      <c r="M15" s="179">
        <v>644.68294743528668</v>
      </c>
      <c r="N15" s="179">
        <v>1005.3680998613038</v>
      </c>
      <c r="O15" s="179">
        <v>691.72287432812902</v>
      </c>
      <c r="P15" s="179">
        <v>836.42289064558634</v>
      </c>
      <c r="Q15" s="179">
        <v>673.47946290143955</v>
      </c>
      <c r="R15" s="179">
        <v>833.135038167939</v>
      </c>
      <c r="S15" s="179">
        <v>923.70954218106999</v>
      </c>
      <c r="T15" s="179">
        <v>872.04972490347495</v>
      </c>
      <c r="U15" s="179">
        <v>815.63939534883718</v>
      </c>
      <c r="V15" s="179">
        <v>943.00526068692864</v>
      </c>
      <c r="W15" s="179">
        <v>677.91080206985771</v>
      </c>
      <c r="X15" s="179">
        <v>659.16423754029256</v>
      </c>
      <c r="Y15" s="179">
        <v>579.67570498915404</v>
      </c>
      <c r="Z15" s="179">
        <v>409.17890547263687</v>
      </c>
      <c r="AA15" s="179">
        <v>841.96734846063703</v>
      </c>
      <c r="AB15" s="179">
        <v>503.65875000000005</v>
      </c>
      <c r="AC15" s="179">
        <v>374.19891803278688</v>
      </c>
      <c r="AD15" s="179">
        <v>903.5211692862149</v>
      </c>
      <c r="AE15" s="179">
        <v>1586.7087722864487</v>
      </c>
      <c r="AF15" s="179">
        <v>860.68024747863421</v>
      </c>
      <c r="AG15" s="179">
        <v>761.71541095890416</v>
      </c>
      <c r="AH15" s="179">
        <v>637.71504660452729</v>
      </c>
      <c r="AI15" s="179">
        <v>661.18428281461433</v>
      </c>
      <c r="AJ15" s="179">
        <v>718.76094603174602</v>
      </c>
      <c r="AK15" s="179">
        <v>538.53796313364046</v>
      </c>
      <c r="AL15" s="179">
        <v>817.07413938260061</v>
      </c>
      <c r="AM15" s="179">
        <v>746.46523733673143</v>
      </c>
      <c r="AN15" s="179">
        <v>790.6638709677419</v>
      </c>
      <c r="AO15" s="179">
        <v>784.52729935336629</v>
      </c>
      <c r="AP15" s="179">
        <v>926.42172227518279</v>
      </c>
      <c r="AQ15" s="179">
        <v>850.75386358537139</v>
      </c>
      <c r="AR15" s="179">
        <v>836.19506376594154</v>
      </c>
      <c r="AS15" s="179">
        <v>824.1804665161776</v>
      </c>
      <c r="AT15" s="179">
        <v>728.32746955345056</v>
      </c>
      <c r="AU15" s="179">
        <v>970.66472165332334</v>
      </c>
      <c r="AV15" s="179">
        <v>678.07178033658113</v>
      </c>
      <c r="AW15" s="179">
        <v>1067.2344428364688</v>
      </c>
      <c r="AX15" s="179">
        <v>713.45531702446328</v>
      </c>
      <c r="AY15" s="179">
        <v>614.22116692426584</v>
      </c>
      <c r="AZ15" s="179">
        <v>670.44631456761465</v>
      </c>
      <c r="BA15" s="179">
        <v>825.52469796586104</v>
      </c>
      <c r="BB15" s="179">
        <v>742.26994150336361</v>
      </c>
      <c r="BC15" s="179">
        <v>770.8449425287356</v>
      </c>
      <c r="BD15" s="179">
        <v>630.71895945945948</v>
      </c>
      <c r="BE15" s="179">
        <v>754.94809644670045</v>
      </c>
      <c r="BF15" s="179">
        <v>667.74185249709637</v>
      </c>
      <c r="BG15" s="179">
        <v>738.20145330198761</v>
      </c>
      <c r="BH15" s="179">
        <v>877.11635670731698</v>
      </c>
      <c r="BI15" s="179">
        <v>1466.8129959133232</v>
      </c>
      <c r="BJ15" s="179">
        <v>746.39706373039701</v>
      </c>
      <c r="BK15" s="179">
        <v>485.0362282878412</v>
      </c>
      <c r="BL15" s="179">
        <v>889.67643979057596</v>
      </c>
      <c r="BM15" s="179">
        <v>523.26255748738083</v>
      </c>
      <c r="BN15" s="179">
        <v>952.69488222698078</v>
      </c>
      <c r="BO15" s="179">
        <v>732.9138185654009</v>
      </c>
      <c r="BP15" s="179">
        <v>577.46823529411768</v>
      </c>
      <c r="BQ15" s="179">
        <v>1160.2342342342342</v>
      </c>
      <c r="BR15" s="179">
        <v>1114.6480048971641</v>
      </c>
    </row>
    <row r="16" spans="1:70" ht="6" customHeight="1">
      <c r="A16" s="180"/>
      <c r="B16" s="175"/>
      <c r="C16" s="175"/>
      <c r="D16" s="175"/>
      <c r="E16" s="175"/>
      <c r="F16" s="175"/>
      <c r="G16" s="175"/>
      <c r="H16" s="175"/>
      <c r="I16" s="175"/>
      <c r="J16" s="175"/>
      <c r="K16" s="175"/>
      <c r="L16" s="175"/>
      <c r="M16" s="175"/>
      <c r="N16" s="175"/>
      <c r="O16" s="175"/>
      <c r="P16" s="175"/>
      <c r="Q16" s="175"/>
      <c r="R16" s="175"/>
      <c r="S16" s="175"/>
      <c r="T16" s="175"/>
      <c r="U16" s="175"/>
      <c r="V16" s="175"/>
      <c r="W16" s="175"/>
      <c r="X16" s="175"/>
      <c r="Y16" s="175"/>
      <c r="Z16" s="175"/>
      <c r="AA16" s="175"/>
      <c r="AB16" s="175"/>
      <c r="AC16" s="175"/>
      <c r="AD16" s="175"/>
      <c r="AE16" s="175"/>
      <c r="AF16" s="175"/>
      <c r="AG16" s="175"/>
      <c r="AH16" s="175"/>
      <c r="AI16" s="175"/>
      <c r="AJ16" s="175"/>
      <c r="AK16" s="175"/>
      <c r="AL16" s="175"/>
      <c r="AM16" s="175"/>
      <c r="AN16" s="175"/>
      <c r="AO16" s="175"/>
      <c r="AP16" s="175"/>
      <c r="AQ16" s="175"/>
      <c r="AR16" s="175"/>
      <c r="AS16" s="175"/>
      <c r="AT16" s="175"/>
      <c r="AU16" s="175"/>
      <c r="AV16" s="175"/>
      <c r="AW16" s="175"/>
      <c r="AX16" s="175"/>
      <c r="AY16" s="175"/>
      <c r="AZ16" s="175"/>
      <c r="BA16" s="175"/>
      <c r="BB16" s="175"/>
      <c r="BC16" s="175"/>
      <c r="BD16" s="175"/>
      <c r="BE16" s="175"/>
      <c r="BF16" s="175"/>
      <c r="BG16" s="175"/>
      <c r="BH16" s="175"/>
      <c r="BI16" s="175"/>
      <c r="BJ16" s="175"/>
      <c r="BK16" s="175"/>
      <c r="BL16" s="175"/>
      <c r="BM16" s="175"/>
      <c r="BN16" s="175"/>
      <c r="BO16" s="175"/>
      <c r="BP16" s="175"/>
      <c r="BQ16" s="175"/>
      <c r="BR16" s="175"/>
    </row>
    <row r="17" spans="1:71" ht="26.4">
      <c r="A17" s="174" t="s">
        <v>26</v>
      </c>
      <c r="B17" s="175"/>
      <c r="C17" s="175"/>
      <c r="D17" s="175"/>
      <c r="E17" s="175"/>
      <c r="F17" s="175"/>
      <c r="G17" s="175"/>
      <c r="H17" s="175"/>
      <c r="I17" s="175"/>
      <c r="J17" s="175"/>
      <c r="K17" s="175"/>
      <c r="L17" s="175"/>
      <c r="M17" s="175"/>
      <c r="N17" s="175"/>
      <c r="O17" s="175"/>
      <c r="P17" s="175"/>
      <c r="Q17" s="175"/>
      <c r="R17" s="175"/>
      <c r="S17" s="175"/>
      <c r="T17" s="175"/>
      <c r="U17" s="175"/>
      <c r="V17" s="175"/>
      <c r="W17" s="175"/>
      <c r="X17" s="175"/>
      <c r="Y17" s="175"/>
      <c r="Z17" s="175"/>
      <c r="AA17" s="175"/>
      <c r="AB17" s="175"/>
      <c r="AC17" s="175"/>
      <c r="AD17" s="175"/>
      <c r="AE17" s="175"/>
      <c r="AF17" s="175"/>
      <c r="AG17" s="175"/>
      <c r="AH17" s="175"/>
      <c r="AI17" s="175"/>
      <c r="AJ17" s="175"/>
      <c r="AK17" s="175"/>
      <c r="AL17" s="175"/>
      <c r="AM17" s="175"/>
      <c r="AN17" s="175"/>
      <c r="AO17" s="175"/>
      <c r="AP17" s="175"/>
      <c r="AQ17" s="175"/>
      <c r="AR17" s="175"/>
      <c r="AS17" s="175"/>
      <c r="AT17" s="175"/>
      <c r="AU17" s="175"/>
      <c r="AV17" s="175"/>
      <c r="AW17" s="175"/>
      <c r="AX17" s="175"/>
      <c r="AY17" s="175"/>
      <c r="AZ17" s="175"/>
      <c r="BA17" s="175"/>
      <c r="BB17" s="175"/>
      <c r="BC17" s="175"/>
      <c r="BD17" s="175"/>
      <c r="BE17" s="175"/>
      <c r="BF17" s="175"/>
      <c r="BG17" s="175"/>
      <c r="BH17" s="175"/>
      <c r="BI17" s="175"/>
      <c r="BJ17" s="175"/>
      <c r="BK17" s="175"/>
      <c r="BL17" s="175"/>
      <c r="BM17" s="175"/>
      <c r="BN17" s="175"/>
      <c r="BO17" s="175"/>
      <c r="BP17" s="175"/>
      <c r="BQ17" s="175"/>
      <c r="BR17" s="175"/>
    </row>
    <row r="18" spans="1:71">
      <c r="A18" s="177" t="s">
        <v>207</v>
      </c>
      <c r="B18" s="281">
        <v>42</v>
      </c>
      <c r="C18" s="281">
        <v>18</v>
      </c>
      <c r="D18" s="281">
        <v>388</v>
      </c>
      <c r="E18" s="281">
        <v>457</v>
      </c>
      <c r="F18" s="281">
        <v>1033</v>
      </c>
      <c r="G18" s="281">
        <v>204</v>
      </c>
      <c r="H18" s="281">
        <v>49</v>
      </c>
      <c r="I18" s="281">
        <v>13</v>
      </c>
      <c r="J18" s="281">
        <v>127</v>
      </c>
      <c r="K18" s="281">
        <v>11</v>
      </c>
      <c r="L18" s="281">
        <v>101</v>
      </c>
      <c r="M18" s="281">
        <v>835</v>
      </c>
      <c r="N18" s="281">
        <v>4470</v>
      </c>
      <c r="O18" s="281">
        <v>446</v>
      </c>
      <c r="P18" s="281">
        <v>1254</v>
      </c>
      <c r="Q18" s="281">
        <v>159</v>
      </c>
      <c r="R18" s="281">
        <v>29</v>
      </c>
      <c r="S18" s="281">
        <v>252</v>
      </c>
      <c r="T18" s="281">
        <v>218</v>
      </c>
      <c r="U18" s="281">
        <v>47</v>
      </c>
      <c r="V18" s="281">
        <v>515</v>
      </c>
      <c r="W18" s="281">
        <v>111</v>
      </c>
      <c r="X18" s="281">
        <v>583</v>
      </c>
      <c r="Y18" s="281">
        <v>211</v>
      </c>
      <c r="Z18" s="281">
        <v>45</v>
      </c>
      <c r="AA18" s="281">
        <v>2017</v>
      </c>
      <c r="AB18" s="281">
        <v>12</v>
      </c>
      <c r="AC18" s="281">
        <v>87</v>
      </c>
      <c r="AD18" s="281">
        <v>1658</v>
      </c>
      <c r="AE18" s="281">
        <v>8571</v>
      </c>
      <c r="AF18" s="281">
        <v>3271</v>
      </c>
      <c r="AG18" s="281">
        <v>77</v>
      </c>
      <c r="AH18" s="281">
        <v>59</v>
      </c>
      <c r="AI18" s="281">
        <v>324</v>
      </c>
      <c r="AJ18" s="281">
        <v>934</v>
      </c>
      <c r="AK18" s="281">
        <v>128</v>
      </c>
      <c r="AL18" s="281">
        <v>149</v>
      </c>
      <c r="AM18" s="281">
        <v>1616</v>
      </c>
      <c r="AN18" s="281">
        <v>109</v>
      </c>
      <c r="AO18" s="281">
        <v>319</v>
      </c>
      <c r="AP18" s="281">
        <v>373</v>
      </c>
      <c r="AQ18" s="281">
        <v>760</v>
      </c>
      <c r="AR18" s="281">
        <v>129</v>
      </c>
      <c r="AS18" s="281">
        <v>260</v>
      </c>
      <c r="AT18" s="281">
        <v>60</v>
      </c>
      <c r="AU18" s="281">
        <v>938</v>
      </c>
      <c r="AV18" s="281">
        <v>141</v>
      </c>
      <c r="AW18" s="281">
        <v>160</v>
      </c>
      <c r="AX18" s="281">
        <v>531</v>
      </c>
      <c r="AY18" s="281">
        <v>150</v>
      </c>
      <c r="AZ18" s="281">
        <v>363</v>
      </c>
      <c r="BA18" s="281">
        <v>6365</v>
      </c>
      <c r="BB18" s="281">
        <v>360</v>
      </c>
      <c r="BC18" s="281">
        <v>60</v>
      </c>
      <c r="BD18" s="281">
        <v>64</v>
      </c>
      <c r="BE18" s="281">
        <v>48</v>
      </c>
      <c r="BF18" s="281">
        <v>135</v>
      </c>
      <c r="BG18" s="281">
        <v>488</v>
      </c>
      <c r="BH18" s="281">
        <v>93</v>
      </c>
      <c r="BI18" s="281">
        <v>10770</v>
      </c>
      <c r="BJ18" s="281">
        <v>1056</v>
      </c>
      <c r="BK18" s="281">
        <v>36</v>
      </c>
      <c r="BL18" s="281">
        <v>732</v>
      </c>
      <c r="BM18" s="281">
        <v>163</v>
      </c>
      <c r="BN18" s="281">
        <v>40</v>
      </c>
      <c r="BO18" s="281">
        <v>49</v>
      </c>
      <c r="BP18" s="281">
        <v>233</v>
      </c>
      <c r="BQ18" s="281">
        <v>370</v>
      </c>
      <c r="BR18" s="281">
        <v>55876</v>
      </c>
    </row>
    <row r="19" spans="1:71">
      <c r="A19" s="177" t="s">
        <v>27</v>
      </c>
      <c r="B19" s="281">
        <v>0</v>
      </c>
      <c r="C19" s="281">
        <v>0</v>
      </c>
      <c r="D19" s="281">
        <v>4</v>
      </c>
      <c r="E19" s="281">
        <v>0</v>
      </c>
      <c r="F19" s="281">
        <v>0</v>
      </c>
      <c r="G19" s="281">
        <v>0</v>
      </c>
      <c r="H19" s="281">
        <v>0</v>
      </c>
      <c r="I19" s="281">
        <v>0</v>
      </c>
      <c r="J19" s="281">
        <v>0</v>
      </c>
      <c r="K19" s="281">
        <v>0</v>
      </c>
      <c r="L19" s="281">
        <v>0</v>
      </c>
      <c r="M19" s="281">
        <v>2</v>
      </c>
      <c r="N19" s="281">
        <v>9</v>
      </c>
      <c r="O19" s="281">
        <v>2</v>
      </c>
      <c r="P19" s="281">
        <v>9</v>
      </c>
      <c r="Q19" s="281">
        <v>1</v>
      </c>
      <c r="R19" s="281">
        <v>0</v>
      </c>
      <c r="S19" s="281">
        <v>0</v>
      </c>
      <c r="T19" s="281">
        <v>1</v>
      </c>
      <c r="U19" s="281">
        <v>0</v>
      </c>
      <c r="V19" s="281">
        <v>0</v>
      </c>
      <c r="W19" s="281">
        <v>0</v>
      </c>
      <c r="X19" s="281">
        <v>5</v>
      </c>
      <c r="Y19" s="281">
        <v>0</v>
      </c>
      <c r="Z19" s="281">
        <v>0</v>
      </c>
      <c r="AA19" s="281">
        <v>12</v>
      </c>
      <c r="AB19" s="281">
        <v>0</v>
      </c>
      <c r="AC19" s="281">
        <v>0</v>
      </c>
      <c r="AD19" s="281">
        <v>6</v>
      </c>
      <c r="AE19" s="281">
        <v>0</v>
      </c>
      <c r="AF19" s="281">
        <v>11</v>
      </c>
      <c r="AG19" s="281">
        <v>0</v>
      </c>
      <c r="AH19" s="281">
        <v>0</v>
      </c>
      <c r="AI19" s="281">
        <v>3</v>
      </c>
      <c r="AJ19" s="281">
        <v>1</v>
      </c>
      <c r="AK19" s="281">
        <v>0</v>
      </c>
      <c r="AL19" s="281">
        <v>0</v>
      </c>
      <c r="AM19" s="281">
        <v>1</v>
      </c>
      <c r="AN19" s="281">
        <v>0</v>
      </c>
      <c r="AO19" s="281">
        <v>3</v>
      </c>
      <c r="AP19" s="281">
        <v>0</v>
      </c>
      <c r="AQ19" s="281">
        <v>0</v>
      </c>
      <c r="AR19" s="281">
        <v>0</v>
      </c>
      <c r="AS19" s="281">
        <v>0</v>
      </c>
      <c r="AT19" s="281">
        <v>0</v>
      </c>
      <c r="AU19" s="281">
        <v>0</v>
      </c>
      <c r="AV19" s="281">
        <v>0</v>
      </c>
      <c r="AW19" s="281">
        <v>0</v>
      </c>
      <c r="AX19" s="281">
        <v>1</v>
      </c>
      <c r="AY19" s="281">
        <v>0</v>
      </c>
      <c r="AZ19" s="281">
        <v>2</v>
      </c>
      <c r="BA19" s="281">
        <v>2</v>
      </c>
      <c r="BB19" s="281">
        <v>0</v>
      </c>
      <c r="BC19" s="281">
        <v>0</v>
      </c>
      <c r="BD19" s="281">
        <v>0</v>
      </c>
      <c r="BE19" s="281">
        <v>0</v>
      </c>
      <c r="BF19" s="281">
        <v>0</v>
      </c>
      <c r="BG19" s="281">
        <v>0</v>
      </c>
      <c r="BH19" s="281">
        <v>0</v>
      </c>
      <c r="BI19" s="281">
        <v>46</v>
      </c>
      <c r="BJ19" s="281">
        <v>3</v>
      </c>
      <c r="BK19" s="281">
        <v>0</v>
      </c>
      <c r="BL19" s="281">
        <v>1</v>
      </c>
      <c r="BM19" s="281">
        <v>0</v>
      </c>
      <c r="BN19" s="281">
        <v>0</v>
      </c>
      <c r="BO19" s="281">
        <v>1</v>
      </c>
      <c r="BP19" s="281">
        <v>0</v>
      </c>
      <c r="BQ19" s="281">
        <v>0</v>
      </c>
      <c r="BR19" s="281">
        <v>126</v>
      </c>
    </row>
    <row r="20" spans="1:71" ht="15" customHeight="1">
      <c r="A20" s="177" t="s">
        <v>132</v>
      </c>
      <c r="B20" s="281">
        <v>0</v>
      </c>
      <c r="C20" s="281">
        <v>0</v>
      </c>
      <c r="D20" s="281">
        <v>0</v>
      </c>
      <c r="E20" s="281">
        <v>0</v>
      </c>
      <c r="F20" s="281">
        <v>0</v>
      </c>
      <c r="G20" s="281">
        <v>0</v>
      </c>
      <c r="H20" s="281">
        <v>0</v>
      </c>
      <c r="I20" s="281">
        <v>0</v>
      </c>
      <c r="J20" s="281">
        <v>0</v>
      </c>
      <c r="K20" s="281">
        <v>0</v>
      </c>
      <c r="L20" s="281">
        <v>0</v>
      </c>
      <c r="M20" s="281">
        <v>0</v>
      </c>
      <c r="N20" s="281">
        <v>0</v>
      </c>
      <c r="O20" s="281">
        <v>0</v>
      </c>
      <c r="P20" s="281">
        <v>0</v>
      </c>
      <c r="Q20" s="281">
        <v>0</v>
      </c>
      <c r="R20" s="281">
        <v>0</v>
      </c>
      <c r="S20" s="281">
        <v>0</v>
      </c>
      <c r="T20" s="281">
        <v>0</v>
      </c>
      <c r="U20" s="281">
        <v>0</v>
      </c>
      <c r="V20" s="281">
        <v>0</v>
      </c>
      <c r="W20" s="281">
        <v>0</v>
      </c>
      <c r="X20" s="281">
        <v>0</v>
      </c>
      <c r="Y20" s="281">
        <v>0</v>
      </c>
      <c r="Z20" s="281">
        <v>0</v>
      </c>
      <c r="AA20" s="281">
        <v>0</v>
      </c>
      <c r="AB20" s="281">
        <v>0</v>
      </c>
      <c r="AC20" s="281">
        <v>0</v>
      </c>
      <c r="AD20" s="281">
        <v>0</v>
      </c>
      <c r="AE20" s="281">
        <v>579</v>
      </c>
      <c r="AF20" s="281">
        <v>0</v>
      </c>
      <c r="AG20" s="281">
        <v>0</v>
      </c>
      <c r="AH20" s="281">
        <v>0</v>
      </c>
      <c r="AI20" s="281">
        <v>0</v>
      </c>
      <c r="AJ20" s="281">
        <v>0</v>
      </c>
      <c r="AK20" s="281">
        <v>0</v>
      </c>
      <c r="AL20" s="281">
        <v>0</v>
      </c>
      <c r="AM20" s="281">
        <v>0</v>
      </c>
      <c r="AN20" s="281">
        <v>0</v>
      </c>
      <c r="AO20" s="281">
        <v>0</v>
      </c>
      <c r="AP20" s="281">
        <v>0</v>
      </c>
      <c r="AQ20" s="281">
        <v>0</v>
      </c>
      <c r="AR20" s="281">
        <v>0</v>
      </c>
      <c r="AS20" s="281">
        <v>0</v>
      </c>
      <c r="AT20" s="281">
        <v>0</v>
      </c>
      <c r="AU20" s="281">
        <v>0</v>
      </c>
      <c r="AV20" s="281">
        <v>0</v>
      </c>
      <c r="AW20" s="281">
        <v>0</v>
      </c>
      <c r="AX20" s="281">
        <v>0</v>
      </c>
      <c r="AY20" s="281">
        <v>0</v>
      </c>
      <c r="AZ20" s="281">
        <v>0</v>
      </c>
      <c r="BA20" s="281">
        <v>0</v>
      </c>
      <c r="BB20" s="281">
        <v>0</v>
      </c>
      <c r="BC20" s="281">
        <v>0</v>
      </c>
      <c r="BD20" s="281">
        <v>0</v>
      </c>
      <c r="BE20" s="281">
        <v>0</v>
      </c>
      <c r="BF20" s="281">
        <v>0</v>
      </c>
      <c r="BG20" s="281">
        <v>0</v>
      </c>
      <c r="BH20" s="281">
        <v>0</v>
      </c>
      <c r="BI20" s="281">
        <v>0</v>
      </c>
      <c r="BJ20" s="281">
        <v>0</v>
      </c>
      <c r="BK20" s="281">
        <v>0</v>
      </c>
      <c r="BL20" s="281">
        <v>0</v>
      </c>
      <c r="BM20" s="281">
        <v>0</v>
      </c>
      <c r="BN20" s="281">
        <v>0</v>
      </c>
      <c r="BO20" s="281">
        <v>0</v>
      </c>
      <c r="BP20" s="281">
        <v>0</v>
      </c>
      <c r="BQ20" s="281">
        <v>0</v>
      </c>
      <c r="BR20" s="281">
        <v>579</v>
      </c>
    </row>
    <row r="21" spans="1:71">
      <c r="A21" s="180" t="s">
        <v>281</v>
      </c>
      <c r="B21" s="281">
        <v>89578885.780000001</v>
      </c>
      <c r="C21" s="281">
        <v>21235005</v>
      </c>
      <c r="D21" s="281">
        <v>646118360.97000003</v>
      </c>
      <c r="E21" s="281">
        <v>508048388</v>
      </c>
      <c r="F21" s="281">
        <v>913512381</v>
      </c>
      <c r="G21" s="281">
        <v>191444612.95000002</v>
      </c>
      <c r="H21" s="281">
        <v>71875959.319999993</v>
      </c>
      <c r="I21" s="281">
        <v>7048334</v>
      </c>
      <c r="J21" s="281">
        <v>132829262.66999999</v>
      </c>
      <c r="K21" s="281">
        <v>4242389</v>
      </c>
      <c r="L21" s="281">
        <v>59051959</v>
      </c>
      <c r="M21" s="281">
        <v>1012472362</v>
      </c>
      <c r="N21" s="281">
        <v>5102244791.4300003</v>
      </c>
      <c r="O21" s="281">
        <v>491272889.43499994</v>
      </c>
      <c r="P21" s="281">
        <v>1621377686.53</v>
      </c>
      <c r="Q21" s="281">
        <v>275776454</v>
      </c>
      <c r="R21" s="281">
        <v>16330522.629999999</v>
      </c>
      <c r="S21" s="281">
        <v>181081118.19</v>
      </c>
      <c r="T21" s="281">
        <v>401825944.13</v>
      </c>
      <c r="U21" s="281">
        <v>23072741</v>
      </c>
      <c r="V21" s="281">
        <v>347751693.08999997</v>
      </c>
      <c r="W21" s="281">
        <v>65267801.049999997</v>
      </c>
      <c r="X21" s="281">
        <v>1152706989.1500001</v>
      </c>
      <c r="Y21" s="281">
        <v>244482430</v>
      </c>
      <c r="Z21" s="281">
        <v>46043732</v>
      </c>
      <c r="AA21" s="281">
        <v>3125838538</v>
      </c>
      <c r="AB21" s="281">
        <v>6215532.7999999998</v>
      </c>
      <c r="AC21" s="281">
        <v>73896610</v>
      </c>
      <c r="AD21" s="281">
        <v>2335191800</v>
      </c>
      <c r="AE21" s="281">
        <v>7115271024.3922005</v>
      </c>
      <c r="AF21" s="281">
        <v>4353357101.3100004</v>
      </c>
      <c r="AG21" s="281">
        <v>58067105.479999997</v>
      </c>
      <c r="AH21" s="281">
        <v>39102762</v>
      </c>
      <c r="AI21" s="281">
        <v>421854909.06999993</v>
      </c>
      <c r="AJ21" s="281">
        <v>855847546.35390019</v>
      </c>
      <c r="AK21" s="281">
        <v>131522771.09999999</v>
      </c>
      <c r="AL21" s="281">
        <v>116625513.10000001</v>
      </c>
      <c r="AM21" s="281">
        <v>1663524401.9400001</v>
      </c>
      <c r="AN21" s="281">
        <v>117301495.98000002</v>
      </c>
      <c r="AO21" s="281">
        <v>468350335</v>
      </c>
      <c r="AP21" s="281">
        <v>275397097.43000001</v>
      </c>
      <c r="AQ21" s="281">
        <v>641153142</v>
      </c>
      <c r="AR21" s="281">
        <v>83544375.669999987</v>
      </c>
      <c r="AS21" s="281">
        <v>217685948</v>
      </c>
      <c r="AT21" s="281">
        <v>60749110</v>
      </c>
      <c r="AU21" s="281">
        <v>790077961.43999994</v>
      </c>
      <c r="AV21" s="281">
        <v>124528148.16</v>
      </c>
      <c r="AW21" s="281">
        <v>151514078</v>
      </c>
      <c r="AX21" s="281">
        <v>462053610.10000002</v>
      </c>
      <c r="AY21" s="281">
        <v>75048053</v>
      </c>
      <c r="AZ21" s="281">
        <v>385902454</v>
      </c>
      <c r="BA21" s="281">
        <v>4676013730.1800003</v>
      </c>
      <c r="BB21" s="281">
        <v>249955178.01999998</v>
      </c>
      <c r="BC21" s="281">
        <v>44950585</v>
      </c>
      <c r="BD21" s="281">
        <v>39456019</v>
      </c>
      <c r="BE21" s="281">
        <v>26402620.899999999</v>
      </c>
      <c r="BF21" s="281">
        <v>119273335.27000001</v>
      </c>
      <c r="BG21" s="281">
        <v>431629177</v>
      </c>
      <c r="BH21" s="281">
        <v>122177874</v>
      </c>
      <c r="BI21" s="281">
        <v>17234879510.611053</v>
      </c>
      <c r="BJ21" s="281">
        <v>1288229135</v>
      </c>
      <c r="BK21" s="281">
        <v>19913562</v>
      </c>
      <c r="BL21" s="281">
        <v>796568341</v>
      </c>
      <c r="BM21" s="281">
        <v>143431671</v>
      </c>
      <c r="BN21" s="281">
        <v>65390259</v>
      </c>
      <c r="BO21" s="281">
        <v>96027813.189999998</v>
      </c>
      <c r="BP21" s="281">
        <v>178404938.88</v>
      </c>
      <c r="BQ21" s="281">
        <v>407832343</v>
      </c>
      <c r="BR21" s="281">
        <v>63716850209.702148</v>
      </c>
    </row>
    <row r="22" spans="1:71">
      <c r="A22" s="180" t="s">
        <v>96</v>
      </c>
      <c r="B22" s="179">
        <v>4045308.26</v>
      </c>
      <c r="C22" s="179">
        <v>225843.15</v>
      </c>
      <c r="D22" s="179">
        <v>5568801</v>
      </c>
      <c r="E22" s="179">
        <v>5008034.2300000004</v>
      </c>
      <c r="F22" s="179">
        <v>7319540.1500000004</v>
      </c>
      <c r="G22" s="179">
        <v>4223542.8600000003</v>
      </c>
      <c r="H22" s="179">
        <v>609200.43000000005</v>
      </c>
      <c r="I22" s="179">
        <v>97683.96</v>
      </c>
      <c r="J22" s="179">
        <v>1057976.99</v>
      </c>
      <c r="K22" s="179">
        <v>69666.98</v>
      </c>
      <c r="L22" s="179">
        <v>464986</v>
      </c>
      <c r="M22" s="179">
        <v>11317021.949999999</v>
      </c>
      <c r="N22" s="179">
        <v>57233853</v>
      </c>
      <c r="O22" s="179">
        <v>4465763</v>
      </c>
      <c r="P22" s="179">
        <v>19330955.080000002</v>
      </c>
      <c r="Q22" s="179">
        <v>2079007.8399999999</v>
      </c>
      <c r="R22" s="179">
        <v>224257.42</v>
      </c>
      <c r="S22" s="179">
        <v>1603629.34</v>
      </c>
      <c r="T22" s="179">
        <v>2785618.82</v>
      </c>
      <c r="U22" s="179">
        <v>219364.48000000001</v>
      </c>
      <c r="V22" s="179">
        <v>4668664.43</v>
      </c>
      <c r="W22" s="179">
        <v>614121.69999999995</v>
      </c>
      <c r="X22" s="179">
        <v>8866419.5</v>
      </c>
      <c r="Y22" s="179">
        <v>2389596</v>
      </c>
      <c r="Z22" s="179">
        <v>183121.25</v>
      </c>
      <c r="AA22" s="179">
        <v>23823899</v>
      </c>
      <c r="AB22" s="179">
        <v>30314.12</v>
      </c>
      <c r="AC22" s="179">
        <v>398853.3</v>
      </c>
      <c r="AD22" s="179">
        <v>19350982.73</v>
      </c>
      <c r="AE22" s="179">
        <v>166298669.21000001</v>
      </c>
      <c r="AF22" s="179">
        <v>50854279.140000001</v>
      </c>
      <c r="AG22" s="179">
        <v>681658.82</v>
      </c>
      <c r="AH22" s="179">
        <v>547503</v>
      </c>
      <c r="AI22" s="179">
        <v>2883506.32</v>
      </c>
      <c r="AJ22" s="179">
        <v>11814485.869999999</v>
      </c>
      <c r="AK22" s="179">
        <v>1218098.6000000001</v>
      </c>
      <c r="AL22" s="179">
        <v>1306488.6399999999</v>
      </c>
      <c r="AM22" s="179">
        <v>13494827.799999999</v>
      </c>
      <c r="AN22" s="179">
        <v>891093.19</v>
      </c>
      <c r="AO22" s="179">
        <v>3035231.6</v>
      </c>
      <c r="AP22" s="179">
        <v>3522674.86</v>
      </c>
      <c r="AQ22" s="179">
        <v>5837487.9199999999</v>
      </c>
      <c r="AR22" s="179">
        <v>835661.87</v>
      </c>
      <c r="AS22" s="179">
        <v>2123835.63</v>
      </c>
      <c r="AT22" s="179">
        <v>318399</v>
      </c>
      <c r="AU22" s="179">
        <v>11214005.35</v>
      </c>
      <c r="AV22" s="179">
        <v>888196.32</v>
      </c>
      <c r="AW22" s="179">
        <v>1968354</v>
      </c>
      <c r="AX22" s="179">
        <v>4846763</v>
      </c>
      <c r="AY22" s="179">
        <v>904233.43</v>
      </c>
      <c r="AZ22" s="179">
        <v>2925668</v>
      </c>
      <c r="BA22" s="179">
        <v>49436391.100000001</v>
      </c>
      <c r="BB22" s="179">
        <v>3820742.27</v>
      </c>
      <c r="BC22" s="179">
        <v>408149.66</v>
      </c>
      <c r="BD22" s="179">
        <v>419957.24</v>
      </c>
      <c r="BE22" s="179">
        <v>311729.96000000002</v>
      </c>
      <c r="BF22" s="179">
        <v>1239354.81</v>
      </c>
      <c r="BG22" s="179">
        <v>4377434.01</v>
      </c>
      <c r="BH22" s="179">
        <v>759902.78</v>
      </c>
      <c r="BI22" s="179">
        <v>285425094</v>
      </c>
      <c r="BJ22" s="179">
        <v>10556058</v>
      </c>
      <c r="BK22" s="179">
        <v>252679.26</v>
      </c>
      <c r="BL22" s="179">
        <v>10442718</v>
      </c>
      <c r="BM22" s="179">
        <v>1509636.77</v>
      </c>
      <c r="BN22" s="179">
        <v>676773.06</v>
      </c>
      <c r="BO22" s="179">
        <v>574534.77</v>
      </c>
      <c r="BP22" s="179">
        <v>1477528.04</v>
      </c>
      <c r="BQ22" s="179">
        <v>4488025</v>
      </c>
      <c r="BR22" s="179">
        <v>852863857.26999998</v>
      </c>
      <c r="BS22" s="176"/>
    </row>
    <row r="23" spans="1:71" ht="14.25" customHeight="1">
      <c r="A23" s="180" t="s">
        <v>282</v>
      </c>
      <c r="B23" s="181">
        <v>2132830.6138095236</v>
      </c>
      <c r="C23" s="181">
        <v>1179722.5</v>
      </c>
      <c r="D23" s="181">
        <v>1648261.1249234695</v>
      </c>
      <c r="E23" s="181">
        <v>1111703.2560175054</v>
      </c>
      <c r="F23" s="181">
        <v>884329.50726040662</v>
      </c>
      <c r="G23" s="181">
        <v>938453.98504901968</v>
      </c>
      <c r="H23" s="181">
        <v>1466856.312653061</v>
      </c>
      <c r="I23" s="181">
        <v>542179.5384615385</v>
      </c>
      <c r="J23" s="181">
        <v>1045899.706062992</v>
      </c>
      <c r="K23" s="181">
        <v>385671.72727272729</v>
      </c>
      <c r="L23" s="181">
        <v>584672.8613861386</v>
      </c>
      <c r="M23" s="181">
        <v>1209644.3990442054</v>
      </c>
      <c r="N23" s="181">
        <v>1139148.2008104487</v>
      </c>
      <c r="O23" s="181">
        <v>1096591.2710602677</v>
      </c>
      <c r="P23" s="181">
        <v>1283751.1373950911</v>
      </c>
      <c r="Q23" s="181">
        <v>1723602.8374999999</v>
      </c>
      <c r="R23" s="181">
        <v>563121.47</v>
      </c>
      <c r="S23" s="181">
        <v>718575.86583333334</v>
      </c>
      <c r="T23" s="181">
        <v>1834821.662694064</v>
      </c>
      <c r="U23" s="181">
        <v>490909.38297872338</v>
      </c>
      <c r="V23" s="181">
        <v>675246.00599999994</v>
      </c>
      <c r="W23" s="181">
        <v>587998.20765765768</v>
      </c>
      <c r="X23" s="181">
        <v>1960386.035969388</v>
      </c>
      <c r="Y23" s="181">
        <v>1158684.5023696683</v>
      </c>
      <c r="Z23" s="181">
        <v>1023194.0444444445</v>
      </c>
      <c r="AA23" s="181">
        <v>1540580.8467225234</v>
      </c>
      <c r="AB23" s="181">
        <v>517961.06666666665</v>
      </c>
      <c r="AC23" s="181">
        <v>849386.32183908042</v>
      </c>
      <c r="AD23" s="181">
        <v>1403360.4567307692</v>
      </c>
      <c r="AE23" s="181">
        <v>777625.24856745359</v>
      </c>
      <c r="AF23" s="181">
        <v>1326434.2173400368</v>
      </c>
      <c r="AG23" s="181">
        <v>754118.25298701297</v>
      </c>
      <c r="AH23" s="181">
        <v>662758.67796610168</v>
      </c>
      <c r="AI23" s="181">
        <v>1290076.1745259936</v>
      </c>
      <c r="AJ23" s="181">
        <v>915344.96936246008</v>
      </c>
      <c r="AK23" s="181">
        <v>1027521.64921875</v>
      </c>
      <c r="AL23" s="181">
        <v>782721.56442953029</v>
      </c>
      <c r="AM23" s="181">
        <v>1028772.0482003711</v>
      </c>
      <c r="AN23" s="181">
        <v>1076160.5135779819</v>
      </c>
      <c r="AO23" s="181">
        <v>1454504.1459627328</v>
      </c>
      <c r="AP23" s="181">
        <v>738330.01991957112</v>
      </c>
      <c r="AQ23" s="181">
        <v>843622.55526315793</v>
      </c>
      <c r="AR23" s="181">
        <v>647630.8191472867</v>
      </c>
      <c r="AS23" s="181">
        <v>837253.64615384617</v>
      </c>
      <c r="AT23" s="181">
        <v>1012485.1666666666</v>
      </c>
      <c r="AU23" s="181">
        <v>842300.59855010652</v>
      </c>
      <c r="AV23" s="181">
        <v>883178.35574468086</v>
      </c>
      <c r="AW23" s="181">
        <v>946962.98750000005</v>
      </c>
      <c r="AX23" s="181">
        <v>868521.82349624066</v>
      </c>
      <c r="AY23" s="181">
        <v>500320.35333333333</v>
      </c>
      <c r="AZ23" s="181">
        <v>1057266.9972602739</v>
      </c>
      <c r="BA23" s="181">
        <v>734413.96735982411</v>
      </c>
      <c r="BB23" s="181">
        <v>694319.93894444441</v>
      </c>
      <c r="BC23" s="181">
        <v>749176.41666666663</v>
      </c>
      <c r="BD23" s="181">
        <v>616500.296875</v>
      </c>
      <c r="BE23" s="181">
        <v>550054.6020833333</v>
      </c>
      <c r="BF23" s="181">
        <v>883506.18718518526</v>
      </c>
      <c r="BG23" s="181">
        <v>884486.01844262297</v>
      </c>
      <c r="BH23" s="181">
        <v>1313740.5806451612</v>
      </c>
      <c r="BI23" s="181">
        <v>1593461.4932147793</v>
      </c>
      <c r="BJ23" s="181">
        <v>1216458.1067044381</v>
      </c>
      <c r="BK23" s="181">
        <v>553154.5</v>
      </c>
      <c r="BL23" s="181">
        <v>1086723.5211459755</v>
      </c>
      <c r="BM23" s="181">
        <v>879948.90184049075</v>
      </c>
      <c r="BN23" s="181">
        <v>1634756.4750000001</v>
      </c>
      <c r="BO23" s="181">
        <v>1920556.2637999998</v>
      </c>
      <c r="BP23" s="181">
        <v>765686.43296137336</v>
      </c>
      <c r="BQ23" s="181">
        <v>1102249.5756756756</v>
      </c>
      <c r="BR23" s="181">
        <v>1126117.4282833841</v>
      </c>
    </row>
    <row r="24" spans="1:71" ht="14.25" customHeight="1">
      <c r="A24" s="177" t="s">
        <v>87</v>
      </c>
      <c r="B24" s="179">
        <v>96316.863333333327</v>
      </c>
      <c r="C24" s="179">
        <v>12546.841666666667</v>
      </c>
      <c r="D24" s="179">
        <v>14206.125</v>
      </c>
      <c r="E24" s="179">
        <v>10958.499409190374</v>
      </c>
      <c r="F24" s="179">
        <v>7085.7116650532435</v>
      </c>
      <c r="G24" s="179">
        <v>20703.641470588238</v>
      </c>
      <c r="H24" s="179">
        <v>12432.661836734695</v>
      </c>
      <c r="I24" s="179">
        <v>7514.1507692307696</v>
      </c>
      <c r="J24" s="179">
        <v>8330.5274803149605</v>
      </c>
      <c r="K24" s="179">
        <v>6333.3618181818174</v>
      </c>
      <c r="L24" s="179">
        <v>4603.8217821782182</v>
      </c>
      <c r="M24" s="179">
        <v>13520.934229390679</v>
      </c>
      <c r="N24" s="179">
        <v>12778.265907568653</v>
      </c>
      <c r="O24" s="179">
        <v>9968.2209821428569</v>
      </c>
      <c r="P24" s="179">
        <v>15305.585969912907</v>
      </c>
      <c r="Q24" s="179">
        <v>12993.798999999999</v>
      </c>
      <c r="R24" s="179">
        <v>7733.0144827586209</v>
      </c>
      <c r="S24" s="179">
        <v>6363.6084920634921</v>
      </c>
      <c r="T24" s="179">
        <v>12719.720639269406</v>
      </c>
      <c r="U24" s="179">
        <v>4667.3293617021282</v>
      </c>
      <c r="V24" s="179">
        <v>9065.367825242718</v>
      </c>
      <c r="W24" s="179">
        <v>5532.6279279279279</v>
      </c>
      <c r="X24" s="179">
        <v>15078.944727891156</v>
      </c>
      <c r="Y24" s="179">
        <v>11325.099526066351</v>
      </c>
      <c r="Z24" s="179">
        <v>4069.3611111111113</v>
      </c>
      <c r="AA24" s="179">
        <v>11741.694923607689</v>
      </c>
      <c r="AB24" s="179">
        <v>2526.1766666666667</v>
      </c>
      <c r="AC24" s="179">
        <v>4584.5206896551726</v>
      </c>
      <c r="AD24" s="179">
        <v>11629.196352163463</v>
      </c>
      <c r="AE24" s="179">
        <v>18174.717946448087</v>
      </c>
      <c r="AF24" s="179">
        <v>15494.905283363803</v>
      </c>
      <c r="AG24" s="179">
        <v>8852.7119480519468</v>
      </c>
      <c r="AH24" s="179">
        <v>9279.7118644067796</v>
      </c>
      <c r="AI24" s="179">
        <v>8818.0621406727823</v>
      </c>
      <c r="AJ24" s="179">
        <v>12635.813764705881</v>
      </c>
      <c r="AK24" s="179">
        <v>9516.3953125000007</v>
      </c>
      <c r="AL24" s="179">
        <v>8768.3801342281877</v>
      </c>
      <c r="AM24" s="179">
        <v>8345.5954236239941</v>
      </c>
      <c r="AN24" s="179">
        <v>8175.1668807339447</v>
      </c>
      <c r="AO24" s="179">
        <v>9426.1850931677018</v>
      </c>
      <c r="AP24" s="179">
        <v>9444.1685254691693</v>
      </c>
      <c r="AQ24" s="179">
        <v>7680.9051578947365</v>
      </c>
      <c r="AR24" s="179">
        <v>6477.9989922480618</v>
      </c>
      <c r="AS24" s="179">
        <v>8168.5985769230765</v>
      </c>
      <c r="AT24" s="179">
        <v>5306.65</v>
      </c>
      <c r="AU24" s="179">
        <v>11955.229584221748</v>
      </c>
      <c r="AV24" s="179">
        <v>6299.2646808510635</v>
      </c>
      <c r="AW24" s="179">
        <v>12302.2125</v>
      </c>
      <c r="AX24" s="179">
        <v>9110.4567669172939</v>
      </c>
      <c r="AY24" s="179">
        <v>6028.222866666667</v>
      </c>
      <c r="AZ24" s="179">
        <v>8015.5287671232873</v>
      </c>
      <c r="BA24" s="179">
        <v>7764.4716664049001</v>
      </c>
      <c r="BB24" s="179">
        <v>10613.172972222223</v>
      </c>
      <c r="BC24" s="179">
        <v>6802.4943333333331</v>
      </c>
      <c r="BD24" s="179">
        <v>6561.8318749999999</v>
      </c>
      <c r="BE24" s="179">
        <v>6494.3741666666674</v>
      </c>
      <c r="BF24" s="179">
        <v>9180.4060000000009</v>
      </c>
      <c r="BG24" s="179">
        <v>8970.1516598360649</v>
      </c>
      <c r="BH24" s="179">
        <v>8170.9976344086026</v>
      </c>
      <c r="BI24" s="179">
        <v>26389.154400887575</v>
      </c>
      <c r="BJ24" s="179">
        <v>9967.9490084985828</v>
      </c>
      <c r="BK24" s="179">
        <v>7018.8683333333338</v>
      </c>
      <c r="BL24" s="179">
        <v>14246.545702592088</v>
      </c>
      <c r="BM24" s="179">
        <v>9261.5752760736195</v>
      </c>
      <c r="BN24" s="179">
        <v>16919.326500000003</v>
      </c>
      <c r="BO24" s="179">
        <v>11490.695400000001</v>
      </c>
      <c r="BP24" s="179">
        <v>6341.3220600858367</v>
      </c>
      <c r="BQ24" s="179">
        <v>12129.797297297297</v>
      </c>
      <c r="BR24" s="179">
        <v>15073.325979922589</v>
      </c>
    </row>
    <row r="25" spans="1:71" ht="7.5" customHeight="1">
      <c r="A25" s="184"/>
      <c r="B25" s="175"/>
      <c r="C25" s="175"/>
      <c r="D25" s="175"/>
      <c r="E25" s="175"/>
      <c r="F25" s="175"/>
      <c r="G25" s="175"/>
      <c r="H25" s="175"/>
      <c r="I25" s="175"/>
      <c r="J25" s="175"/>
      <c r="K25" s="175"/>
      <c r="L25" s="175"/>
      <c r="M25" s="175"/>
      <c r="N25" s="175"/>
      <c r="O25" s="175"/>
      <c r="P25" s="175"/>
      <c r="Q25" s="175"/>
      <c r="R25" s="175"/>
      <c r="S25" s="175"/>
      <c r="T25" s="175"/>
      <c r="U25" s="175"/>
      <c r="V25" s="175"/>
      <c r="W25" s="175"/>
      <c r="X25" s="175"/>
      <c r="Y25" s="175"/>
      <c r="Z25" s="175"/>
      <c r="AA25" s="175"/>
      <c r="AB25" s="175"/>
      <c r="AC25" s="175"/>
      <c r="AD25" s="175"/>
      <c r="AE25" s="175"/>
      <c r="AF25" s="175"/>
      <c r="AG25" s="175"/>
      <c r="AH25" s="175"/>
      <c r="AI25" s="175"/>
      <c r="AJ25" s="175"/>
      <c r="AK25" s="175"/>
      <c r="AL25" s="175"/>
      <c r="AM25" s="175"/>
      <c r="AN25" s="175"/>
      <c r="AO25" s="175"/>
      <c r="AP25" s="175"/>
      <c r="AQ25" s="175"/>
      <c r="AR25" s="175"/>
      <c r="AS25" s="175"/>
      <c r="AT25" s="175"/>
      <c r="AU25" s="175"/>
      <c r="AV25" s="175"/>
      <c r="AW25" s="175"/>
      <c r="AX25" s="175"/>
      <c r="AY25" s="175"/>
      <c r="AZ25" s="175"/>
      <c r="BA25" s="175"/>
      <c r="BB25" s="175"/>
      <c r="BC25" s="175"/>
      <c r="BD25" s="175"/>
      <c r="BE25" s="175"/>
      <c r="BF25" s="175"/>
      <c r="BG25" s="175"/>
      <c r="BH25" s="175"/>
      <c r="BI25" s="175"/>
      <c r="BJ25" s="175"/>
      <c r="BK25" s="175"/>
      <c r="BL25" s="175"/>
      <c r="BM25" s="175"/>
      <c r="BN25" s="175"/>
      <c r="BO25" s="175"/>
      <c r="BP25" s="175"/>
      <c r="BQ25" s="175"/>
      <c r="BR25" s="175"/>
    </row>
    <row r="26" spans="1:71">
      <c r="A26" s="305" t="s">
        <v>44</v>
      </c>
      <c r="B26" s="175"/>
      <c r="C26" s="175"/>
      <c r="D26" s="175"/>
      <c r="E26" s="175"/>
      <c r="F26" s="175"/>
      <c r="G26" s="175"/>
      <c r="H26" s="175"/>
      <c r="I26" s="175"/>
      <c r="J26" s="175"/>
      <c r="K26" s="175"/>
      <c r="L26" s="175"/>
      <c r="M26" s="175"/>
      <c r="N26" s="175"/>
      <c r="O26" s="175"/>
      <c r="P26" s="175"/>
      <c r="Q26" s="175"/>
      <c r="R26" s="175"/>
      <c r="S26" s="175"/>
      <c r="T26" s="175"/>
      <c r="U26" s="175"/>
      <c r="V26" s="175"/>
      <c r="W26" s="175"/>
      <c r="X26" s="175"/>
      <c r="Y26" s="175"/>
      <c r="Z26" s="175"/>
      <c r="AA26" s="175"/>
      <c r="AB26" s="175"/>
      <c r="AC26" s="175"/>
      <c r="AD26" s="175"/>
      <c r="AE26" s="175"/>
      <c r="AF26" s="175"/>
      <c r="AG26" s="175"/>
      <c r="AH26" s="175"/>
      <c r="AI26" s="175"/>
      <c r="AJ26" s="175"/>
      <c r="AK26" s="175"/>
      <c r="AL26" s="175"/>
      <c r="AM26" s="175"/>
      <c r="AN26" s="175"/>
      <c r="AO26" s="175"/>
      <c r="AP26" s="175"/>
      <c r="AQ26" s="175"/>
      <c r="AR26" s="175"/>
      <c r="AS26" s="175"/>
      <c r="AT26" s="175"/>
      <c r="AU26" s="175"/>
      <c r="AV26" s="175"/>
      <c r="AW26" s="175"/>
      <c r="AX26" s="175"/>
      <c r="AY26" s="175"/>
      <c r="AZ26" s="175"/>
      <c r="BA26" s="175"/>
      <c r="BB26" s="175"/>
      <c r="BC26" s="175"/>
      <c r="BD26" s="175"/>
      <c r="BE26" s="175"/>
      <c r="BF26" s="175"/>
      <c r="BG26" s="175"/>
      <c r="BH26" s="175"/>
      <c r="BI26" s="175"/>
      <c r="BJ26" s="175"/>
      <c r="BK26" s="175"/>
      <c r="BL26" s="175"/>
      <c r="BM26" s="175"/>
      <c r="BN26" s="175"/>
      <c r="BO26" s="175"/>
      <c r="BP26" s="175"/>
      <c r="BQ26" s="175"/>
      <c r="BR26" s="175"/>
    </row>
    <row r="27" spans="1:71">
      <c r="A27" s="177" t="s">
        <v>32</v>
      </c>
      <c r="B27" s="281">
        <v>0</v>
      </c>
      <c r="C27" s="281">
        <v>0</v>
      </c>
      <c r="D27" s="281">
        <v>259</v>
      </c>
      <c r="E27" s="281">
        <v>424</v>
      </c>
      <c r="F27" s="281">
        <v>575</v>
      </c>
      <c r="G27" s="281">
        <v>47</v>
      </c>
      <c r="H27" s="281">
        <v>13</v>
      </c>
      <c r="I27" s="281">
        <v>4</v>
      </c>
      <c r="J27" s="281">
        <v>30</v>
      </c>
      <c r="K27" s="281">
        <v>17</v>
      </c>
      <c r="L27" s="281">
        <v>30</v>
      </c>
      <c r="M27" s="281">
        <v>507</v>
      </c>
      <c r="N27" s="281">
        <v>3098</v>
      </c>
      <c r="O27" s="281">
        <v>264</v>
      </c>
      <c r="P27" s="281">
        <v>782</v>
      </c>
      <c r="Q27" s="281">
        <v>109</v>
      </c>
      <c r="R27" s="281">
        <v>21</v>
      </c>
      <c r="S27" s="281">
        <v>132</v>
      </c>
      <c r="T27" s="281">
        <v>228</v>
      </c>
      <c r="U27" s="281">
        <v>7</v>
      </c>
      <c r="V27" s="281">
        <v>310</v>
      </c>
      <c r="W27" s="281">
        <v>68</v>
      </c>
      <c r="X27" s="281">
        <v>559</v>
      </c>
      <c r="Y27" s="281">
        <v>148</v>
      </c>
      <c r="Z27" s="281">
        <v>0</v>
      </c>
      <c r="AA27" s="281">
        <v>3019</v>
      </c>
      <c r="AB27" s="281">
        <v>4</v>
      </c>
      <c r="AC27" s="281">
        <v>9</v>
      </c>
      <c r="AD27" s="281">
        <v>1470</v>
      </c>
      <c r="AE27" s="281">
        <v>5605</v>
      </c>
      <c r="AF27" s="281">
        <v>3424</v>
      </c>
      <c r="AG27" s="281">
        <v>73</v>
      </c>
      <c r="AH27" s="281">
        <v>33</v>
      </c>
      <c r="AI27" s="281">
        <v>143</v>
      </c>
      <c r="AJ27" s="281">
        <v>884</v>
      </c>
      <c r="AK27" s="281">
        <v>84</v>
      </c>
      <c r="AL27" s="281">
        <v>51</v>
      </c>
      <c r="AM27" s="281">
        <v>1513</v>
      </c>
      <c r="AN27" s="281">
        <v>11</v>
      </c>
      <c r="AO27" s="281">
        <v>177</v>
      </c>
      <c r="AP27" s="281">
        <v>51</v>
      </c>
      <c r="AQ27" s="281">
        <v>343</v>
      </c>
      <c r="AR27" s="281">
        <v>16</v>
      </c>
      <c r="AS27" s="281">
        <v>10</v>
      </c>
      <c r="AT27" s="281">
        <v>23</v>
      </c>
      <c r="AU27" s="281">
        <v>721</v>
      </c>
      <c r="AV27" s="281">
        <v>97</v>
      </c>
      <c r="AW27" s="281">
        <v>155</v>
      </c>
      <c r="AX27" s="281">
        <v>248</v>
      </c>
      <c r="AY27" s="281">
        <v>76</v>
      </c>
      <c r="AZ27" s="281">
        <v>394</v>
      </c>
      <c r="BA27" s="281">
        <v>2962</v>
      </c>
      <c r="BB27" s="281">
        <v>22</v>
      </c>
      <c r="BC27" s="281">
        <v>34</v>
      </c>
      <c r="BD27" s="281">
        <v>58</v>
      </c>
      <c r="BE27" s="281">
        <v>0</v>
      </c>
      <c r="BF27" s="281">
        <v>0</v>
      </c>
      <c r="BG27" s="281">
        <v>433</v>
      </c>
      <c r="BH27" s="281">
        <v>61</v>
      </c>
      <c r="BI27" s="281">
        <v>12106</v>
      </c>
      <c r="BJ27" s="281">
        <v>831</v>
      </c>
      <c r="BK27" s="281">
        <v>32</v>
      </c>
      <c r="BL27" s="281">
        <v>543</v>
      </c>
      <c r="BM27" s="281">
        <v>265</v>
      </c>
      <c r="BN27" s="281">
        <v>2</v>
      </c>
      <c r="BO27" s="281">
        <v>3</v>
      </c>
      <c r="BP27" s="281">
        <v>56</v>
      </c>
      <c r="BQ27" s="281">
        <v>369</v>
      </c>
      <c r="BR27" s="281">
        <v>44043</v>
      </c>
    </row>
    <row r="28" spans="1:71">
      <c r="A28" s="180" t="s">
        <v>281</v>
      </c>
      <c r="B28" s="281">
        <v>0</v>
      </c>
      <c r="C28" s="281">
        <v>0</v>
      </c>
      <c r="D28" s="281">
        <v>2221667</v>
      </c>
      <c r="E28" s="281">
        <v>1510794</v>
      </c>
      <c r="F28" s="281">
        <v>3115068</v>
      </c>
      <c r="G28" s="281">
        <v>1416419.38</v>
      </c>
      <c r="H28" s="281">
        <v>562067</v>
      </c>
      <c r="I28" s="281">
        <v>2892</v>
      </c>
      <c r="J28" s="281">
        <v>398421.02</v>
      </c>
      <c r="K28" s="281">
        <v>93284</v>
      </c>
      <c r="L28" s="281">
        <v>257059</v>
      </c>
      <c r="M28" s="281">
        <v>2363434</v>
      </c>
      <c r="N28" s="281">
        <v>11246374.51</v>
      </c>
      <c r="O28" s="281">
        <v>1254320.98</v>
      </c>
      <c r="P28" s="281">
        <v>2415557</v>
      </c>
      <c r="Q28" s="281">
        <v>514359</v>
      </c>
      <c r="R28" s="281">
        <v>123303.60999999999</v>
      </c>
      <c r="S28" s="281">
        <v>1551291.09</v>
      </c>
      <c r="T28" s="281">
        <v>665566.46</v>
      </c>
      <c r="U28" s="281">
        <v>62628</v>
      </c>
      <c r="V28" s="281">
        <v>1218850.98</v>
      </c>
      <c r="W28" s="281">
        <v>344840.44</v>
      </c>
      <c r="X28" s="281">
        <v>1915482</v>
      </c>
      <c r="Y28" s="281">
        <v>924057</v>
      </c>
      <c r="Z28" s="281">
        <v>0</v>
      </c>
      <c r="AA28" s="281">
        <v>11571072</v>
      </c>
      <c r="AB28" s="281">
        <v>18625</v>
      </c>
      <c r="AC28" s="281">
        <v>293553</v>
      </c>
      <c r="AD28" s="281">
        <v>5837113</v>
      </c>
      <c r="AE28" s="281">
        <v>30026116.851599574</v>
      </c>
      <c r="AF28" s="281">
        <v>15659014.859999999</v>
      </c>
      <c r="AG28" s="281">
        <v>461652</v>
      </c>
      <c r="AH28" s="281">
        <v>165231</v>
      </c>
      <c r="AI28" s="281">
        <v>1196379.8</v>
      </c>
      <c r="AJ28" s="281">
        <v>3917912</v>
      </c>
      <c r="AK28" s="281">
        <v>611896</v>
      </c>
      <c r="AL28" s="281">
        <v>166068</v>
      </c>
      <c r="AM28" s="281">
        <v>5610879</v>
      </c>
      <c r="AN28" s="281">
        <v>394106.74</v>
      </c>
      <c r="AO28" s="281">
        <v>1113107</v>
      </c>
      <c r="AP28" s="281">
        <v>275297</v>
      </c>
      <c r="AQ28" s="281">
        <v>1544838</v>
      </c>
      <c r="AR28" s="281">
        <v>178577.7</v>
      </c>
      <c r="AS28" s="281">
        <v>42934</v>
      </c>
      <c r="AT28" s="281">
        <v>164178</v>
      </c>
      <c r="AU28" s="281">
        <v>4283631.46</v>
      </c>
      <c r="AV28" s="281">
        <v>353440.96</v>
      </c>
      <c r="AW28" s="281">
        <v>781133</v>
      </c>
      <c r="AX28" s="281">
        <v>819338</v>
      </c>
      <c r="AY28" s="281">
        <v>594265</v>
      </c>
      <c r="AZ28" s="281">
        <v>1880868</v>
      </c>
      <c r="BA28" s="281">
        <v>13630753.35</v>
      </c>
      <c r="BB28" s="281">
        <v>1489410.17</v>
      </c>
      <c r="BC28" s="281">
        <v>157514</v>
      </c>
      <c r="BD28" s="281">
        <v>546384</v>
      </c>
      <c r="BE28" s="281">
        <v>0</v>
      </c>
      <c r="BF28" s="281">
        <v>0</v>
      </c>
      <c r="BG28" s="281">
        <v>2189100</v>
      </c>
      <c r="BH28" s="281">
        <v>383453</v>
      </c>
      <c r="BI28" s="281">
        <v>41271781.16826427</v>
      </c>
      <c r="BJ28" s="281">
        <v>4759713</v>
      </c>
      <c r="BK28" s="281">
        <v>183647</v>
      </c>
      <c r="BL28" s="281">
        <v>2729041</v>
      </c>
      <c r="BM28" s="281">
        <v>976708</v>
      </c>
      <c r="BN28" s="281">
        <v>5184</v>
      </c>
      <c r="BO28" s="281">
        <v>83100</v>
      </c>
      <c r="BP28" s="281">
        <v>277131.86</v>
      </c>
      <c r="BQ28" s="281">
        <v>1759728</v>
      </c>
      <c r="BR28" s="281">
        <v>192581612.38986382</v>
      </c>
    </row>
    <row r="29" spans="1:71">
      <c r="A29" s="180" t="s">
        <v>96</v>
      </c>
      <c r="B29" s="507">
        <v>0</v>
      </c>
      <c r="C29" s="507">
        <v>0</v>
      </c>
      <c r="D29" s="179">
        <v>111582</v>
      </c>
      <c r="E29" s="179">
        <v>78519.81</v>
      </c>
      <c r="F29" s="179">
        <v>111960.35</v>
      </c>
      <c r="G29" s="179">
        <v>51869.64</v>
      </c>
      <c r="H29" s="179">
        <v>6406.53</v>
      </c>
      <c r="I29" s="179">
        <v>1317.64</v>
      </c>
      <c r="J29" s="179">
        <v>4895.03</v>
      </c>
      <c r="K29" s="179">
        <v>4821.32</v>
      </c>
      <c r="L29" s="507">
        <v>2810</v>
      </c>
      <c r="M29" s="179">
        <v>64700.08</v>
      </c>
      <c r="N29" s="179">
        <v>512569</v>
      </c>
      <c r="O29" s="179">
        <v>31126.36</v>
      </c>
      <c r="P29" s="179">
        <v>90362.6</v>
      </c>
      <c r="Q29" s="179">
        <v>60766.400000000001</v>
      </c>
      <c r="R29" s="179">
        <v>5463.98</v>
      </c>
      <c r="S29" s="179">
        <v>59476.17</v>
      </c>
      <c r="T29" s="179">
        <v>28261.43</v>
      </c>
      <c r="U29" s="179">
        <v>3348.28</v>
      </c>
      <c r="V29" s="179">
        <v>41060.17</v>
      </c>
      <c r="W29" s="179">
        <v>22001.46</v>
      </c>
      <c r="X29" s="179">
        <v>884.71</v>
      </c>
      <c r="Y29" s="179">
        <v>17361</v>
      </c>
      <c r="Z29" s="507">
        <v>0</v>
      </c>
      <c r="AA29" s="179">
        <v>459741</v>
      </c>
      <c r="AB29" s="179">
        <v>1653.95</v>
      </c>
      <c r="AC29" s="179">
        <v>1750.32</v>
      </c>
      <c r="AD29" s="179">
        <v>143502.96</v>
      </c>
      <c r="AE29" s="179">
        <v>3418811.73</v>
      </c>
      <c r="AF29" s="179">
        <v>534169.17000000004</v>
      </c>
      <c r="AG29" s="179">
        <v>19585.21</v>
      </c>
      <c r="AH29" s="179">
        <v>6209</v>
      </c>
      <c r="AI29" s="179">
        <v>26611.66</v>
      </c>
      <c r="AJ29" s="179">
        <v>129647.93</v>
      </c>
      <c r="AK29" s="179">
        <v>37086.1</v>
      </c>
      <c r="AL29" s="179">
        <v>18533.48</v>
      </c>
      <c r="AM29" s="179">
        <v>130195.18</v>
      </c>
      <c r="AN29" s="179">
        <v>5684.83</v>
      </c>
      <c r="AO29" s="179">
        <v>38773.47</v>
      </c>
      <c r="AP29" s="179">
        <v>16160.86</v>
      </c>
      <c r="AQ29" s="179">
        <v>112852.54</v>
      </c>
      <c r="AR29" s="179">
        <v>2134.0700000000002</v>
      </c>
      <c r="AS29" s="179">
        <v>1140.4000000000001</v>
      </c>
      <c r="AT29" s="179">
        <v>6653</v>
      </c>
      <c r="AU29" s="179">
        <v>128014.33</v>
      </c>
      <c r="AV29" s="179">
        <v>10938.7</v>
      </c>
      <c r="AW29" s="179">
        <v>26946</v>
      </c>
      <c r="AX29" s="179">
        <v>59603</v>
      </c>
      <c r="AY29" s="179">
        <v>3480.13</v>
      </c>
      <c r="AZ29" s="179">
        <v>63164</v>
      </c>
      <c r="BA29" s="179">
        <v>495832.97</v>
      </c>
      <c r="BB29" s="179">
        <v>30762.16</v>
      </c>
      <c r="BC29" s="179">
        <v>19014.400000000001</v>
      </c>
      <c r="BD29" s="179">
        <v>12978.57</v>
      </c>
      <c r="BE29" s="507">
        <v>0</v>
      </c>
      <c r="BF29" s="507">
        <v>0</v>
      </c>
      <c r="BG29" s="179">
        <v>58833.43</v>
      </c>
      <c r="BH29" s="179">
        <v>10255.34</v>
      </c>
      <c r="BI29" s="179">
        <v>3202346</v>
      </c>
      <c r="BJ29" s="179">
        <v>151853</v>
      </c>
      <c r="BK29" s="179">
        <v>3262.99</v>
      </c>
      <c r="BL29" s="179">
        <v>109155</v>
      </c>
      <c r="BM29" s="179">
        <v>45303.89</v>
      </c>
      <c r="BN29" s="179">
        <v>626.25</v>
      </c>
      <c r="BO29" s="179">
        <v>8195.3700000000008</v>
      </c>
      <c r="BP29" s="179">
        <v>9695.02</v>
      </c>
      <c r="BQ29" s="179">
        <v>99913</v>
      </c>
      <c r="BR29" s="179">
        <v>10972634.370000001</v>
      </c>
    </row>
    <row r="30" spans="1:71">
      <c r="A30" s="180" t="s">
        <v>326</v>
      </c>
      <c r="B30" s="181">
        <v>0</v>
      </c>
      <c r="C30" s="181">
        <v>0</v>
      </c>
      <c r="D30" s="181">
        <v>8577.864864864865</v>
      </c>
      <c r="E30" s="181">
        <v>3563.1933962264152</v>
      </c>
      <c r="F30" s="181">
        <v>5417.5095652173914</v>
      </c>
      <c r="G30" s="181">
        <v>30136.582553191485</v>
      </c>
      <c r="H30" s="181">
        <v>43235.923076923078</v>
      </c>
      <c r="I30" s="181">
        <v>723</v>
      </c>
      <c r="J30" s="181">
        <v>13280.700666666668</v>
      </c>
      <c r="K30" s="181">
        <v>5487.2941176470586</v>
      </c>
      <c r="L30" s="181">
        <v>8568.6333333333332</v>
      </c>
      <c r="M30" s="181">
        <v>4661.6055226824456</v>
      </c>
      <c r="N30" s="181">
        <v>3630.2048127824401</v>
      </c>
      <c r="O30" s="181">
        <v>4751.2158333333336</v>
      </c>
      <c r="P30" s="181">
        <v>3088.9475703324806</v>
      </c>
      <c r="Q30" s="181">
        <v>4718.8899082568805</v>
      </c>
      <c r="R30" s="181">
        <v>5871.6004761904751</v>
      </c>
      <c r="S30" s="181">
        <v>11752.205227272729</v>
      </c>
      <c r="T30" s="181">
        <v>2919.1511403508771</v>
      </c>
      <c r="U30" s="181">
        <v>8946.8571428571431</v>
      </c>
      <c r="V30" s="181">
        <v>3931.7773548387095</v>
      </c>
      <c r="W30" s="181">
        <v>5071.1829411764702</v>
      </c>
      <c r="X30" s="181">
        <v>3426.6225402504474</v>
      </c>
      <c r="Y30" s="181">
        <v>6243.6283783783783</v>
      </c>
      <c r="Z30" s="181">
        <v>0</v>
      </c>
      <c r="AA30" s="181">
        <v>3832.7499171911227</v>
      </c>
      <c r="AB30" s="181">
        <v>4656.25</v>
      </c>
      <c r="AC30" s="181">
        <v>32617</v>
      </c>
      <c r="AD30" s="181">
        <v>3970.8251700680271</v>
      </c>
      <c r="AE30" s="181">
        <v>5357.0235239249905</v>
      </c>
      <c r="AF30" s="181">
        <v>4573.3104147196264</v>
      </c>
      <c r="AG30" s="181">
        <v>6324</v>
      </c>
      <c r="AH30" s="181">
        <v>5007</v>
      </c>
      <c r="AI30" s="181">
        <v>8366.2923076923089</v>
      </c>
      <c r="AJ30" s="181">
        <v>4432.0271493212667</v>
      </c>
      <c r="AK30" s="181">
        <v>7284.4761904761908</v>
      </c>
      <c r="AL30" s="181">
        <v>3256.2352941176468</v>
      </c>
      <c r="AM30" s="181">
        <v>3708.4461335095834</v>
      </c>
      <c r="AN30" s="181">
        <v>35827.885454545452</v>
      </c>
      <c r="AO30" s="181">
        <v>6288.7401129943501</v>
      </c>
      <c r="AP30" s="181">
        <v>5397.9803921568628</v>
      </c>
      <c r="AQ30" s="181">
        <v>4503.9008746355685</v>
      </c>
      <c r="AR30" s="181">
        <v>11161.106250000001</v>
      </c>
      <c r="AS30" s="181">
        <v>4293.3999999999996</v>
      </c>
      <c r="AT30" s="181">
        <v>7138.173913043478</v>
      </c>
      <c r="AU30" s="181">
        <v>5941.2364216366159</v>
      </c>
      <c r="AV30" s="181">
        <v>3643.7212371134024</v>
      </c>
      <c r="AW30" s="181">
        <v>5039.5677419354843</v>
      </c>
      <c r="AX30" s="181">
        <v>3303.7822580645161</v>
      </c>
      <c r="AY30" s="181">
        <v>7819.2763157894733</v>
      </c>
      <c r="AZ30" s="181">
        <v>4773.7766497461926</v>
      </c>
      <c r="BA30" s="181">
        <v>4601.8748649561103</v>
      </c>
      <c r="BB30" s="181">
        <v>67700.462272727265</v>
      </c>
      <c r="BC30" s="181">
        <v>4632.7647058823532</v>
      </c>
      <c r="BD30" s="181">
        <v>9420.4137931034475</v>
      </c>
      <c r="BE30" s="181">
        <v>0</v>
      </c>
      <c r="BF30" s="181">
        <v>0</v>
      </c>
      <c r="BG30" s="181">
        <v>5055.6581986143183</v>
      </c>
      <c r="BH30" s="181">
        <v>6286.1147540983602</v>
      </c>
      <c r="BI30" s="181">
        <v>3409.2004930005178</v>
      </c>
      <c r="BJ30" s="181">
        <v>5727.6931407942238</v>
      </c>
      <c r="BK30" s="181">
        <v>5738.96875</v>
      </c>
      <c r="BL30" s="181">
        <v>5025.8581952117866</v>
      </c>
      <c r="BM30" s="181">
        <v>3685.6905660377361</v>
      </c>
      <c r="BN30" s="181">
        <v>2592</v>
      </c>
      <c r="BO30" s="181">
        <v>27700</v>
      </c>
      <c r="BP30" s="181">
        <v>4948.7832142857142</v>
      </c>
      <c r="BQ30" s="181">
        <v>4768.9105691056911</v>
      </c>
      <c r="BR30" s="181">
        <v>4372.5816222751364</v>
      </c>
    </row>
    <row r="31" spans="1:71" s="187" customFormat="1">
      <c r="A31" s="185" t="s">
        <v>33</v>
      </c>
      <c r="B31" s="393">
        <v>0</v>
      </c>
      <c r="C31" s="393">
        <v>0</v>
      </c>
      <c r="D31" s="508">
        <v>430.81853281853284</v>
      </c>
      <c r="E31" s="508">
        <v>185.18823113207546</v>
      </c>
      <c r="F31" s="508">
        <v>194.71365217391306</v>
      </c>
      <c r="G31" s="508">
        <v>1103.6093617021277</v>
      </c>
      <c r="H31" s="508">
        <v>492.81</v>
      </c>
      <c r="I31" s="508">
        <v>329.41</v>
      </c>
      <c r="J31" s="508">
        <v>163.16766666666666</v>
      </c>
      <c r="K31" s="508">
        <v>283.60705882352937</v>
      </c>
      <c r="L31" s="393">
        <v>93.666666666666671</v>
      </c>
      <c r="M31" s="508">
        <v>127.61357001972387</v>
      </c>
      <c r="N31" s="508">
        <v>165.45158166559071</v>
      </c>
      <c r="O31" s="508">
        <v>117.90287878787879</v>
      </c>
      <c r="P31" s="508">
        <v>115.5531969309463</v>
      </c>
      <c r="Q31" s="508">
        <v>557.48990825688077</v>
      </c>
      <c r="R31" s="508">
        <v>260.18952380952379</v>
      </c>
      <c r="S31" s="508">
        <v>450.57704545454544</v>
      </c>
      <c r="T31" s="508">
        <v>123.95364035087719</v>
      </c>
      <c r="U31" s="508">
        <v>478.3257142857143</v>
      </c>
      <c r="V31" s="508">
        <v>132.45216129032258</v>
      </c>
      <c r="W31" s="508">
        <v>323.55088235294119</v>
      </c>
      <c r="X31" s="508">
        <v>1.582665474060823</v>
      </c>
      <c r="Y31" s="508">
        <v>117.30405405405405</v>
      </c>
      <c r="Z31" s="393">
        <v>0</v>
      </c>
      <c r="AA31" s="508">
        <v>152.28254388870488</v>
      </c>
      <c r="AB31" s="508">
        <v>413.48750000000001</v>
      </c>
      <c r="AC31" s="508">
        <v>194.48</v>
      </c>
      <c r="AD31" s="508">
        <v>97.621061224489793</v>
      </c>
      <c r="AE31" s="508">
        <v>609.95748974130242</v>
      </c>
      <c r="AF31" s="508">
        <v>156.00735105140188</v>
      </c>
      <c r="AG31" s="508">
        <v>268.29054794520545</v>
      </c>
      <c r="AH31" s="508">
        <v>188.15151515151516</v>
      </c>
      <c r="AI31" s="508">
        <v>186.09552447552448</v>
      </c>
      <c r="AJ31" s="508">
        <v>146.66055429864252</v>
      </c>
      <c r="AK31" s="508">
        <v>441.50119047619046</v>
      </c>
      <c r="AL31" s="508">
        <v>363.40156862745096</v>
      </c>
      <c r="AM31" s="508">
        <v>86.051011235955045</v>
      </c>
      <c r="AN31" s="508">
        <v>516.80272727272722</v>
      </c>
      <c r="AO31" s="508">
        <v>219.05915254237289</v>
      </c>
      <c r="AP31" s="508">
        <v>316.87960784313725</v>
      </c>
      <c r="AQ31" s="508">
        <v>329.01615160349854</v>
      </c>
      <c r="AR31" s="508">
        <v>133.37937500000001</v>
      </c>
      <c r="AS31" s="508">
        <v>114.04</v>
      </c>
      <c r="AT31" s="508">
        <v>289.26086956521738</v>
      </c>
      <c r="AU31" s="508">
        <v>177.55108183079057</v>
      </c>
      <c r="AV31" s="508">
        <v>112.77010309278351</v>
      </c>
      <c r="AW31" s="508">
        <v>173.84516129032258</v>
      </c>
      <c r="AX31" s="508">
        <v>240.33467741935485</v>
      </c>
      <c r="AY31" s="508">
        <v>45.791184210526318</v>
      </c>
      <c r="AZ31" s="508">
        <v>160.31472081218274</v>
      </c>
      <c r="BA31" s="508">
        <v>167.39803173531396</v>
      </c>
      <c r="BB31" s="508">
        <v>1398.28</v>
      </c>
      <c r="BC31" s="508">
        <v>559.24705882352941</v>
      </c>
      <c r="BD31" s="508">
        <v>223.76844827586206</v>
      </c>
      <c r="BE31" s="507">
        <v>0</v>
      </c>
      <c r="BF31" s="393">
        <v>0</v>
      </c>
      <c r="BG31" s="508">
        <v>135.87397228637414</v>
      </c>
      <c r="BH31" s="508">
        <v>168.12032786885246</v>
      </c>
      <c r="BI31" s="508">
        <v>264.52552453328929</v>
      </c>
      <c r="BJ31" s="508">
        <v>182.73525872442841</v>
      </c>
      <c r="BK31" s="508">
        <v>101.96843749999999</v>
      </c>
      <c r="BL31" s="508">
        <v>201.02209944751382</v>
      </c>
      <c r="BM31" s="508">
        <v>170.95807547169812</v>
      </c>
      <c r="BN31" s="508">
        <v>313.125</v>
      </c>
      <c r="BO31" s="508">
        <v>2731.7900000000004</v>
      </c>
      <c r="BP31" s="508">
        <v>173.12535714285715</v>
      </c>
      <c r="BQ31" s="508">
        <v>270.76693766937672</v>
      </c>
      <c r="BR31" s="508">
        <v>249.13458143178261</v>
      </c>
    </row>
    <row r="468" spans="1:1">
      <c r="A468" s="188" t="s">
        <v>72</v>
      </c>
    </row>
  </sheetData>
  <phoneticPr fontId="4" type="noConversion"/>
  <printOptions verticalCentered="1"/>
  <pageMargins left="0.86614173228346458" right="0.19685039370078741" top="0.74803149606299213" bottom="0.23622047244094491" header="0.27559055118110237" footer="0.35433070866141736"/>
  <pageSetup scale="89" orientation="landscape" errors="NA" r:id="rId1"/>
  <headerFooter alignWithMargins="0">
    <oddHeader>&amp;R2016 Yearbook of
Electricity Distributors</oddHeader>
    <oddFooter>&amp;C&amp;P</oddFooter>
  </headerFooter>
  <colBreaks count="2" manualBreakCount="2">
    <brk id="7" max="30" man="1"/>
    <brk id="13" max="30" man="1"/>
  </colBreak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enableFormatConditionsCalculation="0">
    <tabColor indexed="35"/>
  </sheetPr>
  <dimension ref="A1:CC490"/>
  <sheetViews>
    <sheetView showGridLines="0" view="pageBreakPreview" zoomScaleNormal="100" zoomScaleSheetLayoutView="100" workbookViewId="0">
      <pane xSplit="1" ySplit="1" topLeftCell="B2" activePane="bottomRight" state="frozen"/>
      <selection activeCell="Q12" sqref="Q12"/>
      <selection pane="topRight" activeCell="Q12" sqref="Q12"/>
      <selection pane="bottomLeft" activeCell="Q12" sqref="Q12"/>
      <selection pane="bottomRight"/>
    </sheetView>
  </sheetViews>
  <sheetFormatPr defaultColWidth="14.109375" defaultRowHeight="13.8"/>
  <cols>
    <col min="1" max="1" width="48.88671875" style="44" customWidth="1"/>
    <col min="2" max="69" width="15.5546875" style="43" customWidth="1"/>
    <col min="70" max="81" width="14.109375" style="15" customWidth="1"/>
    <col min="82" max="16384" width="14.109375" style="9"/>
  </cols>
  <sheetData>
    <row r="1" spans="1:81" s="37" customFormat="1" ht="52.8">
      <c r="A1" s="198" t="s">
        <v>382</v>
      </c>
      <c r="B1" s="141" t="s">
        <v>141</v>
      </c>
      <c r="C1" s="141" t="s">
        <v>149</v>
      </c>
      <c r="D1" s="141" t="s">
        <v>150</v>
      </c>
      <c r="E1" s="141" t="s">
        <v>151</v>
      </c>
      <c r="F1" s="141" t="s">
        <v>152</v>
      </c>
      <c r="G1" s="141" t="s">
        <v>142</v>
      </c>
      <c r="H1" s="141" t="s">
        <v>153</v>
      </c>
      <c r="I1" s="141" t="s">
        <v>154</v>
      </c>
      <c r="J1" s="141" t="s">
        <v>223</v>
      </c>
      <c r="K1" s="141" t="s">
        <v>155</v>
      </c>
      <c r="L1" s="141" t="s">
        <v>156</v>
      </c>
      <c r="M1" s="141" t="s">
        <v>463</v>
      </c>
      <c r="N1" s="141" t="s">
        <v>157</v>
      </c>
      <c r="O1" s="141" t="s">
        <v>224</v>
      </c>
      <c r="P1" s="141" t="s">
        <v>143</v>
      </c>
      <c r="Q1" s="141" t="s">
        <v>158</v>
      </c>
      <c r="R1" s="141" t="s">
        <v>159</v>
      </c>
      <c r="S1" s="141" t="s">
        <v>160</v>
      </c>
      <c r="T1" s="141" t="s">
        <v>161</v>
      </c>
      <c r="U1" s="141" t="s">
        <v>162</v>
      </c>
      <c r="V1" s="141" t="s">
        <v>163</v>
      </c>
      <c r="W1" s="141" t="s">
        <v>164</v>
      </c>
      <c r="X1" s="141" t="s">
        <v>165</v>
      </c>
      <c r="Y1" s="141" t="s">
        <v>106</v>
      </c>
      <c r="Z1" s="141" t="s">
        <v>108</v>
      </c>
      <c r="AA1" s="141" t="s">
        <v>107</v>
      </c>
      <c r="AB1" s="141" t="s">
        <v>109</v>
      </c>
      <c r="AC1" s="141" t="s">
        <v>110</v>
      </c>
      <c r="AD1" s="141" t="s">
        <v>111</v>
      </c>
      <c r="AE1" s="141" t="s">
        <v>112</v>
      </c>
      <c r="AF1" s="141" t="s">
        <v>113</v>
      </c>
      <c r="AG1" s="141" t="s">
        <v>260</v>
      </c>
      <c r="AH1" s="141" t="s">
        <v>114</v>
      </c>
      <c r="AI1" s="141" t="s">
        <v>36</v>
      </c>
      <c r="AJ1" s="141" t="s">
        <v>115</v>
      </c>
      <c r="AK1" s="141" t="s">
        <v>116</v>
      </c>
      <c r="AL1" s="141" t="s">
        <v>117</v>
      </c>
      <c r="AM1" s="141" t="s">
        <v>118</v>
      </c>
      <c r="AN1" s="141" t="s">
        <v>124</v>
      </c>
      <c r="AO1" s="141" t="s">
        <v>125</v>
      </c>
      <c r="AP1" s="141" t="s">
        <v>225</v>
      </c>
      <c r="AQ1" s="141" t="s">
        <v>37</v>
      </c>
      <c r="AR1" s="141" t="s">
        <v>126</v>
      </c>
      <c r="AS1" s="141" t="s">
        <v>166</v>
      </c>
      <c r="AT1" s="141" t="s">
        <v>167</v>
      </c>
      <c r="AU1" s="141" t="s">
        <v>168</v>
      </c>
      <c r="AV1" s="141" t="s">
        <v>169</v>
      </c>
      <c r="AW1" s="141" t="s">
        <v>170</v>
      </c>
      <c r="AX1" s="141" t="s">
        <v>171</v>
      </c>
      <c r="AY1" s="141" t="s">
        <v>172</v>
      </c>
      <c r="AZ1" s="141" t="s">
        <v>174</v>
      </c>
      <c r="BA1" s="141" t="s">
        <v>25</v>
      </c>
      <c r="BB1" s="141" t="s">
        <v>173</v>
      </c>
      <c r="BC1" s="141" t="s">
        <v>175</v>
      </c>
      <c r="BD1" s="141" t="s">
        <v>176</v>
      </c>
      <c r="BE1" s="141" t="s">
        <v>177</v>
      </c>
      <c r="BF1" s="141" t="s">
        <v>178</v>
      </c>
      <c r="BG1" s="141" t="s">
        <v>179</v>
      </c>
      <c r="BH1" s="141" t="s">
        <v>180</v>
      </c>
      <c r="BI1" s="141" t="s">
        <v>181</v>
      </c>
      <c r="BJ1" s="141" t="s">
        <v>0</v>
      </c>
      <c r="BK1" s="141" t="s">
        <v>182</v>
      </c>
      <c r="BL1" s="141" t="s">
        <v>183</v>
      </c>
      <c r="BM1" s="141" t="s">
        <v>184</v>
      </c>
      <c r="BN1" s="141" t="s">
        <v>185</v>
      </c>
      <c r="BO1" s="141" t="s">
        <v>186</v>
      </c>
      <c r="BP1" s="141" t="s">
        <v>136</v>
      </c>
      <c r="BQ1" s="141" t="s">
        <v>137</v>
      </c>
    </row>
    <row r="2" spans="1:81" s="162" customFormat="1" ht="19.5" customHeight="1">
      <c r="A2" s="625" t="s">
        <v>362</v>
      </c>
      <c r="B2" s="160"/>
      <c r="C2" s="160"/>
      <c r="D2" s="160"/>
      <c r="E2" s="160"/>
      <c r="F2" s="160"/>
      <c r="G2" s="160"/>
      <c r="H2" s="160"/>
      <c r="I2" s="160"/>
      <c r="J2" s="160"/>
      <c r="K2" s="160"/>
      <c r="L2" s="160"/>
      <c r="M2" s="160"/>
      <c r="N2" s="160"/>
      <c r="O2" s="160"/>
      <c r="P2" s="160"/>
      <c r="Q2" s="160"/>
      <c r="R2" s="160"/>
      <c r="S2" s="160"/>
      <c r="T2" s="160"/>
      <c r="U2" s="160"/>
      <c r="V2" s="160"/>
      <c r="W2" s="160"/>
      <c r="X2" s="160"/>
      <c r="Y2" s="160"/>
      <c r="Z2" s="160"/>
      <c r="AA2" s="160"/>
      <c r="AB2" s="160"/>
      <c r="AC2" s="160"/>
      <c r="AD2" s="160"/>
      <c r="AE2" s="160"/>
      <c r="AF2" s="160"/>
      <c r="AG2" s="160"/>
      <c r="AH2" s="160"/>
      <c r="AI2" s="160"/>
      <c r="AJ2" s="160"/>
      <c r="AK2" s="160"/>
      <c r="AL2" s="160"/>
      <c r="AM2" s="160"/>
      <c r="AN2" s="160"/>
      <c r="AO2" s="160"/>
      <c r="AP2" s="160"/>
      <c r="AQ2" s="160"/>
      <c r="AR2" s="160"/>
      <c r="AS2" s="160"/>
      <c r="AT2" s="160"/>
      <c r="AU2" s="160"/>
      <c r="AV2" s="160"/>
      <c r="AW2" s="160"/>
      <c r="AX2" s="160"/>
      <c r="AY2" s="160"/>
      <c r="AZ2" s="160"/>
      <c r="BA2" s="160"/>
      <c r="BB2" s="160"/>
      <c r="BC2" s="160"/>
      <c r="BD2" s="160"/>
      <c r="BE2" s="160"/>
      <c r="BF2" s="160"/>
      <c r="BG2" s="160"/>
      <c r="BH2" s="160"/>
      <c r="BI2" s="160"/>
      <c r="BJ2" s="160"/>
      <c r="BK2" s="160"/>
      <c r="BL2" s="160"/>
      <c r="BM2" s="160"/>
      <c r="BN2" s="160"/>
      <c r="BO2" s="160"/>
      <c r="BP2" s="160"/>
      <c r="BQ2" s="160"/>
      <c r="BR2" s="161"/>
      <c r="BS2" s="161"/>
      <c r="BT2" s="161"/>
      <c r="BU2" s="161"/>
      <c r="BV2" s="161"/>
      <c r="BW2" s="161"/>
      <c r="BX2" s="161"/>
      <c r="BY2" s="161"/>
      <c r="BZ2" s="161"/>
      <c r="CA2" s="161"/>
      <c r="CB2" s="161"/>
      <c r="CC2" s="161"/>
    </row>
    <row r="3" spans="1:81" s="162" customFormat="1" ht="15" customHeight="1">
      <c r="A3" s="500" t="s">
        <v>367</v>
      </c>
      <c r="B3" s="411">
        <v>99.4</v>
      </c>
      <c r="C3" s="411">
        <v>100</v>
      </c>
      <c r="D3" s="411">
        <v>98.3</v>
      </c>
      <c r="E3" s="411">
        <v>99.7</v>
      </c>
      <c r="F3" s="411">
        <v>96.7</v>
      </c>
      <c r="G3" s="411">
        <v>91.1</v>
      </c>
      <c r="H3" s="411">
        <v>99.3</v>
      </c>
      <c r="I3" s="411">
        <v>100</v>
      </c>
      <c r="J3" s="411">
        <v>100</v>
      </c>
      <c r="K3" s="411">
        <v>100</v>
      </c>
      <c r="L3" s="411">
        <v>93.9</v>
      </c>
      <c r="M3" s="411">
        <v>100</v>
      </c>
      <c r="N3" s="411">
        <v>99.4</v>
      </c>
      <c r="O3" s="411">
        <v>98.8</v>
      </c>
      <c r="P3" s="411">
        <v>100</v>
      </c>
      <c r="Q3" s="411">
        <v>99.6</v>
      </c>
      <c r="R3" s="411">
        <v>100</v>
      </c>
      <c r="S3" s="411">
        <v>90.5</v>
      </c>
      <c r="T3" s="411">
        <v>99.7</v>
      </c>
      <c r="U3" s="411">
        <v>100</v>
      </c>
      <c r="V3" s="411">
        <v>99.4</v>
      </c>
      <c r="W3" s="411">
        <v>98.6</v>
      </c>
      <c r="X3" s="411">
        <v>99.5</v>
      </c>
      <c r="Y3" s="411">
        <v>100</v>
      </c>
      <c r="Z3" s="411">
        <v>100</v>
      </c>
      <c r="AA3" s="411">
        <v>99.7</v>
      </c>
      <c r="AB3" s="411">
        <v>100</v>
      </c>
      <c r="AC3" s="411">
        <v>100</v>
      </c>
      <c r="AD3" s="411">
        <v>99.8</v>
      </c>
      <c r="AE3" s="411">
        <v>98.6</v>
      </c>
      <c r="AF3" s="411">
        <v>100</v>
      </c>
      <c r="AG3" s="411">
        <v>94.8</v>
      </c>
      <c r="AH3" s="411">
        <v>100</v>
      </c>
      <c r="AI3" s="411">
        <v>100</v>
      </c>
      <c r="AJ3" s="411">
        <v>92.5</v>
      </c>
      <c r="AK3" s="411">
        <v>98.5</v>
      </c>
      <c r="AL3" s="411">
        <v>99.2</v>
      </c>
      <c r="AM3" s="411">
        <v>96.6</v>
      </c>
      <c r="AN3" s="411">
        <v>100</v>
      </c>
      <c r="AO3" s="411">
        <v>99.6</v>
      </c>
      <c r="AP3" s="411">
        <v>100</v>
      </c>
      <c r="AQ3" s="411">
        <v>92.7</v>
      </c>
      <c r="AR3" s="411">
        <v>98.9</v>
      </c>
      <c r="AS3" s="411">
        <v>100</v>
      </c>
      <c r="AT3" s="411">
        <v>100</v>
      </c>
      <c r="AU3" s="411">
        <v>81.2</v>
      </c>
      <c r="AV3" s="411">
        <v>100</v>
      </c>
      <c r="AW3" s="411">
        <v>100</v>
      </c>
      <c r="AX3" s="411">
        <v>92.6</v>
      </c>
      <c r="AY3" s="411">
        <v>100</v>
      </c>
      <c r="AZ3" s="411">
        <v>97</v>
      </c>
      <c r="BA3" s="411">
        <v>99.5</v>
      </c>
      <c r="BB3" s="411">
        <v>98.9</v>
      </c>
      <c r="BC3" s="411">
        <v>100</v>
      </c>
      <c r="BD3" s="411">
        <v>100</v>
      </c>
      <c r="BE3" s="411">
        <v>100</v>
      </c>
      <c r="BF3" s="411">
        <v>98.4</v>
      </c>
      <c r="BG3" s="411">
        <v>100</v>
      </c>
      <c r="BH3" s="411">
        <v>97.6</v>
      </c>
      <c r="BI3" s="411">
        <v>97.7</v>
      </c>
      <c r="BJ3" s="411">
        <v>98.1</v>
      </c>
      <c r="BK3" s="411">
        <v>100</v>
      </c>
      <c r="BL3" s="411">
        <v>100</v>
      </c>
      <c r="BM3" s="411">
        <v>100</v>
      </c>
      <c r="BN3" s="411">
        <v>100</v>
      </c>
      <c r="BO3" s="411">
        <v>100</v>
      </c>
      <c r="BP3" s="411">
        <v>92.1</v>
      </c>
      <c r="BQ3" s="411">
        <v>95.1</v>
      </c>
      <c r="BR3" s="161"/>
      <c r="BS3" s="161"/>
      <c r="BT3" s="161"/>
      <c r="BU3" s="161"/>
      <c r="BV3" s="161"/>
      <c r="BW3" s="161"/>
      <c r="BX3" s="161"/>
      <c r="BY3" s="161"/>
      <c r="BZ3" s="161"/>
      <c r="CA3" s="161"/>
      <c r="CB3" s="161"/>
      <c r="CC3" s="161"/>
    </row>
    <row r="4" spans="1:81" s="162" customFormat="1">
      <c r="A4" s="500" t="s">
        <v>368</v>
      </c>
      <c r="B4" s="411" t="s">
        <v>461</v>
      </c>
      <c r="C4" s="411" t="s">
        <v>461</v>
      </c>
      <c r="D4" s="411" t="s">
        <v>461</v>
      </c>
      <c r="E4" s="411">
        <v>100</v>
      </c>
      <c r="F4" s="411" t="s">
        <v>461</v>
      </c>
      <c r="G4" s="411" t="s">
        <v>461</v>
      </c>
      <c r="H4" s="411" t="s">
        <v>461</v>
      </c>
      <c r="I4" s="411" t="s">
        <v>461</v>
      </c>
      <c r="J4" s="411">
        <v>100</v>
      </c>
      <c r="K4" s="411" t="s">
        <v>461</v>
      </c>
      <c r="L4" s="411" t="s">
        <v>461</v>
      </c>
      <c r="M4" s="411" t="s">
        <v>461</v>
      </c>
      <c r="N4" s="411" t="s">
        <v>461</v>
      </c>
      <c r="O4" s="411">
        <v>100</v>
      </c>
      <c r="P4" s="411" t="s">
        <v>461</v>
      </c>
      <c r="Q4" s="411" t="s">
        <v>461</v>
      </c>
      <c r="R4" s="411" t="s">
        <v>461</v>
      </c>
      <c r="S4" s="411" t="s">
        <v>461</v>
      </c>
      <c r="T4" s="411" t="s">
        <v>461</v>
      </c>
      <c r="U4" s="411" t="s">
        <v>461</v>
      </c>
      <c r="V4" s="411" t="s">
        <v>461</v>
      </c>
      <c r="W4" s="411" t="s">
        <v>461</v>
      </c>
      <c r="X4" s="411">
        <v>100</v>
      </c>
      <c r="Y4" s="411" t="s">
        <v>461</v>
      </c>
      <c r="Z4" s="411">
        <v>100</v>
      </c>
      <c r="AA4" s="411">
        <v>100</v>
      </c>
      <c r="AB4" s="411">
        <v>100</v>
      </c>
      <c r="AC4" s="411" t="s">
        <v>461</v>
      </c>
      <c r="AD4" s="411">
        <v>100</v>
      </c>
      <c r="AE4" s="411" t="s">
        <v>461</v>
      </c>
      <c r="AF4" s="411">
        <v>100</v>
      </c>
      <c r="AG4" s="411" t="s">
        <v>461</v>
      </c>
      <c r="AH4" s="411" t="s">
        <v>461</v>
      </c>
      <c r="AI4" s="411">
        <v>100</v>
      </c>
      <c r="AJ4" s="411">
        <v>100</v>
      </c>
      <c r="AK4" s="411">
        <v>100</v>
      </c>
      <c r="AL4" s="411">
        <v>100</v>
      </c>
      <c r="AM4" s="411">
        <v>100</v>
      </c>
      <c r="AN4" s="411" t="s">
        <v>461</v>
      </c>
      <c r="AO4" s="411" t="s">
        <v>461</v>
      </c>
      <c r="AP4" s="411" t="s">
        <v>461</v>
      </c>
      <c r="AQ4" s="411">
        <v>100</v>
      </c>
      <c r="AR4" s="411">
        <v>100</v>
      </c>
      <c r="AS4" s="411">
        <v>100</v>
      </c>
      <c r="AT4" s="411">
        <v>100</v>
      </c>
      <c r="AU4" s="411" t="s">
        <v>461</v>
      </c>
      <c r="AV4" s="411" t="s">
        <v>461</v>
      </c>
      <c r="AW4" s="411">
        <v>100</v>
      </c>
      <c r="AX4" s="411" t="s">
        <v>461</v>
      </c>
      <c r="AY4" s="411" t="s">
        <v>461</v>
      </c>
      <c r="AZ4" s="411">
        <v>100</v>
      </c>
      <c r="BA4" s="411">
        <v>100</v>
      </c>
      <c r="BB4" s="411">
        <v>100</v>
      </c>
      <c r="BC4" s="411" t="s">
        <v>461</v>
      </c>
      <c r="BD4" s="411" t="s">
        <v>461</v>
      </c>
      <c r="BE4" s="411" t="s">
        <v>461</v>
      </c>
      <c r="BF4" s="411" t="s">
        <v>461</v>
      </c>
      <c r="BG4" s="411">
        <v>100</v>
      </c>
      <c r="BH4" s="411" t="s">
        <v>461</v>
      </c>
      <c r="BI4" s="411">
        <v>100</v>
      </c>
      <c r="BJ4" s="411">
        <v>100</v>
      </c>
      <c r="BK4" s="411" t="s">
        <v>461</v>
      </c>
      <c r="BL4" s="411">
        <v>100</v>
      </c>
      <c r="BM4" s="411" t="s">
        <v>461</v>
      </c>
      <c r="BN4" s="411" t="s">
        <v>461</v>
      </c>
      <c r="BO4" s="411">
        <v>100</v>
      </c>
      <c r="BP4" s="411" t="s">
        <v>461</v>
      </c>
      <c r="BQ4" s="411">
        <v>100</v>
      </c>
      <c r="BR4" s="161"/>
      <c r="BS4" s="161"/>
      <c r="BT4" s="161"/>
      <c r="BU4" s="161"/>
      <c r="BV4" s="161"/>
      <c r="BW4" s="161"/>
      <c r="BX4" s="161"/>
      <c r="BY4" s="161"/>
      <c r="BZ4" s="161"/>
      <c r="CA4" s="161"/>
      <c r="CB4" s="161"/>
      <c r="CC4" s="161"/>
    </row>
    <row r="5" spans="1:81" s="162" customFormat="1">
      <c r="A5" s="579" t="s">
        <v>366</v>
      </c>
      <c r="B5" s="411">
        <v>86.6</v>
      </c>
      <c r="C5" s="411">
        <v>100</v>
      </c>
      <c r="D5" s="411">
        <v>69.099999999999994</v>
      </c>
      <c r="E5" s="411">
        <v>67.099999999999994</v>
      </c>
      <c r="F5" s="411">
        <v>74.7</v>
      </c>
      <c r="G5" s="411">
        <v>75.7</v>
      </c>
      <c r="H5" s="411">
        <v>99.3</v>
      </c>
      <c r="I5" s="411">
        <v>100</v>
      </c>
      <c r="J5" s="411">
        <v>68.900000000000006</v>
      </c>
      <c r="K5" s="411">
        <v>95.2</v>
      </c>
      <c r="L5" s="411">
        <v>97.2</v>
      </c>
      <c r="M5" s="411">
        <v>71.5</v>
      </c>
      <c r="N5" s="411">
        <v>83.4</v>
      </c>
      <c r="O5" s="411">
        <v>68.7</v>
      </c>
      <c r="P5" s="411">
        <v>70.7</v>
      </c>
      <c r="Q5" s="411">
        <v>98.4</v>
      </c>
      <c r="R5" s="411">
        <v>76.2</v>
      </c>
      <c r="S5" s="411">
        <v>73.599999999999994</v>
      </c>
      <c r="T5" s="411">
        <v>87</v>
      </c>
      <c r="U5" s="411">
        <v>97.7</v>
      </c>
      <c r="V5" s="411">
        <v>66.900000000000006</v>
      </c>
      <c r="W5" s="411">
        <v>70</v>
      </c>
      <c r="X5" s="411">
        <v>86.7</v>
      </c>
      <c r="Y5" s="411">
        <v>94.4</v>
      </c>
      <c r="Z5" s="411">
        <v>87.3</v>
      </c>
      <c r="AA5" s="411">
        <v>82.2</v>
      </c>
      <c r="AB5" s="411">
        <v>99.7</v>
      </c>
      <c r="AC5" s="411">
        <v>100</v>
      </c>
      <c r="AD5" s="411">
        <v>82.3</v>
      </c>
      <c r="AE5" s="411">
        <v>74.2</v>
      </c>
      <c r="AF5" s="411">
        <v>83.8</v>
      </c>
      <c r="AG5" s="411">
        <v>80.099999999999994</v>
      </c>
      <c r="AH5" s="411">
        <v>99</v>
      </c>
      <c r="AI5" s="411">
        <v>66</v>
      </c>
      <c r="AJ5" s="411">
        <v>78.400000000000006</v>
      </c>
      <c r="AK5" s="411">
        <v>91.2</v>
      </c>
      <c r="AL5" s="411">
        <v>90.6</v>
      </c>
      <c r="AM5" s="411">
        <v>67</v>
      </c>
      <c r="AN5" s="411">
        <v>99.9</v>
      </c>
      <c r="AO5" s="411">
        <v>96.7</v>
      </c>
      <c r="AP5" s="411">
        <v>81.8</v>
      </c>
      <c r="AQ5" s="411">
        <v>83</v>
      </c>
      <c r="AR5" s="411">
        <v>86.2</v>
      </c>
      <c r="AS5" s="411">
        <v>83.6</v>
      </c>
      <c r="AT5" s="411">
        <v>100</v>
      </c>
      <c r="AU5" s="411">
        <v>72.8</v>
      </c>
      <c r="AV5" s="411">
        <v>99.5</v>
      </c>
      <c r="AW5" s="411">
        <v>96.6</v>
      </c>
      <c r="AX5" s="411">
        <v>73.7</v>
      </c>
      <c r="AY5" s="411">
        <v>99.9</v>
      </c>
      <c r="AZ5" s="411">
        <v>84.6</v>
      </c>
      <c r="BA5" s="411">
        <v>75.900000000000006</v>
      </c>
      <c r="BB5" s="411">
        <v>81.3</v>
      </c>
      <c r="BC5" s="411">
        <v>91.9</v>
      </c>
      <c r="BD5" s="411">
        <v>74.2</v>
      </c>
      <c r="BE5" s="411">
        <v>94</v>
      </c>
      <c r="BF5" s="411">
        <v>75.8</v>
      </c>
      <c r="BG5" s="411">
        <v>93.3</v>
      </c>
      <c r="BH5" s="411">
        <v>64</v>
      </c>
      <c r="BI5" s="411">
        <v>64.7</v>
      </c>
      <c r="BJ5" s="411">
        <v>76.2</v>
      </c>
      <c r="BK5" s="411">
        <v>100</v>
      </c>
      <c r="BL5" s="411">
        <v>86.7</v>
      </c>
      <c r="BM5" s="411">
        <v>98.6</v>
      </c>
      <c r="BN5" s="411">
        <v>99.9</v>
      </c>
      <c r="BO5" s="411">
        <v>98.5</v>
      </c>
      <c r="BP5" s="411">
        <v>82.9</v>
      </c>
      <c r="BQ5" s="411">
        <v>80.599999999999994</v>
      </c>
      <c r="BR5" s="161"/>
      <c r="BS5" s="161"/>
      <c r="BT5" s="161"/>
      <c r="BU5" s="161"/>
      <c r="BV5" s="161"/>
      <c r="BW5" s="161"/>
      <c r="BX5" s="161"/>
      <c r="BY5" s="161"/>
      <c r="BZ5" s="161"/>
      <c r="CA5" s="161"/>
      <c r="CB5" s="161"/>
      <c r="CC5" s="161"/>
    </row>
    <row r="6" spans="1:81" s="162" customFormat="1">
      <c r="A6" s="500" t="s">
        <v>369</v>
      </c>
      <c r="B6" s="411">
        <v>100</v>
      </c>
      <c r="C6" s="411" t="s">
        <v>461</v>
      </c>
      <c r="D6" s="411">
        <v>99.6</v>
      </c>
      <c r="E6" s="411">
        <v>99.8</v>
      </c>
      <c r="F6" s="411">
        <v>100</v>
      </c>
      <c r="G6" s="411">
        <v>100</v>
      </c>
      <c r="H6" s="411">
        <v>98.9</v>
      </c>
      <c r="I6" s="411">
        <v>100</v>
      </c>
      <c r="J6" s="411">
        <v>100</v>
      </c>
      <c r="K6" s="411">
        <v>100</v>
      </c>
      <c r="L6" s="411">
        <v>98.9</v>
      </c>
      <c r="M6" s="411">
        <v>100</v>
      </c>
      <c r="N6" s="411">
        <v>99.9</v>
      </c>
      <c r="O6" s="411">
        <v>97.8</v>
      </c>
      <c r="P6" s="411">
        <v>100</v>
      </c>
      <c r="Q6" s="411">
        <v>100</v>
      </c>
      <c r="R6" s="411">
        <v>100</v>
      </c>
      <c r="S6" s="411">
        <v>90.8</v>
      </c>
      <c r="T6" s="411">
        <v>100</v>
      </c>
      <c r="U6" s="411">
        <v>98.9</v>
      </c>
      <c r="V6" s="411">
        <v>100</v>
      </c>
      <c r="W6" s="411">
        <v>100</v>
      </c>
      <c r="X6" s="411">
        <v>99.7</v>
      </c>
      <c r="Y6" s="411">
        <v>100</v>
      </c>
      <c r="Z6" s="411">
        <v>100</v>
      </c>
      <c r="AA6" s="411">
        <v>99.3</v>
      </c>
      <c r="AB6" s="411">
        <v>98.8</v>
      </c>
      <c r="AC6" s="411">
        <v>95.2</v>
      </c>
      <c r="AD6" s="411">
        <v>99.9</v>
      </c>
      <c r="AE6" s="411">
        <v>99.5</v>
      </c>
      <c r="AF6" s="411">
        <v>99.6</v>
      </c>
      <c r="AG6" s="411">
        <v>95.6</v>
      </c>
      <c r="AH6" s="411">
        <v>99.1</v>
      </c>
      <c r="AI6" s="411">
        <v>97.9</v>
      </c>
      <c r="AJ6" s="411">
        <v>97.5</v>
      </c>
      <c r="AK6" s="411">
        <v>99</v>
      </c>
      <c r="AL6" s="411">
        <v>98.6</v>
      </c>
      <c r="AM6" s="411">
        <v>99.9</v>
      </c>
      <c r="AN6" s="411">
        <v>99.4</v>
      </c>
      <c r="AO6" s="411">
        <v>100</v>
      </c>
      <c r="AP6" s="411">
        <v>99.8</v>
      </c>
      <c r="AQ6" s="411">
        <v>99.8</v>
      </c>
      <c r="AR6" s="411">
        <v>99.5</v>
      </c>
      <c r="AS6" s="411">
        <v>99.9</v>
      </c>
      <c r="AT6" s="411">
        <v>100</v>
      </c>
      <c r="AU6" s="411">
        <v>100</v>
      </c>
      <c r="AV6" s="411">
        <v>99.8</v>
      </c>
      <c r="AW6" s="411">
        <v>100</v>
      </c>
      <c r="AX6" s="411">
        <v>100</v>
      </c>
      <c r="AY6" s="411">
        <v>100</v>
      </c>
      <c r="AZ6" s="411">
        <v>99.6</v>
      </c>
      <c r="BA6" s="411">
        <v>99.2</v>
      </c>
      <c r="BB6" s="411">
        <v>98.3</v>
      </c>
      <c r="BC6" s="411">
        <v>95.7</v>
      </c>
      <c r="BD6" s="411">
        <v>94.5</v>
      </c>
      <c r="BE6" s="411">
        <v>91.7</v>
      </c>
      <c r="BF6" s="411">
        <v>100</v>
      </c>
      <c r="BG6" s="411">
        <v>100</v>
      </c>
      <c r="BH6" s="411">
        <v>98.3</v>
      </c>
      <c r="BI6" s="411">
        <v>99.5</v>
      </c>
      <c r="BJ6" s="411">
        <v>100</v>
      </c>
      <c r="BK6" s="411">
        <v>100</v>
      </c>
      <c r="BL6" s="411">
        <v>98.1</v>
      </c>
      <c r="BM6" s="411">
        <v>98.5</v>
      </c>
      <c r="BN6" s="411">
        <v>99</v>
      </c>
      <c r="BO6" s="411">
        <v>97.7</v>
      </c>
      <c r="BP6" s="411">
        <v>100</v>
      </c>
      <c r="BQ6" s="411">
        <v>99.6</v>
      </c>
      <c r="BR6" s="161"/>
      <c r="BS6" s="161"/>
      <c r="BT6" s="161"/>
      <c r="BU6" s="161"/>
      <c r="BV6" s="161"/>
      <c r="BW6" s="161"/>
      <c r="BX6" s="161"/>
      <c r="BY6" s="161"/>
      <c r="BZ6" s="161"/>
      <c r="CA6" s="161"/>
      <c r="CB6" s="161"/>
      <c r="CC6" s="161"/>
    </row>
    <row r="7" spans="1:81" s="162" customFormat="1">
      <c r="A7" s="500" t="s">
        <v>370</v>
      </c>
      <c r="B7" s="411">
        <v>100</v>
      </c>
      <c r="C7" s="411">
        <v>100</v>
      </c>
      <c r="D7" s="411">
        <v>100</v>
      </c>
      <c r="E7" s="411">
        <v>99.3</v>
      </c>
      <c r="F7" s="411">
        <v>100</v>
      </c>
      <c r="G7" s="411">
        <v>100</v>
      </c>
      <c r="H7" s="411">
        <v>100</v>
      </c>
      <c r="I7" s="411">
        <v>100</v>
      </c>
      <c r="J7" s="411">
        <v>95.3</v>
      </c>
      <c r="K7" s="411">
        <v>100</v>
      </c>
      <c r="L7" s="411">
        <v>97.9</v>
      </c>
      <c r="M7" s="411">
        <v>99.7</v>
      </c>
      <c r="N7" s="411">
        <v>99.4</v>
      </c>
      <c r="O7" s="411">
        <v>99.6</v>
      </c>
      <c r="P7" s="411">
        <v>100</v>
      </c>
      <c r="Q7" s="411">
        <v>100</v>
      </c>
      <c r="R7" s="411">
        <v>98</v>
      </c>
      <c r="S7" s="411">
        <v>96.3</v>
      </c>
      <c r="T7" s="411">
        <v>100</v>
      </c>
      <c r="U7" s="411">
        <v>100</v>
      </c>
      <c r="V7" s="411">
        <v>99.1</v>
      </c>
      <c r="W7" s="411">
        <v>100</v>
      </c>
      <c r="X7" s="411">
        <v>100</v>
      </c>
      <c r="Y7" s="411">
        <v>100</v>
      </c>
      <c r="Z7" s="411">
        <v>100</v>
      </c>
      <c r="AA7" s="411">
        <v>99.5</v>
      </c>
      <c r="AB7" s="411">
        <v>100</v>
      </c>
      <c r="AC7" s="411">
        <v>99.6</v>
      </c>
      <c r="AD7" s="411">
        <v>100</v>
      </c>
      <c r="AE7" s="411">
        <v>100</v>
      </c>
      <c r="AF7" s="411">
        <v>100</v>
      </c>
      <c r="AG7" s="411">
        <v>99.1</v>
      </c>
      <c r="AH7" s="411">
        <v>100</v>
      </c>
      <c r="AI7" s="411">
        <v>100</v>
      </c>
      <c r="AJ7" s="411">
        <v>99.9</v>
      </c>
      <c r="AK7" s="411">
        <v>87.8</v>
      </c>
      <c r="AL7" s="411">
        <v>95.9</v>
      </c>
      <c r="AM7" s="411">
        <v>100</v>
      </c>
      <c r="AN7" s="411">
        <v>100</v>
      </c>
      <c r="AO7" s="411">
        <v>100</v>
      </c>
      <c r="AP7" s="411">
        <v>100</v>
      </c>
      <c r="AQ7" s="411">
        <v>100</v>
      </c>
      <c r="AR7" s="411">
        <v>100</v>
      </c>
      <c r="AS7" s="411">
        <v>100</v>
      </c>
      <c r="AT7" s="411">
        <v>100</v>
      </c>
      <c r="AU7" s="411">
        <v>86.1</v>
      </c>
      <c r="AV7" s="411">
        <v>100</v>
      </c>
      <c r="AW7" s="411">
        <v>100</v>
      </c>
      <c r="AX7" s="411">
        <v>99.5</v>
      </c>
      <c r="AY7" s="411">
        <v>100</v>
      </c>
      <c r="AZ7" s="411">
        <v>100</v>
      </c>
      <c r="BA7" s="411">
        <v>99.6</v>
      </c>
      <c r="BB7" s="411">
        <v>99.2</v>
      </c>
      <c r="BC7" s="411">
        <v>99.4</v>
      </c>
      <c r="BD7" s="411">
        <v>100</v>
      </c>
      <c r="BE7" s="411">
        <v>100</v>
      </c>
      <c r="BF7" s="411">
        <v>100</v>
      </c>
      <c r="BG7" s="411">
        <v>100</v>
      </c>
      <c r="BH7" s="411">
        <v>100</v>
      </c>
      <c r="BI7" s="411">
        <v>93.1</v>
      </c>
      <c r="BJ7" s="411">
        <v>99.8</v>
      </c>
      <c r="BK7" s="411">
        <v>97.3</v>
      </c>
      <c r="BL7" s="411">
        <v>100</v>
      </c>
      <c r="BM7" s="411">
        <v>100</v>
      </c>
      <c r="BN7" s="411">
        <v>100</v>
      </c>
      <c r="BO7" s="411">
        <v>100</v>
      </c>
      <c r="BP7" s="411">
        <v>96.4</v>
      </c>
      <c r="BQ7" s="411">
        <v>100</v>
      </c>
      <c r="BR7" s="161"/>
      <c r="BS7" s="161"/>
      <c r="BT7" s="161"/>
      <c r="BU7" s="161"/>
      <c r="BV7" s="161"/>
      <c r="BW7" s="161"/>
      <c r="BX7" s="161"/>
      <c r="BY7" s="161"/>
      <c r="BZ7" s="161"/>
      <c r="CA7" s="161"/>
      <c r="CB7" s="161"/>
      <c r="CC7" s="161"/>
    </row>
    <row r="8" spans="1:81" s="162" customFormat="1">
      <c r="A8" s="500" t="s">
        <v>371</v>
      </c>
      <c r="B8" s="411" t="s">
        <v>461</v>
      </c>
      <c r="C8" s="411">
        <v>100</v>
      </c>
      <c r="D8" s="411">
        <v>100</v>
      </c>
      <c r="E8" s="411">
        <v>100</v>
      </c>
      <c r="F8" s="411">
        <v>95.9</v>
      </c>
      <c r="G8" s="411">
        <v>100</v>
      </c>
      <c r="H8" s="411">
        <v>100</v>
      </c>
      <c r="I8" s="411" t="s">
        <v>461</v>
      </c>
      <c r="J8" s="411" t="s">
        <v>461</v>
      </c>
      <c r="K8" s="411">
        <v>100</v>
      </c>
      <c r="L8" s="411">
        <v>100</v>
      </c>
      <c r="M8" s="411">
        <v>100</v>
      </c>
      <c r="N8" s="411">
        <v>98.7</v>
      </c>
      <c r="O8" s="411">
        <v>93.8</v>
      </c>
      <c r="P8" s="411">
        <v>100</v>
      </c>
      <c r="Q8" s="411">
        <v>100</v>
      </c>
      <c r="R8" s="411" t="s">
        <v>461</v>
      </c>
      <c r="S8" s="411">
        <v>97.7</v>
      </c>
      <c r="T8" s="411">
        <v>100</v>
      </c>
      <c r="U8" s="411">
        <v>100</v>
      </c>
      <c r="V8" s="411">
        <v>100</v>
      </c>
      <c r="W8" s="411">
        <v>100</v>
      </c>
      <c r="X8" s="411">
        <v>88.9</v>
      </c>
      <c r="Y8" s="411">
        <v>100</v>
      </c>
      <c r="Z8" s="411">
        <v>100</v>
      </c>
      <c r="AA8" s="411">
        <v>93.1</v>
      </c>
      <c r="AB8" s="411">
        <v>100</v>
      </c>
      <c r="AC8" s="411">
        <v>100</v>
      </c>
      <c r="AD8" s="411">
        <v>100</v>
      </c>
      <c r="AE8" s="411" t="s">
        <v>461</v>
      </c>
      <c r="AF8" s="411">
        <v>97.8</v>
      </c>
      <c r="AG8" s="411" t="s">
        <v>461</v>
      </c>
      <c r="AH8" s="411" t="s">
        <v>461</v>
      </c>
      <c r="AI8" s="411">
        <v>100</v>
      </c>
      <c r="AJ8" s="411">
        <v>80.8</v>
      </c>
      <c r="AK8" s="411">
        <v>100</v>
      </c>
      <c r="AL8" s="411">
        <v>100</v>
      </c>
      <c r="AM8" s="411">
        <v>97.3</v>
      </c>
      <c r="AN8" s="411">
        <v>100</v>
      </c>
      <c r="AO8" s="411">
        <v>100</v>
      </c>
      <c r="AP8" s="411">
        <v>96.4</v>
      </c>
      <c r="AQ8" s="411">
        <v>97.1</v>
      </c>
      <c r="AR8" s="411">
        <v>100</v>
      </c>
      <c r="AS8" s="411">
        <v>100</v>
      </c>
      <c r="AT8" s="411">
        <v>100</v>
      </c>
      <c r="AU8" s="411" t="s">
        <v>461</v>
      </c>
      <c r="AV8" s="411">
        <v>100</v>
      </c>
      <c r="AW8" s="411">
        <v>100</v>
      </c>
      <c r="AX8" s="411">
        <v>100</v>
      </c>
      <c r="AY8" s="411">
        <v>100</v>
      </c>
      <c r="AZ8" s="411">
        <v>100</v>
      </c>
      <c r="BA8" s="411">
        <v>96.1</v>
      </c>
      <c r="BB8" s="411">
        <v>89.8</v>
      </c>
      <c r="BC8" s="411">
        <v>100</v>
      </c>
      <c r="BD8" s="411">
        <v>100</v>
      </c>
      <c r="BE8" s="411">
        <v>100</v>
      </c>
      <c r="BF8" s="411">
        <v>100</v>
      </c>
      <c r="BG8" s="411">
        <v>95.7</v>
      </c>
      <c r="BH8" s="411">
        <v>100</v>
      </c>
      <c r="BI8" s="411">
        <v>91.8</v>
      </c>
      <c r="BJ8" s="411">
        <v>96.3</v>
      </c>
      <c r="BK8" s="411">
        <v>100</v>
      </c>
      <c r="BL8" s="411">
        <v>100</v>
      </c>
      <c r="BM8" s="411">
        <v>100</v>
      </c>
      <c r="BN8" s="411">
        <v>100</v>
      </c>
      <c r="BO8" s="411">
        <v>100</v>
      </c>
      <c r="BP8" s="411">
        <v>57.1</v>
      </c>
      <c r="BQ8" s="411">
        <v>100</v>
      </c>
      <c r="BR8" s="161"/>
      <c r="BS8" s="161"/>
      <c r="BT8" s="161"/>
      <c r="BU8" s="161"/>
      <c r="BV8" s="161"/>
      <c r="BW8" s="161"/>
      <c r="BX8" s="161"/>
      <c r="BY8" s="161"/>
      <c r="BZ8" s="161"/>
      <c r="CA8" s="161"/>
      <c r="CB8" s="161"/>
      <c r="CC8" s="161"/>
    </row>
    <row r="9" spans="1:81" s="162" customFormat="1">
      <c r="A9" s="500" t="s">
        <v>372</v>
      </c>
      <c r="B9" s="411">
        <v>100</v>
      </c>
      <c r="C9" s="411" t="s">
        <v>461</v>
      </c>
      <c r="D9" s="411">
        <v>100</v>
      </c>
      <c r="E9" s="411" t="s">
        <v>461</v>
      </c>
      <c r="F9" s="411">
        <v>95.9</v>
      </c>
      <c r="G9" s="411">
        <v>100</v>
      </c>
      <c r="H9" s="411" t="s">
        <v>461</v>
      </c>
      <c r="I9" s="411" t="s">
        <v>461</v>
      </c>
      <c r="J9" s="411" t="s">
        <v>461</v>
      </c>
      <c r="K9" s="411">
        <v>100</v>
      </c>
      <c r="L9" s="411" t="s">
        <v>461</v>
      </c>
      <c r="M9" s="411">
        <v>100</v>
      </c>
      <c r="N9" s="411" t="s">
        <v>461</v>
      </c>
      <c r="O9" s="411" t="s">
        <v>461</v>
      </c>
      <c r="P9" s="411" t="s">
        <v>461</v>
      </c>
      <c r="Q9" s="411" t="s">
        <v>461</v>
      </c>
      <c r="R9" s="411" t="s">
        <v>461</v>
      </c>
      <c r="S9" s="411" t="s">
        <v>461</v>
      </c>
      <c r="T9" s="411" t="s">
        <v>461</v>
      </c>
      <c r="U9" s="411" t="s">
        <v>461</v>
      </c>
      <c r="V9" s="411" t="s">
        <v>461</v>
      </c>
      <c r="W9" s="411">
        <v>100</v>
      </c>
      <c r="X9" s="411" t="s">
        <v>461</v>
      </c>
      <c r="Y9" s="411">
        <v>100</v>
      </c>
      <c r="Z9" s="411" t="s">
        <v>461</v>
      </c>
      <c r="AA9" s="411" t="s">
        <v>461</v>
      </c>
      <c r="AB9" s="411" t="s">
        <v>461</v>
      </c>
      <c r="AC9" s="411" t="s">
        <v>461</v>
      </c>
      <c r="AD9" s="411" t="s">
        <v>461</v>
      </c>
      <c r="AE9" s="411">
        <v>75.3</v>
      </c>
      <c r="AF9" s="411" t="s">
        <v>461</v>
      </c>
      <c r="AG9" s="411">
        <v>100</v>
      </c>
      <c r="AH9" s="411" t="s">
        <v>461</v>
      </c>
      <c r="AI9" s="411" t="s">
        <v>461</v>
      </c>
      <c r="AJ9" s="411">
        <v>94.7</v>
      </c>
      <c r="AK9" s="411" t="s">
        <v>461</v>
      </c>
      <c r="AL9" s="411">
        <v>100</v>
      </c>
      <c r="AM9" s="411" t="s">
        <v>461</v>
      </c>
      <c r="AN9" s="411" t="s">
        <v>461</v>
      </c>
      <c r="AO9" s="411">
        <v>100</v>
      </c>
      <c r="AP9" s="411" t="s">
        <v>461</v>
      </c>
      <c r="AQ9" s="411">
        <v>93.5</v>
      </c>
      <c r="AR9" s="411">
        <v>100</v>
      </c>
      <c r="AS9" s="411">
        <v>100</v>
      </c>
      <c r="AT9" s="411" t="s">
        <v>461</v>
      </c>
      <c r="AU9" s="411" t="s">
        <v>461</v>
      </c>
      <c r="AV9" s="411" t="s">
        <v>461</v>
      </c>
      <c r="AW9" s="411" t="s">
        <v>461</v>
      </c>
      <c r="AX9" s="411">
        <v>100</v>
      </c>
      <c r="AY9" s="411">
        <v>100</v>
      </c>
      <c r="AZ9" s="411" t="s">
        <v>461</v>
      </c>
      <c r="BA9" s="411" t="s">
        <v>461</v>
      </c>
      <c r="BB9" s="411" t="s">
        <v>461</v>
      </c>
      <c r="BC9" s="411" t="s">
        <v>461</v>
      </c>
      <c r="BD9" s="411" t="s">
        <v>461</v>
      </c>
      <c r="BE9" s="411">
        <v>100</v>
      </c>
      <c r="BF9" s="411" t="s">
        <v>461</v>
      </c>
      <c r="BG9" s="411">
        <v>100</v>
      </c>
      <c r="BH9" s="411" t="s">
        <v>461</v>
      </c>
      <c r="BI9" s="411" t="s">
        <v>461</v>
      </c>
      <c r="BJ9" s="411">
        <v>100</v>
      </c>
      <c r="BK9" s="411" t="s">
        <v>461</v>
      </c>
      <c r="BL9" s="411">
        <v>100</v>
      </c>
      <c r="BM9" s="411" t="s">
        <v>461</v>
      </c>
      <c r="BN9" s="411" t="s">
        <v>461</v>
      </c>
      <c r="BO9" s="411" t="s">
        <v>461</v>
      </c>
      <c r="BP9" s="411" t="s">
        <v>461</v>
      </c>
      <c r="BQ9" s="411">
        <v>100</v>
      </c>
      <c r="BR9" s="161"/>
      <c r="BS9" s="161"/>
      <c r="BT9" s="161"/>
      <c r="BU9" s="161"/>
      <c r="BV9" s="161"/>
      <c r="BW9" s="161"/>
      <c r="BX9" s="161"/>
      <c r="BY9" s="161"/>
      <c r="BZ9" s="161"/>
      <c r="CA9" s="161"/>
      <c r="CB9" s="161"/>
      <c r="CC9" s="161"/>
    </row>
    <row r="10" spans="1:81" s="162" customFormat="1">
      <c r="A10" s="500" t="s">
        <v>373</v>
      </c>
      <c r="B10" s="411">
        <v>3.8</v>
      </c>
      <c r="C10" s="411">
        <v>0</v>
      </c>
      <c r="D10" s="411">
        <v>4.8</v>
      </c>
      <c r="E10" s="411">
        <v>5.0999999999999996</v>
      </c>
      <c r="F10" s="411">
        <v>6.4</v>
      </c>
      <c r="G10" s="411">
        <v>5.3</v>
      </c>
      <c r="H10" s="411">
        <v>0</v>
      </c>
      <c r="I10" s="411" t="s">
        <v>461</v>
      </c>
      <c r="J10" s="411">
        <v>0.3</v>
      </c>
      <c r="K10" s="411">
        <v>4.8</v>
      </c>
      <c r="L10" s="411">
        <v>0.1</v>
      </c>
      <c r="M10" s="411">
        <v>5</v>
      </c>
      <c r="N10" s="411">
        <v>1.8</v>
      </c>
      <c r="O10" s="411">
        <v>2</v>
      </c>
      <c r="P10" s="411">
        <v>3.8</v>
      </c>
      <c r="Q10" s="411">
        <v>1.6</v>
      </c>
      <c r="R10" s="411">
        <v>4</v>
      </c>
      <c r="S10" s="411">
        <v>0.8</v>
      </c>
      <c r="T10" s="411">
        <v>0.8</v>
      </c>
      <c r="U10" s="411">
        <v>1.5</v>
      </c>
      <c r="V10" s="411">
        <v>2.7</v>
      </c>
      <c r="W10" s="411">
        <v>4.2</v>
      </c>
      <c r="X10" s="411">
        <v>5</v>
      </c>
      <c r="Y10" s="411">
        <v>1.4</v>
      </c>
      <c r="Z10" s="411" t="s">
        <v>461</v>
      </c>
      <c r="AA10" s="411">
        <v>1.3</v>
      </c>
      <c r="AB10" s="411" t="s">
        <v>461</v>
      </c>
      <c r="AC10" s="411">
        <v>0</v>
      </c>
      <c r="AD10" s="411">
        <v>1.5</v>
      </c>
      <c r="AE10" s="411">
        <v>2.7</v>
      </c>
      <c r="AF10" s="411">
        <v>1.8</v>
      </c>
      <c r="AG10" s="411">
        <v>9.3000000000000007</v>
      </c>
      <c r="AH10" s="411">
        <v>0.1</v>
      </c>
      <c r="AI10" s="411">
        <v>3.6</v>
      </c>
      <c r="AJ10" s="411">
        <v>4.2</v>
      </c>
      <c r="AK10" s="411">
        <v>0.6</v>
      </c>
      <c r="AL10" s="411">
        <v>2</v>
      </c>
      <c r="AM10" s="411">
        <v>3.1</v>
      </c>
      <c r="AN10" s="411" t="s">
        <v>461</v>
      </c>
      <c r="AO10" s="411">
        <v>1.6</v>
      </c>
      <c r="AP10" s="411">
        <v>1.5</v>
      </c>
      <c r="AQ10" s="411">
        <v>0.9</v>
      </c>
      <c r="AR10" s="411">
        <v>0.4</v>
      </c>
      <c r="AS10" s="411">
        <v>6.1</v>
      </c>
      <c r="AT10" s="411" t="s">
        <v>461</v>
      </c>
      <c r="AU10" s="411">
        <v>2.7</v>
      </c>
      <c r="AV10" s="411">
        <v>0.4</v>
      </c>
      <c r="AW10" s="411">
        <v>0.1</v>
      </c>
      <c r="AX10" s="411">
        <v>1.3</v>
      </c>
      <c r="AY10" s="411">
        <v>0</v>
      </c>
      <c r="AZ10" s="411">
        <v>1.3</v>
      </c>
      <c r="BA10" s="411">
        <v>1.3</v>
      </c>
      <c r="BB10" s="411">
        <v>1.5</v>
      </c>
      <c r="BC10" s="411">
        <v>0</v>
      </c>
      <c r="BD10" s="411">
        <v>2.2999999999999998</v>
      </c>
      <c r="BE10" s="411">
        <v>2.8</v>
      </c>
      <c r="BF10" s="411">
        <v>2.1</v>
      </c>
      <c r="BG10" s="411">
        <v>0.3</v>
      </c>
      <c r="BH10" s="411">
        <v>8.1999999999999993</v>
      </c>
      <c r="BI10" s="411">
        <v>3.1</v>
      </c>
      <c r="BJ10" s="411">
        <v>2.4</v>
      </c>
      <c r="BK10" s="411" t="s">
        <v>461</v>
      </c>
      <c r="BL10" s="411">
        <v>4.5999999999999996</v>
      </c>
      <c r="BM10" s="411">
        <v>1</v>
      </c>
      <c r="BN10" s="411">
        <v>0</v>
      </c>
      <c r="BO10" s="411">
        <v>1.2</v>
      </c>
      <c r="BP10" s="411">
        <v>1.6</v>
      </c>
      <c r="BQ10" s="411">
        <v>1.1000000000000001</v>
      </c>
      <c r="BR10" s="161"/>
      <c r="BS10" s="161"/>
      <c r="BT10" s="161"/>
      <c r="BU10" s="161"/>
      <c r="BV10" s="161"/>
      <c r="BW10" s="161"/>
      <c r="BX10" s="161"/>
      <c r="BY10" s="161"/>
      <c r="BZ10" s="161"/>
      <c r="CA10" s="161"/>
      <c r="CB10" s="161"/>
      <c r="CC10" s="161"/>
    </row>
    <row r="11" spans="1:81" s="162" customFormat="1">
      <c r="A11" s="500" t="s">
        <v>374</v>
      </c>
      <c r="B11" s="411">
        <v>98.2</v>
      </c>
      <c r="C11" s="411">
        <v>100</v>
      </c>
      <c r="D11" s="411">
        <v>99.6</v>
      </c>
      <c r="E11" s="411">
        <v>100</v>
      </c>
      <c r="F11" s="411">
        <v>100</v>
      </c>
      <c r="G11" s="411">
        <v>100</v>
      </c>
      <c r="H11" s="411">
        <v>99.3</v>
      </c>
      <c r="I11" s="411">
        <v>100</v>
      </c>
      <c r="J11" s="411">
        <v>100</v>
      </c>
      <c r="K11" s="411">
        <v>100</v>
      </c>
      <c r="L11" s="411">
        <v>96.3</v>
      </c>
      <c r="M11" s="411">
        <v>97</v>
      </c>
      <c r="N11" s="411">
        <v>97.8</v>
      </c>
      <c r="O11" s="411">
        <v>100</v>
      </c>
      <c r="P11" s="411">
        <v>100</v>
      </c>
      <c r="Q11" s="411">
        <v>99.2</v>
      </c>
      <c r="R11" s="411">
        <v>97.1</v>
      </c>
      <c r="S11" s="411">
        <v>98.8</v>
      </c>
      <c r="T11" s="411">
        <v>99.5</v>
      </c>
      <c r="U11" s="411">
        <v>100</v>
      </c>
      <c r="V11" s="411">
        <v>98.8</v>
      </c>
      <c r="W11" s="411">
        <v>100</v>
      </c>
      <c r="X11" s="411">
        <v>98.9</v>
      </c>
      <c r="Y11" s="411">
        <v>100</v>
      </c>
      <c r="Z11" s="411">
        <v>100</v>
      </c>
      <c r="AA11" s="411">
        <v>96.6</v>
      </c>
      <c r="AB11" s="411">
        <v>100</v>
      </c>
      <c r="AC11" s="411">
        <v>98.3</v>
      </c>
      <c r="AD11" s="411">
        <v>97.2</v>
      </c>
      <c r="AE11" s="411">
        <v>99.5</v>
      </c>
      <c r="AF11" s="411">
        <v>100</v>
      </c>
      <c r="AG11" s="411">
        <v>94.9</v>
      </c>
      <c r="AH11" s="411">
        <v>99.6</v>
      </c>
      <c r="AI11" s="411">
        <v>95.6</v>
      </c>
      <c r="AJ11" s="411">
        <v>96.4</v>
      </c>
      <c r="AK11" s="411">
        <v>96.2</v>
      </c>
      <c r="AL11" s="411">
        <v>99.8</v>
      </c>
      <c r="AM11" s="411">
        <v>98.8</v>
      </c>
      <c r="AN11" s="411">
        <v>94.4</v>
      </c>
      <c r="AO11" s="411">
        <v>100</v>
      </c>
      <c r="AP11" s="411">
        <v>100</v>
      </c>
      <c r="AQ11" s="411">
        <v>100</v>
      </c>
      <c r="AR11" s="411">
        <v>100</v>
      </c>
      <c r="AS11" s="411">
        <v>100</v>
      </c>
      <c r="AT11" s="411">
        <v>100</v>
      </c>
      <c r="AU11" s="411">
        <v>100</v>
      </c>
      <c r="AV11" s="411">
        <v>100</v>
      </c>
      <c r="AW11" s="411">
        <v>97</v>
      </c>
      <c r="AX11" s="411">
        <v>100</v>
      </c>
      <c r="AY11" s="411">
        <v>99.6</v>
      </c>
      <c r="AZ11" s="411">
        <v>93.6</v>
      </c>
      <c r="BA11" s="411">
        <v>100</v>
      </c>
      <c r="BB11" s="411">
        <v>98.5</v>
      </c>
      <c r="BC11" s="411">
        <v>98.4</v>
      </c>
      <c r="BD11" s="411">
        <v>99.1</v>
      </c>
      <c r="BE11" s="411">
        <v>93.3</v>
      </c>
      <c r="BF11" s="411">
        <v>94.3</v>
      </c>
      <c r="BG11" s="411">
        <v>99.2</v>
      </c>
      <c r="BH11" s="411">
        <v>98.9</v>
      </c>
      <c r="BI11" s="411">
        <v>72</v>
      </c>
      <c r="BJ11" s="411">
        <v>93.4</v>
      </c>
      <c r="BK11" s="411">
        <v>100</v>
      </c>
      <c r="BL11" s="411">
        <v>99.9</v>
      </c>
      <c r="BM11" s="411">
        <v>99.7</v>
      </c>
      <c r="BN11" s="411">
        <v>99.7</v>
      </c>
      <c r="BO11" s="411">
        <v>95.2</v>
      </c>
      <c r="BP11" s="411">
        <v>99.7</v>
      </c>
      <c r="BQ11" s="411">
        <v>96.7</v>
      </c>
      <c r="BR11" s="161"/>
      <c r="BS11" s="161"/>
      <c r="BT11" s="161"/>
      <c r="BU11" s="161"/>
      <c r="BV11" s="161"/>
      <c r="BW11" s="161"/>
      <c r="BX11" s="161"/>
      <c r="BY11" s="161"/>
      <c r="BZ11" s="161"/>
      <c r="CA11" s="161"/>
      <c r="CB11" s="161"/>
      <c r="CC11" s="161"/>
    </row>
    <row r="12" spans="1:81" s="162" customFormat="1">
      <c r="A12" s="500" t="s">
        <v>375</v>
      </c>
      <c r="B12" s="411" t="s">
        <v>461</v>
      </c>
      <c r="C12" s="411" t="s">
        <v>461</v>
      </c>
      <c r="D12" s="411">
        <v>100</v>
      </c>
      <c r="E12" s="411">
        <v>100</v>
      </c>
      <c r="F12" s="411" t="s">
        <v>461</v>
      </c>
      <c r="G12" s="411" t="s">
        <v>461</v>
      </c>
      <c r="H12" s="411">
        <v>100</v>
      </c>
      <c r="I12" s="411" t="s">
        <v>461</v>
      </c>
      <c r="J12" s="411" t="s">
        <v>461</v>
      </c>
      <c r="K12" s="411" t="s">
        <v>461</v>
      </c>
      <c r="L12" s="411">
        <v>100</v>
      </c>
      <c r="M12" s="411" t="s">
        <v>461</v>
      </c>
      <c r="N12" s="411">
        <v>100</v>
      </c>
      <c r="O12" s="411">
        <v>100</v>
      </c>
      <c r="P12" s="411" t="s">
        <v>461</v>
      </c>
      <c r="Q12" s="411" t="s">
        <v>461</v>
      </c>
      <c r="R12" s="411">
        <v>100</v>
      </c>
      <c r="S12" s="411">
        <v>100</v>
      </c>
      <c r="T12" s="411">
        <v>100</v>
      </c>
      <c r="U12" s="411">
        <v>100</v>
      </c>
      <c r="V12" s="411" t="s">
        <v>461</v>
      </c>
      <c r="W12" s="411" t="s">
        <v>461</v>
      </c>
      <c r="X12" s="411">
        <v>100</v>
      </c>
      <c r="Y12" s="411">
        <v>100</v>
      </c>
      <c r="Z12" s="411" t="s">
        <v>461</v>
      </c>
      <c r="AA12" s="411">
        <v>100</v>
      </c>
      <c r="AB12" s="411">
        <v>100</v>
      </c>
      <c r="AC12" s="411">
        <v>100</v>
      </c>
      <c r="AD12" s="411">
        <v>100</v>
      </c>
      <c r="AE12" s="411">
        <v>98.5</v>
      </c>
      <c r="AF12" s="411">
        <v>100</v>
      </c>
      <c r="AG12" s="411">
        <v>100</v>
      </c>
      <c r="AH12" s="411">
        <v>100</v>
      </c>
      <c r="AI12" s="411">
        <v>100</v>
      </c>
      <c r="AJ12" s="411">
        <v>100</v>
      </c>
      <c r="AK12" s="411">
        <v>100</v>
      </c>
      <c r="AL12" s="411">
        <v>100</v>
      </c>
      <c r="AM12" s="411">
        <v>100</v>
      </c>
      <c r="AN12" s="411">
        <v>100</v>
      </c>
      <c r="AO12" s="411" t="s">
        <v>461</v>
      </c>
      <c r="AP12" s="411">
        <v>100</v>
      </c>
      <c r="AQ12" s="411">
        <v>100</v>
      </c>
      <c r="AR12" s="411">
        <v>100</v>
      </c>
      <c r="AS12" s="411">
        <v>100</v>
      </c>
      <c r="AT12" s="411" t="s">
        <v>461</v>
      </c>
      <c r="AU12" s="411" t="s">
        <v>461</v>
      </c>
      <c r="AV12" s="411">
        <v>100</v>
      </c>
      <c r="AW12" s="411" t="s">
        <v>461</v>
      </c>
      <c r="AX12" s="411" t="s">
        <v>461</v>
      </c>
      <c r="AY12" s="411" t="s">
        <v>461</v>
      </c>
      <c r="AZ12" s="411">
        <v>100</v>
      </c>
      <c r="BA12" s="411">
        <v>100</v>
      </c>
      <c r="BB12" s="411">
        <v>100</v>
      </c>
      <c r="BC12" s="411">
        <v>100</v>
      </c>
      <c r="BD12" s="411">
        <v>100</v>
      </c>
      <c r="BE12" s="411">
        <v>100</v>
      </c>
      <c r="BF12" s="411" t="s">
        <v>461</v>
      </c>
      <c r="BG12" s="411" t="s">
        <v>461</v>
      </c>
      <c r="BH12" s="411">
        <v>100</v>
      </c>
      <c r="BI12" s="411">
        <v>100</v>
      </c>
      <c r="BJ12" s="411" t="s">
        <v>461</v>
      </c>
      <c r="BK12" s="411" t="s">
        <v>461</v>
      </c>
      <c r="BL12" s="411">
        <v>100</v>
      </c>
      <c r="BM12" s="411">
        <v>100</v>
      </c>
      <c r="BN12" s="411">
        <v>100</v>
      </c>
      <c r="BO12" s="411">
        <v>100</v>
      </c>
      <c r="BP12" s="411" t="s">
        <v>461</v>
      </c>
      <c r="BQ12" s="411">
        <v>0</v>
      </c>
      <c r="BR12" s="161"/>
      <c r="BS12" s="161"/>
      <c r="BT12" s="161"/>
      <c r="BU12" s="161"/>
      <c r="BV12" s="161"/>
      <c r="BW12" s="161"/>
      <c r="BX12" s="161"/>
      <c r="BY12" s="161"/>
      <c r="BZ12" s="161"/>
      <c r="CA12" s="161"/>
      <c r="CB12" s="161"/>
      <c r="CC12" s="161"/>
    </row>
    <row r="13" spans="1:81" s="162" customFormat="1">
      <c r="A13" s="500" t="s">
        <v>376</v>
      </c>
      <c r="B13" s="411">
        <v>100</v>
      </c>
      <c r="C13" s="411">
        <v>100</v>
      </c>
      <c r="D13" s="411">
        <v>100</v>
      </c>
      <c r="E13" s="411">
        <v>100</v>
      </c>
      <c r="F13" s="411">
        <v>100</v>
      </c>
      <c r="G13" s="411">
        <v>100</v>
      </c>
      <c r="H13" s="411">
        <v>97.5</v>
      </c>
      <c r="I13" s="411">
        <v>100</v>
      </c>
      <c r="J13" s="411">
        <v>98.1</v>
      </c>
      <c r="K13" s="411">
        <v>100</v>
      </c>
      <c r="L13" s="411">
        <v>100</v>
      </c>
      <c r="M13" s="411">
        <v>100</v>
      </c>
      <c r="N13" s="411">
        <v>99.4</v>
      </c>
      <c r="O13" s="411">
        <v>100</v>
      </c>
      <c r="P13" s="411">
        <v>100</v>
      </c>
      <c r="Q13" s="411">
        <v>100</v>
      </c>
      <c r="R13" s="411">
        <v>100</v>
      </c>
      <c r="S13" s="411">
        <v>97.5</v>
      </c>
      <c r="T13" s="411">
        <v>99.7</v>
      </c>
      <c r="U13" s="411">
        <v>100</v>
      </c>
      <c r="V13" s="411">
        <v>100</v>
      </c>
      <c r="W13" s="411">
        <v>100</v>
      </c>
      <c r="X13" s="411">
        <v>100</v>
      </c>
      <c r="Y13" s="411">
        <v>100</v>
      </c>
      <c r="Z13" s="411">
        <v>100</v>
      </c>
      <c r="AA13" s="411">
        <v>100</v>
      </c>
      <c r="AB13" s="411" t="s">
        <v>461</v>
      </c>
      <c r="AC13" s="411">
        <v>100</v>
      </c>
      <c r="AD13" s="411">
        <v>100</v>
      </c>
      <c r="AE13" s="411">
        <v>98.5</v>
      </c>
      <c r="AF13" s="411">
        <v>100</v>
      </c>
      <c r="AG13" s="411">
        <v>99.4</v>
      </c>
      <c r="AH13" s="411">
        <v>100</v>
      </c>
      <c r="AI13" s="411">
        <v>99.7</v>
      </c>
      <c r="AJ13" s="411">
        <v>100</v>
      </c>
      <c r="AK13" s="411">
        <v>95.7</v>
      </c>
      <c r="AL13" s="411">
        <v>100</v>
      </c>
      <c r="AM13" s="411">
        <v>99.2</v>
      </c>
      <c r="AN13" s="411">
        <v>98.9</v>
      </c>
      <c r="AO13" s="411">
        <v>100</v>
      </c>
      <c r="AP13" s="411">
        <v>100</v>
      </c>
      <c r="AQ13" s="411">
        <v>100</v>
      </c>
      <c r="AR13" s="411">
        <v>100</v>
      </c>
      <c r="AS13" s="411">
        <v>100</v>
      </c>
      <c r="AT13" s="411">
        <v>98.2</v>
      </c>
      <c r="AU13" s="411">
        <v>99</v>
      </c>
      <c r="AV13" s="411">
        <v>100</v>
      </c>
      <c r="AW13" s="411">
        <v>100</v>
      </c>
      <c r="AX13" s="411">
        <v>100</v>
      </c>
      <c r="AY13" s="411">
        <v>100</v>
      </c>
      <c r="AZ13" s="411">
        <v>100</v>
      </c>
      <c r="BA13" s="411">
        <v>100</v>
      </c>
      <c r="BB13" s="411">
        <v>100</v>
      </c>
      <c r="BC13" s="411">
        <v>100</v>
      </c>
      <c r="BD13" s="411">
        <v>100</v>
      </c>
      <c r="BE13" s="411">
        <v>100</v>
      </c>
      <c r="BF13" s="411">
        <v>100</v>
      </c>
      <c r="BG13" s="411">
        <v>100</v>
      </c>
      <c r="BH13" s="411">
        <v>100</v>
      </c>
      <c r="BI13" s="411">
        <v>99.7</v>
      </c>
      <c r="BJ13" s="411">
        <v>100</v>
      </c>
      <c r="BK13" s="411">
        <v>100</v>
      </c>
      <c r="BL13" s="411">
        <v>100</v>
      </c>
      <c r="BM13" s="411">
        <v>99.8</v>
      </c>
      <c r="BN13" s="411">
        <v>100</v>
      </c>
      <c r="BO13" s="411">
        <v>100</v>
      </c>
      <c r="BP13" s="411">
        <v>100</v>
      </c>
      <c r="BQ13" s="411">
        <v>99.5</v>
      </c>
      <c r="BR13" s="161"/>
      <c r="BS13" s="161"/>
      <c r="BT13" s="161"/>
      <c r="BU13" s="161"/>
      <c r="BV13" s="161"/>
      <c r="BW13" s="161"/>
      <c r="BX13" s="161"/>
      <c r="BY13" s="161"/>
      <c r="BZ13" s="161"/>
      <c r="CA13" s="161"/>
      <c r="CB13" s="161"/>
      <c r="CC13" s="161"/>
    </row>
    <row r="14" spans="1:81" s="506" customFormat="1" ht="23.4">
      <c r="A14" s="503" t="s">
        <v>377</v>
      </c>
      <c r="B14" s="504">
        <v>100</v>
      </c>
      <c r="C14" s="504" t="s">
        <v>461</v>
      </c>
      <c r="D14" s="504">
        <v>96.43</v>
      </c>
      <c r="E14" s="504">
        <v>100</v>
      </c>
      <c r="F14" s="504">
        <v>100</v>
      </c>
      <c r="G14" s="504">
        <v>100</v>
      </c>
      <c r="H14" s="504">
        <v>100</v>
      </c>
      <c r="I14" s="504" t="s">
        <v>461</v>
      </c>
      <c r="J14" s="504">
        <v>100</v>
      </c>
      <c r="K14" s="504">
        <v>100</v>
      </c>
      <c r="L14" s="504">
        <v>100</v>
      </c>
      <c r="M14" s="504">
        <v>100</v>
      </c>
      <c r="N14" s="504">
        <v>99.17</v>
      </c>
      <c r="O14" s="504">
        <v>100</v>
      </c>
      <c r="P14" s="504">
        <v>100</v>
      </c>
      <c r="Q14" s="504">
        <v>100</v>
      </c>
      <c r="R14" s="504">
        <v>100</v>
      </c>
      <c r="S14" s="504">
        <v>94.74</v>
      </c>
      <c r="T14" s="504">
        <v>100</v>
      </c>
      <c r="U14" s="504" t="s">
        <v>461</v>
      </c>
      <c r="V14" s="504">
        <v>100</v>
      </c>
      <c r="W14" s="504">
        <v>100</v>
      </c>
      <c r="X14" s="504">
        <v>100</v>
      </c>
      <c r="Y14" s="504">
        <v>100</v>
      </c>
      <c r="Z14" s="504" t="s">
        <v>461</v>
      </c>
      <c r="AA14" s="504">
        <v>100</v>
      </c>
      <c r="AB14" s="504" t="s">
        <v>461</v>
      </c>
      <c r="AC14" s="504" t="s">
        <v>461</v>
      </c>
      <c r="AD14" s="504">
        <v>100</v>
      </c>
      <c r="AE14" s="504">
        <v>99.22</v>
      </c>
      <c r="AF14" s="504">
        <v>100</v>
      </c>
      <c r="AG14" s="504">
        <v>100</v>
      </c>
      <c r="AH14" s="504">
        <v>100</v>
      </c>
      <c r="AI14" s="504">
        <v>100</v>
      </c>
      <c r="AJ14" s="504">
        <v>100</v>
      </c>
      <c r="AK14" s="504">
        <v>100</v>
      </c>
      <c r="AL14" s="504">
        <v>100</v>
      </c>
      <c r="AM14" s="504">
        <v>91.43</v>
      </c>
      <c r="AN14" s="504" t="s">
        <v>461</v>
      </c>
      <c r="AO14" s="504">
        <v>100</v>
      </c>
      <c r="AP14" s="504">
        <v>100</v>
      </c>
      <c r="AQ14" s="504">
        <v>100</v>
      </c>
      <c r="AR14" s="504">
        <v>100</v>
      </c>
      <c r="AS14" s="504">
        <v>100</v>
      </c>
      <c r="AT14" s="504" t="s">
        <v>461</v>
      </c>
      <c r="AU14" s="504">
        <v>100</v>
      </c>
      <c r="AV14" s="504">
        <v>100</v>
      </c>
      <c r="AW14" s="504">
        <v>100</v>
      </c>
      <c r="AX14" s="504">
        <v>100</v>
      </c>
      <c r="AY14" s="504" t="s">
        <v>461</v>
      </c>
      <c r="AZ14" s="504">
        <v>85</v>
      </c>
      <c r="BA14" s="504">
        <v>92.26</v>
      </c>
      <c r="BB14" s="504" t="s">
        <v>461</v>
      </c>
      <c r="BC14" s="504" t="s">
        <v>461</v>
      </c>
      <c r="BD14" s="504" t="s">
        <v>461</v>
      </c>
      <c r="BE14" s="504" t="s">
        <v>461</v>
      </c>
      <c r="BF14" s="504">
        <v>100</v>
      </c>
      <c r="BG14" s="504">
        <v>100</v>
      </c>
      <c r="BH14" s="504" t="s">
        <v>461</v>
      </c>
      <c r="BI14" s="504">
        <v>100</v>
      </c>
      <c r="BJ14" s="504">
        <v>97.37</v>
      </c>
      <c r="BK14" s="504">
        <v>100</v>
      </c>
      <c r="BL14" s="504">
        <v>100</v>
      </c>
      <c r="BM14" s="504">
        <v>100</v>
      </c>
      <c r="BN14" s="504">
        <v>100</v>
      </c>
      <c r="BO14" s="504">
        <v>100</v>
      </c>
      <c r="BP14" s="504" t="s">
        <v>461</v>
      </c>
      <c r="BQ14" s="504">
        <v>78.95</v>
      </c>
      <c r="BR14" s="505"/>
      <c r="BS14" s="505"/>
      <c r="BT14" s="505"/>
      <c r="BU14" s="505"/>
      <c r="BV14" s="505"/>
      <c r="BW14" s="505"/>
      <c r="BX14" s="505"/>
      <c r="BY14" s="505"/>
      <c r="BZ14" s="505"/>
      <c r="CA14" s="505"/>
      <c r="CB14" s="505"/>
      <c r="CC14" s="505"/>
    </row>
    <row r="15" spans="1:81" s="402" customFormat="1">
      <c r="A15" s="425" t="s">
        <v>378</v>
      </c>
      <c r="B15" s="411">
        <v>99.85</v>
      </c>
      <c r="C15" s="411">
        <v>99.98</v>
      </c>
      <c r="D15" s="411">
        <v>99.96</v>
      </c>
      <c r="E15" s="411">
        <v>99.89</v>
      </c>
      <c r="F15" s="411">
        <v>99.97</v>
      </c>
      <c r="G15" s="411">
        <v>99.81</v>
      </c>
      <c r="H15" s="411">
        <v>99.99</v>
      </c>
      <c r="I15" s="411">
        <v>99.99</v>
      </c>
      <c r="J15" s="411">
        <v>99.96</v>
      </c>
      <c r="K15" s="411">
        <v>99.74</v>
      </c>
      <c r="L15" s="411">
        <v>99.97</v>
      </c>
      <c r="M15" s="411">
        <v>99.98</v>
      </c>
      <c r="N15" s="411">
        <v>99.54</v>
      </c>
      <c r="O15" s="411">
        <v>99.84</v>
      </c>
      <c r="P15" s="411">
        <v>99.99</v>
      </c>
      <c r="Q15" s="411">
        <v>99.5</v>
      </c>
      <c r="R15" s="411">
        <v>99.95</v>
      </c>
      <c r="S15" s="411">
        <v>99.9</v>
      </c>
      <c r="T15" s="411">
        <v>99.97</v>
      </c>
      <c r="U15" s="411">
        <v>98.26</v>
      </c>
      <c r="V15" s="411">
        <v>99.92</v>
      </c>
      <c r="W15" s="411">
        <v>99.98</v>
      </c>
      <c r="X15" s="411">
        <v>99.95</v>
      </c>
      <c r="Y15" s="411">
        <v>99.84</v>
      </c>
      <c r="Z15" s="411">
        <v>99.91</v>
      </c>
      <c r="AA15" s="411">
        <v>99.9</v>
      </c>
      <c r="AB15" s="411">
        <v>99.93</v>
      </c>
      <c r="AC15" s="411">
        <v>99.99</v>
      </c>
      <c r="AD15" s="411">
        <v>99.64</v>
      </c>
      <c r="AE15" s="411">
        <v>99.04</v>
      </c>
      <c r="AF15" s="411">
        <v>99.9</v>
      </c>
      <c r="AG15" s="411">
        <v>97.97</v>
      </c>
      <c r="AH15" s="411">
        <v>99.94</v>
      </c>
      <c r="AI15" s="411">
        <v>99.75</v>
      </c>
      <c r="AJ15" s="411">
        <v>100</v>
      </c>
      <c r="AK15" s="411">
        <v>99.89</v>
      </c>
      <c r="AL15" s="411">
        <v>99.86</v>
      </c>
      <c r="AM15" s="411">
        <v>99.71</v>
      </c>
      <c r="AN15" s="411">
        <v>75.61</v>
      </c>
      <c r="AO15" s="411">
        <v>99.99</v>
      </c>
      <c r="AP15" s="411">
        <v>99.99</v>
      </c>
      <c r="AQ15" s="411">
        <v>99.74</v>
      </c>
      <c r="AR15" s="411">
        <v>99.83</v>
      </c>
      <c r="AS15" s="411">
        <v>99.7</v>
      </c>
      <c r="AT15" s="411">
        <v>99.87</v>
      </c>
      <c r="AU15" s="411">
        <v>99.92</v>
      </c>
      <c r="AV15" s="411">
        <v>99.96</v>
      </c>
      <c r="AW15" s="411">
        <v>99.98</v>
      </c>
      <c r="AX15" s="411">
        <v>99.94</v>
      </c>
      <c r="AY15" s="411">
        <v>99.99</v>
      </c>
      <c r="AZ15" s="411">
        <v>99.78</v>
      </c>
      <c r="BA15" s="411">
        <v>99.15</v>
      </c>
      <c r="BB15" s="411">
        <v>99.97</v>
      </c>
      <c r="BC15" s="411">
        <v>99.43</v>
      </c>
      <c r="BD15" s="411">
        <v>99.7</v>
      </c>
      <c r="BE15" s="411">
        <v>99.84</v>
      </c>
      <c r="BF15" s="411">
        <v>99.95</v>
      </c>
      <c r="BG15" s="411">
        <v>99.81</v>
      </c>
      <c r="BH15" s="411">
        <v>98.91</v>
      </c>
      <c r="BI15" s="411">
        <v>98.86</v>
      </c>
      <c r="BJ15" s="411">
        <v>99.85</v>
      </c>
      <c r="BK15" s="411">
        <v>99.84</v>
      </c>
      <c r="BL15" s="411">
        <v>99.73</v>
      </c>
      <c r="BM15" s="411">
        <v>99.99</v>
      </c>
      <c r="BN15" s="411">
        <v>99.47</v>
      </c>
      <c r="BO15" s="411">
        <v>99.81</v>
      </c>
      <c r="BP15" s="411">
        <v>99.96</v>
      </c>
      <c r="BQ15" s="411">
        <v>99.81</v>
      </c>
      <c r="BR15" s="166"/>
      <c r="BS15" s="166"/>
      <c r="BT15" s="166"/>
      <c r="BU15" s="166"/>
      <c r="BV15" s="166"/>
      <c r="BW15" s="166"/>
      <c r="BX15" s="166"/>
      <c r="BY15" s="166"/>
      <c r="BZ15" s="166"/>
      <c r="CA15" s="166"/>
      <c r="CB15" s="166"/>
      <c r="CC15" s="166"/>
    </row>
    <row r="16" spans="1:81" s="402" customFormat="1">
      <c r="A16" s="425"/>
      <c r="B16" s="411"/>
      <c r="C16" s="411"/>
      <c r="D16" s="411"/>
      <c r="E16" s="411"/>
      <c r="F16" s="411"/>
      <c r="G16" s="411"/>
      <c r="H16" s="411"/>
      <c r="I16" s="411"/>
      <c r="J16" s="411"/>
      <c r="K16" s="411"/>
      <c r="L16" s="411"/>
      <c r="M16" s="411"/>
      <c r="N16" s="411"/>
      <c r="O16" s="411"/>
      <c r="P16" s="411"/>
      <c r="Q16" s="411"/>
      <c r="R16" s="411"/>
      <c r="S16" s="411"/>
      <c r="T16" s="411"/>
      <c r="U16" s="411"/>
      <c r="V16" s="411"/>
      <c r="W16" s="411"/>
      <c r="X16" s="411"/>
      <c r="Y16" s="411"/>
      <c r="Z16" s="411"/>
      <c r="AA16" s="411"/>
      <c r="AB16" s="411"/>
      <c r="AC16" s="411"/>
      <c r="AD16" s="411"/>
      <c r="AE16" s="411"/>
      <c r="AF16" s="411"/>
      <c r="AG16" s="411"/>
      <c r="AH16" s="411"/>
      <c r="AI16" s="411"/>
      <c r="AJ16" s="411"/>
      <c r="AK16" s="411"/>
      <c r="AL16" s="411"/>
      <c r="AM16" s="411"/>
      <c r="AN16" s="411"/>
      <c r="AO16" s="411"/>
      <c r="AP16" s="411"/>
      <c r="AQ16" s="411"/>
      <c r="AR16" s="411"/>
      <c r="AS16" s="411"/>
      <c r="AT16" s="411"/>
      <c r="AU16" s="411"/>
      <c r="AV16" s="411"/>
      <c r="AW16" s="411"/>
      <c r="AX16" s="411"/>
      <c r="AY16" s="411"/>
      <c r="AZ16" s="411"/>
      <c r="BA16" s="411"/>
      <c r="BB16" s="411"/>
      <c r="BC16" s="411"/>
      <c r="BD16" s="411"/>
      <c r="BE16" s="411"/>
      <c r="BF16" s="411"/>
      <c r="BG16" s="411"/>
      <c r="BH16" s="411"/>
      <c r="BI16" s="411"/>
      <c r="BJ16" s="411"/>
      <c r="BK16" s="411"/>
      <c r="BL16" s="411"/>
      <c r="BM16" s="411"/>
      <c r="BN16" s="411"/>
      <c r="BO16" s="411"/>
      <c r="BP16" s="411"/>
      <c r="BQ16" s="411"/>
      <c r="BR16" s="166"/>
      <c r="BS16" s="166"/>
      <c r="BT16" s="166"/>
      <c r="BU16" s="166"/>
      <c r="BV16" s="166"/>
      <c r="BW16" s="166"/>
      <c r="BX16" s="166"/>
      <c r="BY16" s="166"/>
      <c r="BZ16" s="166"/>
      <c r="CA16" s="166"/>
      <c r="CB16" s="166"/>
      <c r="CC16" s="166"/>
    </row>
    <row r="17" spans="1:81" s="402" customFormat="1">
      <c r="A17" s="602" t="s">
        <v>408</v>
      </c>
      <c r="B17" s="411"/>
      <c r="C17" s="411"/>
      <c r="D17" s="411"/>
      <c r="E17" s="411"/>
      <c r="F17" s="411"/>
      <c r="G17" s="411"/>
      <c r="H17" s="411"/>
      <c r="I17" s="411"/>
      <c r="J17" s="411"/>
      <c r="K17" s="411"/>
      <c r="L17" s="411"/>
      <c r="M17" s="411"/>
      <c r="N17" s="411"/>
      <c r="O17" s="411"/>
      <c r="P17" s="411"/>
      <c r="Q17" s="411"/>
      <c r="R17" s="411"/>
      <c r="S17" s="411"/>
      <c r="T17" s="411"/>
      <c r="U17" s="411"/>
      <c r="V17" s="411"/>
      <c r="W17" s="411"/>
      <c r="X17" s="411"/>
      <c r="Y17" s="411"/>
      <c r="Z17" s="411"/>
      <c r="AA17" s="411"/>
      <c r="AB17" s="411"/>
      <c r="AC17" s="411"/>
      <c r="AD17" s="411"/>
      <c r="AE17" s="411"/>
      <c r="AF17" s="411"/>
      <c r="AG17" s="411"/>
      <c r="AH17" s="411"/>
      <c r="AI17" s="411"/>
      <c r="AJ17" s="411"/>
      <c r="AK17" s="411"/>
      <c r="AL17" s="411"/>
      <c r="AM17" s="411"/>
      <c r="AN17" s="411"/>
      <c r="AO17" s="411"/>
      <c r="AP17" s="411"/>
      <c r="AQ17" s="411"/>
      <c r="AR17" s="411"/>
      <c r="AS17" s="411"/>
      <c r="AT17" s="411"/>
      <c r="AU17" s="411"/>
      <c r="AV17" s="411"/>
      <c r="AW17" s="411"/>
      <c r="AX17" s="411"/>
      <c r="AY17" s="411"/>
      <c r="AZ17" s="411"/>
      <c r="BA17" s="411"/>
      <c r="BB17" s="411"/>
      <c r="BC17" s="411"/>
      <c r="BD17" s="411"/>
      <c r="BE17" s="411"/>
      <c r="BF17" s="411"/>
      <c r="BG17" s="411"/>
      <c r="BH17" s="411"/>
      <c r="BI17" s="411"/>
      <c r="BJ17" s="411"/>
      <c r="BK17" s="411"/>
      <c r="BL17" s="411"/>
      <c r="BM17" s="411"/>
      <c r="BN17" s="411"/>
      <c r="BO17" s="411"/>
      <c r="BP17" s="411"/>
      <c r="BQ17" s="411"/>
      <c r="BR17" s="166"/>
      <c r="BS17" s="166"/>
      <c r="BT17" s="166"/>
      <c r="BU17" s="166"/>
      <c r="BV17" s="166"/>
      <c r="BW17" s="166"/>
      <c r="BX17" s="166"/>
      <c r="BY17" s="166"/>
      <c r="BZ17" s="166"/>
      <c r="CA17" s="166"/>
      <c r="CB17" s="166"/>
      <c r="CC17" s="166"/>
    </row>
    <row r="18" spans="1:81" s="162" customFormat="1">
      <c r="A18" s="174" t="s">
        <v>356</v>
      </c>
      <c r="B18" s="163"/>
      <c r="C18" s="163"/>
      <c r="D18" s="163"/>
      <c r="E18" s="163"/>
      <c r="F18" s="163"/>
      <c r="G18" s="163"/>
      <c r="H18" s="163"/>
      <c r="I18" s="163"/>
      <c r="J18" s="163"/>
      <c r="K18" s="163"/>
      <c r="L18" s="163"/>
      <c r="M18" s="163"/>
      <c r="N18" s="163"/>
      <c r="O18" s="163"/>
      <c r="P18" s="163"/>
      <c r="Q18" s="163"/>
      <c r="R18" s="163"/>
      <c r="S18" s="163"/>
      <c r="T18" s="163"/>
      <c r="U18" s="163"/>
      <c r="V18" s="163"/>
      <c r="W18" s="163"/>
      <c r="X18" s="163"/>
      <c r="Y18" s="163"/>
      <c r="Z18" s="163"/>
      <c r="AA18" s="163"/>
      <c r="AB18" s="163"/>
      <c r="AC18" s="163"/>
      <c r="AD18" s="163"/>
      <c r="AE18" s="163"/>
      <c r="AF18" s="163"/>
      <c r="AG18" s="163"/>
      <c r="AH18" s="163"/>
      <c r="AI18" s="163"/>
      <c r="AJ18" s="163"/>
      <c r="AK18" s="163"/>
      <c r="AL18" s="163"/>
      <c r="AM18" s="163"/>
      <c r="AN18" s="163"/>
      <c r="AO18" s="163"/>
      <c r="AP18" s="163"/>
      <c r="AQ18" s="163"/>
      <c r="AR18" s="163"/>
      <c r="AS18" s="163"/>
      <c r="AT18" s="163"/>
      <c r="AU18" s="163"/>
      <c r="AV18" s="163"/>
      <c r="AW18" s="163"/>
      <c r="AX18" s="163"/>
      <c r="AY18" s="163"/>
      <c r="AZ18" s="163"/>
      <c r="BA18" s="163"/>
      <c r="BB18" s="163"/>
      <c r="BC18" s="163"/>
      <c r="BD18" s="163"/>
      <c r="BE18" s="163"/>
      <c r="BF18" s="163"/>
      <c r="BG18" s="163"/>
      <c r="BH18" s="163"/>
      <c r="BI18" s="163"/>
      <c r="BJ18" s="163"/>
      <c r="BK18" s="163"/>
      <c r="BL18" s="163"/>
      <c r="BM18" s="163"/>
      <c r="BN18" s="163"/>
      <c r="BO18" s="163"/>
      <c r="BP18" s="163"/>
      <c r="BQ18" s="163"/>
      <c r="BR18" s="161"/>
      <c r="BS18" s="161"/>
      <c r="BT18" s="161"/>
      <c r="BU18" s="161"/>
      <c r="BV18" s="161"/>
      <c r="BW18" s="161"/>
      <c r="BX18" s="161"/>
      <c r="BY18" s="161"/>
      <c r="BZ18" s="161"/>
      <c r="CA18" s="161"/>
      <c r="CB18" s="161"/>
      <c r="CC18" s="161"/>
    </row>
    <row r="19" spans="1:81" s="162" customFormat="1">
      <c r="A19" s="500" t="s">
        <v>379</v>
      </c>
      <c r="B19" s="163">
        <v>6.22</v>
      </c>
      <c r="C19" s="163">
        <v>7.01</v>
      </c>
      <c r="D19" s="163">
        <v>1.75</v>
      </c>
      <c r="E19" s="163">
        <v>0.65</v>
      </c>
      <c r="F19" s="163">
        <v>1.26</v>
      </c>
      <c r="G19" s="163">
        <v>5.71</v>
      </c>
      <c r="H19" s="163">
        <v>3.83</v>
      </c>
      <c r="I19" s="163">
        <v>16.48</v>
      </c>
      <c r="J19" s="163">
        <v>5.96</v>
      </c>
      <c r="K19" s="163">
        <v>25.11</v>
      </c>
      <c r="L19" s="163">
        <v>0.42</v>
      </c>
      <c r="M19" s="163">
        <v>1.93</v>
      </c>
      <c r="N19" s="163">
        <v>0.81</v>
      </c>
      <c r="O19" s="163">
        <v>1</v>
      </c>
      <c r="P19" s="163">
        <v>0.97</v>
      </c>
      <c r="Q19" s="163">
        <v>3.96</v>
      </c>
      <c r="R19" s="163">
        <v>10.43</v>
      </c>
      <c r="S19" s="163">
        <v>2.54</v>
      </c>
      <c r="T19" s="163">
        <v>3.94</v>
      </c>
      <c r="U19" s="163">
        <v>6.27</v>
      </c>
      <c r="V19" s="163">
        <v>1.29</v>
      </c>
      <c r="W19" s="163">
        <v>1.19</v>
      </c>
      <c r="X19" s="163">
        <v>1.08</v>
      </c>
      <c r="Y19" s="163">
        <v>3.48</v>
      </c>
      <c r="Z19" s="163">
        <v>3.28</v>
      </c>
      <c r="AA19" s="163">
        <v>1.64</v>
      </c>
      <c r="AB19" s="163">
        <v>0.01</v>
      </c>
      <c r="AC19" s="163">
        <v>7.65</v>
      </c>
      <c r="AD19" s="163">
        <v>0.45</v>
      </c>
      <c r="AE19" s="163">
        <v>13.19</v>
      </c>
      <c r="AF19" s="163">
        <v>1.21</v>
      </c>
      <c r="AG19" s="163">
        <v>16.3</v>
      </c>
      <c r="AH19" s="163">
        <v>3.53</v>
      </c>
      <c r="AI19" s="163">
        <v>1.88</v>
      </c>
      <c r="AJ19" s="163">
        <v>2.7</v>
      </c>
      <c r="AK19" s="163">
        <v>0.67</v>
      </c>
      <c r="AL19" s="163">
        <v>7.21</v>
      </c>
      <c r="AM19" s="163">
        <v>0.99</v>
      </c>
      <c r="AN19" s="163">
        <v>6.58</v>
      </c>
      <c r="AO19" s="163">
        <v>0.81</v>
      </c>
      <c r="AP19" s="163">
        <v>1.1399999999999999</v>
      </c>
      <c r="AQ19" s="163">
        <v>1.69</v>
      </c>
      <c r="AR19" s="163">
        <v>0.34</v>
      </c>
      <c r="AS19" s="163">
        <v>2.37</v>
      </c>
      <c r="AT19" s="163">
        <v>4.5</v>
      </c>
      <c r="AU19" s="163">
        <v>0.5</v>
      </c>
      <c r="AV19" s="163">
        <v>1.57</v>
      </c>
      <c r="AW19" s="163">
        <v>0.53</v>
      </c>
      <c r="AX19" s="163">
        <v>2.61</v>
      </c>
      <c r="AY19" s="163">
        <v>3.36</v>
      </c>
      <c r="AZ19" s="163">
        <v>2.21</v>
      </c>
      <c r="BA19" s="163">
        <v>2.74</v>
      </c>
      <c r="BB19" s="163">
        <v>2.5299999999999998</v>
      </c>
      <c r="BC19" s="163">
        <v>0.34</v>
      </c>
      <c r="BD19" s="163">
        <v>2.46</v>
      </c>
      <c r="BE19" s="163">
        <v>25.28</v>
      </c>
      <c r="BF19" s="163">
        <v>1.07</v>
      </c>
      <c r="BG19" s="163">
        <v>1.78</v>
      </c>
      <c r="BH19" s="163">
        <v>6.41</v>
      </c>
      <c r="BI19" s="163">
        <v>0.95</v>
      </c>
      <c r="BJ19" s="163">
        <v>1.97</v>
      </c>
      <c r="BK19" s="163">
        <v>2.86</v>
      </c>
      <c r="BL19" s="163">
        <v>2.86</v>
      </c>
      <c r="BM19" s="163">
        <v>0.83</v>
      </c>
      <c r="BN19" s="163">
        <v>5.05</v>
      </c>
      <c r="BO19" s="163">
        <v>8.65</v>
      </c>
      <c r="BP19" s="163">
        <v>5.97</v>
      </c>
      <c r="BQ19" s="163">
        <v>0.99</v>
      </c>
      <c r="BR19" s="161"/>
      <c r="BS19" s="161"/>
      <c r="BT19" s="161"/>
      <c r="BU19" s="161"/>
      <c r="BV19" s="161"/>
      <c r="BW19" s="161"/>
      <c r="BX19" s="161"/>
      <c r="BY19" s="161"/>
      <c r="BZ19" s="161"/>
      <c r="CA19" s="161"/>
      <c r="CB19" s="161"/>
      <c r="CC19" s="161"/>
    </row>
    <row r="20" spans="1:81" s="162" customFormat="1">
      <c r="A20" s="500" t="s">
        <v>380</v>
      </c>
      <c r="B20" s="163">
        <v>3.85</v>
      </c>
      <c r="C20" s="163">
        <v>1.22</v>
      </c>
      <c r="D20" s="163">
        <v>2.68</v>
      </c>
      <c r="E20" s="163">
        <v>1.93</v>
      </c>
      <c r="F20" s="163">
        <v>0.73</v>
      </c>
      <c r="G20" s="163">
        <v>4.03</v>
      </c>
      <c r="H20" s="163">
        <v>1.69</v>
      </c>
      <c r="I20" s="163">
        <v>2.88</v>
      </c>
      <c r="J20" s="163">
        <v>2.06</v>
      </c>
      <c r="K20" s="163">
        <v>5.25</v>
      </c>
      <c r="L20" s="163">
        <v>0.17</v>
      </c>
      <c r="M20" s="163">
        <v>2.02</v>
      </c>
      <c r="N20" s="163">
        <v>1.1299999999999999</v>
      </c>
      <c r="O20" s="163">
        <v>0.68</v>
      </c>
      <c r="P20" s="163">
        <v>2.12</v>
      </c>
      <c r="Q20" s="163">
        <v>1.1299999999999999</v>
      </c>
      <c r="R20" s="163">
        <v>4.62</v>
      </c>
      <c r="S20" s="163">
        <v>3.2</v>
      </c>
      <c r="T20" s="163">
        <v>1.73</v>
      </c>
      <c r="U20" s="163">
        <v>3.37</v>
      </c>
      <c r="V20" s="163">
        <v>0.91</v>
      </c>
      <c r="W20" s="163">
        <v>1.41</v>
      </c>
      <c r="X20" s="163">
        <v>2.19</v>
      </c>
      <c r="Y20" s="163">
        <v>3.22</v>
      </c>
      <c r="Z20" s="163">
        <v>1.73</v>
      </c>
      <c r="AA20" s="163">
        <v>1.98</v>
      </c>
      <c r="AB20" s="163">
        <v>0.16</v>
      </c>
      <c r="AC20" s="163">
        <v>1.82</v>
      </c>
      <c r="AD20" s="163">
        <v>0.72</v>
      </c>
      <c r="AE20" s="163">
        <v>3.41</v>
      </c>
      <c r="AF20" s="163">
        <v>0.95</v>
      </c>
      <c r="AG20" s="163">
        <v>3.57</v>
      </c>
      <c r="AH20" s="163">
        <v>2.4300000000000002</v>
      </c>
      <c r="AI20" s="163">
        <v>0.97</v>
      </c>
      <c r="AJ20" s="163">
        <v>1.81</v>
      </c>
      <c r="AK20" s="163">
        <v>0.37</v>
      </c>
      <c r="AL20" s="163">
        <v>2.66</v>
      </c>
      <c r="AM20" s="163">
        <v>1.24</v>
      </c>
      <c r="AN20" s="163">
        <v>1.89</v>
      </c>
      <c r="AO20" s="163">
        <v>0.72</v>
      </c>
      <c r="AP20" s="163">
        <v>1.04</v>
      </c>
      <c r="AQ20" s="163">
        <v>1.41</v>
      </c>
      <c r="AR20" s="163">
        <v>1.03</v>
      </c>
      <c r="AS20" s="163">
        <v>2.0099999999999998</v>
      </c>
      <c r="AT20" s="163">
        <v>2.65</v>
      </c>
      <c r="AU20" s="163">
        <v>0.9</v>
      </c>
      <c r="AV20" s="163">
        <v>1.32</v>
      </c>
      <c r="AW20" s="163">
        <v>1.39</v>
      </c>
      <c r="AX20" s="163">
        <v>2.08</v>
      </c>
      <c r="AY20" s="163">
        <v>1.18</v>
      </c>
      <c r="AZ20" s="163">
        <v>2.52</v>
      </c>
      <c r="BA20" s="163">
        <v>1.41</v>
      </c>
      <c r="BB20" s="163">
        <v>2.21</v>
      </c>
      <c r="BC20" s="163">
        <v>0.28000000000000003</v>
      </c>
      <c r="BD20" s="163">
        <v>1.05</v>
      </c>
      <c r="BE20" s="163">
        <v>5.18</v>
      </c>
      <c r="BF20" s="163">
        <v>1.75</v>
      </c>
      <c r="BG20" s="163">
        <v>2.95</v>
      </c>
      <c r="BH20" s="163">
        <v>3.11</v>
      </c>
      <c r="BI20" s="163">
        <v>1.4</v>
      </c>
      <c r="BJ20" s="163">
        <v>1.97</v>
      </c>
      <c r="BK20" s="163">
        <v>2.57</v>
      </c>
      <c r="BL20" s="163">
        <v>2.99</v>
      </c>
      <c r="BM20" s="163">
        <v>1.27</v>
      </c>
      <c r="BN20" s="163">
        <v>3.01</v>
      </c>
      <c r="BO20" s="163">
        <v>2.06</v>
      </c>
      <c r="BP20" s="163">
        <v>1.67</v>
      </c>
      <c r="BQ20" s="163">
        <v>1.23</v>
      </c>
      <c r="BR20" s="161"/>
      <c r="BS20" s="161"/>
      <c r="BT20" s="161"/>
      <c r="BU20" s="161"/>
      <c r="BV20" s="161"/>
      <c r="BW20" s="161"/>
      <c r="BX20" s="161"/>
      <c r="BY20" s="161"/>
      <c r="BZ20" s="161"/>
      <c r="CA20" s="161"/>
      <c r="CB20" s="161"/>
      <c r="CC20" s="161"/>
    </row>
    <row r="21" spans="1:81" s="162" customFormat="1">
      <c r="A21" s="500"/>
      <c r="B21" s="163"/>
      <c r="C21" s="163"/>
      <c r="D21" s="163"/>
      <c r="E21" s="163"/>
      <c r="F21" s="163"/>
      <c r="G21" s="163"/>
      <c r="H21" s="163"/>
      <c r="I21" s="163"/>
      <c r="J21" s="163"/>
      <c r="K21" s="163"/>
      <c r="L21" s="163"/>
      <c r="M21" s="163"/>
      <c r="N21" s="163"/>
      <c r="O21" s="163"/>
      <c r="P21" s="163"/>
      <c r="Q21" s="163"/>
      <c r="R21" s="163"/>
      <c r="S21" s="163"/>
      <c r="T21" s="163"/>
      <c r="U21" s="163"/>
      <c r="V21" s="163"/>
      <c r="W21" s="163"/>
      <c r="X21" s="163"/>
      <c r="Y21" s="163"/>
      <c r="Z21" s="163"/>
      <c r="AA21" s="163"/>
      <c r="AB21" s="163"/>
      <c r="AC21" s="163"/>
      <c r="AD21" s="163"/>
      <c r="AE21" s="163"/>
      <c r="AF21" s="163"/>
      <c r="AG21" s="163"/>
      <c r="AH21" s="163"/>
      <c r="AI21" s="163"/>
      <c r="AJ21" s="163"/>
      <c r="AK21" s="163"/>
      <c r="AL21" s="163"/>
      <c r="AM21" s="163"/>
      <c r="AN21" s="163"/>
      <c r="AO21" s="163"/>
      <c r="AP21" s="163"/>
      <c r="AQ21" s="163"/>
      <c r="AR21" s="163"/>
      <c r="AS21" s="163"/>
      <c r="AT21" s="163"/>
      <c r="AU21" s="163"/>
      <c r="AV21" s="163"/>
      <c r="AW21" s="163"/>
      <c r="AX21" s="163"/>
      <c r="AY21" s="163"/>
      <c r="AZ21" s="163"/>
      <c r="BA21" s="163"/>
      <c r="BB21" s="163"/>
      <c r="BC21" s="163"/>
      <c r="BD21" s="163"/>
      <c r="BE21" s="163"/>
      <c r="BF21" s="163"/>
      <c r="BG21" s="163"/>
      <c r="BH21" s="163"/>
      <c r="BI21" s="163"/>
      <c r="BJ21" s="163"/>
      <c r="BK21" s="163"/>
      <c r="BL21" s="163"/>
      <c r="BM21" s="163"/>
      <c r="BN21" s="163"/>
      <c r="BO21" s="163"/>
      <c r="BP21" s="163"/>
      <c r="BQ21" s="163"/>
      <c r="BR21" s="161"/>
      <c r="BS21" s="161"/>
      <c r="BT21" s="161"/>
      <c r="BU21" s="161"/>
      <c r="BV21" s="161"/>
      <c r="BW21" s="161"/>
      <c r="BX21" s="161"/>
      <c r="BY21" s="161"/>
      <c r="BZ21" s="161"/>
      <c r="CA21" s="161"/>
      <c r="CB21" s="161"/>
      <c r="CC21" s="161"/>
    </row>
    <row r="22" spans="1:81" s="162" customFormat="1">
      <c r="A22" s="174" t="s">
        <v>420</v>
      </c>
      <c r="B22" s="163"/>
      <c r="C22" s="163"/>
      <c r="D22" s="163"/>
      <c r="E22" s="163"/>
      <c r="F22" s="163"/>
      <c r="G22" s="163"/>
      <c r="H22" s="163"/>
      <c r="I22" s="163"/>
      <c r="J22" s="163"/>
      <c r="K22" s="163"/>
      <c r="L22" s="163"/>
      <c r="M22" s="163"/>
      <c r="N22" s="163"/>
      <c r="O22" s="163"/>
      <c r="P22" s="163"/>
      <c r="Q22" s="163"/>
      <c r="R22" s="163"/>
      <c r="S22" s="163"/>
      <c r="T22" s="163"/>
      <c r="U22" s="163"/>
      <c r="V22" s="163"/>
      <c r="W22" s="163"/>
      <c r="X22" s="163"/>
      <c r="Y22" s="163"/>
      <c r="Z22" s="163"/>
      <c r="AA22" s="163"/>
      <c r="AB22" s="163"/>
      <c r="AC22" s="163"/>
      <c r="AD22" s="163"/>
      <c r="AE22" s="163"/>
      <c r="AF22" s="163"/>
      <c r="AG22" s="163"/>
      <c r="AH22" s="163"/>
      <c r="AI22" s="163"/>
      <c r="AJ22" s="163"/>
      <c r="AK22" s="163"/>
      <c r="AL22" s="163"/>
      <c r="AM22" s="163"/>
      <c r="AN22" s="163"/>
      <c r="AO22" s="163"/>
      <c r="AP22" s="163"/>
      <c r="AQ22" s="163"/>
      <c r="AR22" s="163"/>
      <c r="AS22" s="163"/>
      <c r="AT22" s="163"/>
      <c r="AU22" s="163"/>
      <c r="AV22" s="163"/>
      <c r="AW22" s="163"/>
      <c r="AX22" s="163"/>
      <c r="AY22" s="163"/>
      <c r="AZ22" s="163"/>
      <c r="BA22" s="163"/>
      <c r="BB22" s="163"/>
      <c r="BC22" s="163"/>
      <c r="BD22" s="163"/>
      <c r="BE22" s="163"/>
      <c r="BF22" s="163"/>
      <c r="BG22" s="163"/>
      <c r="BH22" s="163"/>
      <c r="BI22" s="163"/>
      <c r="BJ22" s="163"/>
      <c r="BK22" s="163"/>
      <c r="BL22" s="163"/>
      <c r="BM22" s="163"/>
      <c r="BN22" s="163"/>
      <c r="BO22" s="163"/>
      <c r="BP22" s="163"/>
      <c r="BQ22" s="163"/>
      <c r="BR22" s="161"/>
      <c r="BS22" s="161"/>
      <c r="BT22" s="161"/>
      <c r="BU22" s="161"/>
      <c r="BV22" s="161"/>
      <c r="BW22" s="161"/>
      <c r="BX22" s="161"/>
      <c r="BY22" s="161"/>
      <c r="BZ22" s="161"/>
      <c r="CA22" s="161"/>
      <c r="CB22" s="161"/>
      <c r="CC22" s="161"/>
    </row>
    <row r="23" spans="1:81" s="162" customFormat="1">
      <c r="A23" s="500" t="s">
        <v>379</v>
      </c>
      <c r="B23" s="163">
        <v>5.46</v>
      </c>
      <c r="C23" s="163">
        <v>1.01</v>
      </c>
      <c r="D23" s="163">
        <v>1.38</v>
      </c>
      <c r="E23" s="163">
        <v>0.6</v>
      </c>
      <c r="F23" s="163">
        <v>0.98</v>
      </c>
      <c r="G23" s="163">
        <v>3.47</v>
      </c>
      <c r="H23" s="163">
        <v>0.1</v>
      </c>
      <c r="I23" s="163">
        <v>1.82</v>
      </c>
      <c r="J23" s="163">
        <v>5.41</v>
      </c>
      <c r="K23" s="163">
        <v>0.04</v>
      </c>
      <c r="L23" s="163">
        <v>0.25</v>
      </c>
      <c r="M23" s="163">
        <v>1.84</v>
      </c>
      <c r="N23" s="163">
        <v>0.77</v>
      </c>
      <c r="O23" s="163">
        <v>0.51</v>
      </c>
      <c r="P23" s="163">
        <v>0.64</v>
      </c>
      <c r="Q23" s="163">
        <v>1.88</v>
      </c>
      <c r="R23" s="163">
        <v>2.13</v>
      </c>
      <c r="S23" s="163">
        <v>0.63</v>
      </c>
      <c r="T23" s="163">
        <v>1.32</v>
      </c>
      <c r="U23" s="163">
        <v>0.33</v>
      </c>
      <c r="V23" s="163">
        <v>1.19</v>
      </c>
      <c r="W23" s="163">
        <v>0.55000000000000004</v>
      </c>
      <c r="X23" s="163">
        <v>0.79</v>
      </c>
      <c r="Y23" s="163">
        <v>3.11</v>
      </c>
      <c r="Z23" s="163">
        <v>2.19</v>
      </c>
      <c r="AA23" s="163">
        <v>1.23</v>
      </c>
      <c r="AB23" s="163">
        <v>0</v>
      </c>
      <c r="AC23" s="163">
        <v>1.39</v>
      </c>
      <c r="AD23" s="163">
        <v>0.41</v>
      </c>
      <c r="AE23" s="163">
        <v>12.57</v>
      </c>
      <c r="AF23" s="163">
        <v>1.1299999999999999</v>
      </c>
      <c r="AG23" s="163">
        <v>16.3</v>
      </c>
      <c r="AH23" s="163">
        <v>0.59</v>
      </c>
      <c r="AI23" s="163">
        <v>1.32</v>
      </c>
      <c r="AJ23" s="163">
        <v>2.69</v>
      </c>
      <c r="AK23" s="163">
        <v>0.67</v>
      </c>
      <c r="AL23" s="163">
        <v>2.0099999999999998</v>
      </c>
      <c r="AM23" s="163">
        <v>0.97</v>
      </c>
      <c r="AN23" s="163">
        <v>3.23</v>
      </c>
      <c r="AO23" s="163">
        <v>0.74</v>
      </c>
      <c r="AP23" s="163">
        <v>1.05</v>
      </c>
      <c r="AQ23" s="163">
        <v>1.52</v>
      </c>
      <c r="AR23" s="163">
        <v>0.34</v>
      </c>
      <c r="AS23" s="163">
        <v>2.29</v>
      </c>
      <c r="AT23" s="163">
        <v>3.46</v>
      </c>
      <c r="AU23" s="163">
        <v>0.5</v>
      </c>
      <c r="AV23" s="163">
        <v>0.69</v>
      </c>
      <c r="AW23" s="163">
        <v>0.52</v>
      </c>
      <c r="AX23" s="163">
        <v>2.61</v>
      </c>
      <c r="AY23" s="163">
        <v>3.31</v>
      </c>
      <c r="AZ23" s="163">
        <v>2.0099999999999998</v>
      </c>
      <c r="BA23" s="163">
        <v>1.93</v>
      </c>
      <c r="BB23" s="163">
        <v>2.46</v>
      </c>
      <c r="BC23" s="163">
        <v>0.34</v>
      </c>
      <c r="BD23" s="163">
        <v>1.01</v>
      </c>
      <c r="BE23" s="163">
        <v>1.74</v>
      </c>
      <c r="BF23" s="163">
        <v>1.04</v>
      </c>
      <c r="BG23" s="163">
        <v>1.69</v>
      </c>
      <c r="BH23" s="163">
        <v>2.09</v>
      </c>
      <c r="BI23" s="163">
        <v>0.91</v>
      </c>
      <c r="BJ23" s="163">
        <v>1.24</v>
      </c>
      <c r="BK23" s="163">
        <v>2.71</v>
      </c>
      <c r="BL23" s="163">
        <v>2.6</v>
      </c>
      <c r="BM23" s="163">
        <v>0.63</v>
      </c>
      <c r="BN23" s="163">
        <v>0.69</v>
      </c>
      <c r="BO23" s="163">
        <v>0.15</v>
      </c>
      <c r="BP23" s="163">
        <v>2.41</v>
      </c>
      <c r="BQ23" s="163">
        <v>0.99</v>
      </c>
      <c r="BR23" s="161"/>
      <c r="BS23" s="161"/>
      <c r="BT23" s="161"/>
      <c r="BU23" s="161"/>
      <c r="BV23" s="161"/>
      <c r="BW23" s="161"/>
      <c r="BX23" s="161"/>
      <c r="BY23" s="161"/>
      <c r="BZ23" s="161"/>
      <c r="CA23" s="161"/>
      <c r="CB23" s="161"/>
      <c r="CC23" s="161"/>
    </row>
    <row r="24" spans="1:81" s="162" customFormat="1">
      <c r="A24" s="500" t="s">
        <v>380</v>
      </c>
      <c r="B24" s="163">
        <v>2.57</v>
      </c>
      <c r="C24" s="163">
        <v>0.22</v>
      </c>
      <c r="D24" s="163">
        <v>1.38</v>
      </c>
      <c r="E24" s="163">
        <v>1.49</v>
      </c>
      <c r="F24" s="163">
        <v>0.6</v>
      </c>
      <c r="G24" s="163">
        <v>2.29</v>
      </c>
      <c r="H24" s="163">
        <v>0.11</v>
      </c>
      <c r="I24" s="163">
        <v>0.63</v>
      </c>
      <c r="J24" s="163">
        <v>1.66</v>
      </c>
      <c r="K24" s="163">
        <v>0.23</v>
      </c>
      <c r="L24" s="163">
        <v>0.09</v>
      </c>
      <c r="M24" s="163">
        <v>1.98</v>
      </c>
      <c r="N24" s="163">
        <v>1.02</v>
      </c>
      <c r="O24" s="163">
        <v>0.41</v>
      </c>
      <c r="P24" s="163">
        <v>1.47</v>
      </c>
      <c r="Q24" s="163">
        <v>0.47</v>
      </c>
      <c r="R24" s="163">
        <v>1.89</v>
      </c>
      <c r="S24" s="163">
        <v>0.5</v>
      </c>
      <c r="T24" s="163">
        <v>0.93</v>
      </c>
      <c r="U24" s="163">
        <v>0.35</v>
      </c>
      <c r="V24" s="163">
        <v>0.87</v>
      </c>
      <c r="W24" s="163">
        <v>0.69</v>
      </c>
      <c r="X24" s="163">
        <v>1.41</v>
      </c>
      <c r="Y24" s="163">
        <v>2.77</v>
      </c>
      <c r="Z24" s="163">
        <v>1.27</v>
      </c>
      <c r="AA24" s="163">
        <v>1.62</v>
      </c>
      <c r="AB24" s="163">
        <v>0</v>
      </c>
      <c r="AC24" s="163">
        <v>0.6</v>
      </c>
      <c r="AD24" s="163">
        <v>0.69</v>
      </c>
      <c r="AE24" s="163">
        <v>2.92</v>
      </c>
      <c r="AF24" s="163">
        <v>0.78</v>
      </c>
      <c r="AG24" s="163">
        <v>3.57</v>
      </c>
      <c r="AH24" s="163">
        <v>0.43</v>
      </c>
      <c r="AI24" s="163">
        <v>0.59</v>
      </c>
      <c r="AJ24" s="163">
        <v>1.72</v>
      </c>
      <c r="AK24" s="163">
        <v>0.37</v>
      </c>
      <c r="AL24" s="163">
        <v>0.73</v>
      </c>
      <c r="AM24" s="163">
        <v>1.03</v>
      </c>
      <c r="AN24" s="163">
        <v>1.27</v>
      </c>
      <c r="AO24" s="163">
        <v>0.59</v>
      </c>
      <c r="AP24" s="163">
        <v>1.02</v>
      </c>
      <c r="AQ24" s="163">
        <v>1.38</v>
      </c>
      <c r="AR24" s="163">
        <v>1.03</v>
      </c>
      <c r="AS24" s="163">
        <v>1.98</v>
      </c>
      <c r="AT24" s="163">
        <v>1.9</v>
      </c>
      <c r="AU24" s="163">
        <v>0.9</v>
      </c>
      <c r="AV24" s="163">
        <v>1.1200000000000001</v>
      </c>
      <c r="AW24" s="163">
        <v>1.1000000000000001</v>
      </c>
      <c r="AX24" s="163">
        <v>2.06</v>
      </c>
      <c r="AY24" s="163">
        <v>1.1499999999999999</v>
      </c>
      <c r="AZ24" s="163">
        <v>2.34</v>
      </c>
      <c r="BA24" s="163">
        <v>1.33</v>
      </c>
      <c r="BB24" s="163">
        <v>2.11</v>
      </c>
      <c r="BC24" s="163">
        <v>0.28000000000000003</v>
      </c>
      <c r="BD24" s="163">
        <v>0.38</v>
      </c>
      <c r="BE24" s="163">
        <v>1.18</v>
      </c>
      <c r="BF24" s="163">
        <v>1.49</v>
      </c>
      <c r="BG24" s="163">
        <v>2.7</v>
      </c>
      <c r="BH24" s="163">
        <v>1.1100000000000001</v>
      </c>
      <c r="BI24" s="163">
        <v>1.28</v>
      </c>
      <c r="BJ24" s="163">
        <v>1.29</v>
      </c>
      <c r="BK24" s="163">
        <v>2.54</v>
      </c>
      <c r="BL24" s="163">
        <v>2.63</v>
      </c>
      <c r="BM24" s="163">
        <v>0.72</v>
      </c>
      <c r="BN24" s="163">
        <v>0.28000000000000003</v>
      </c>
      <c r="BO24" s="163">
        <v>0.06</v>
      </c>
      <c r="BP24" s="163">
        <v>0.63</v>
      </c>
      <c r="BQ24" s="163">
        <v>1.23</v>
      </c>
      <c r="BR24" s="161"/>
      <c r="BS24" s="161"/>
      <c r="BT24" s="161"/>
      <c r="BU24" s="161"/>
      <c r="BV24" s="161"/>
      <c r="BW24" s="161"/>
      <c r="BX24" s="161"/>
      <c r="BY24" s="161"/>
      <c r="BZ24" s="161"/>
      <c r="CA24" s="161"/>
      <c r="CB24" s="161"/>
      <c r="CC24" s="161"/>
    </row>
    <row r="25" spans="1:81" s="162" customFormat="1">
      <c r="A25" s="500"/>
      <c r="B25" s="163"/>
      <c r="C25" s="163"/>
      <c r="D25" s="163"/>
      <c r="E25" s="163"/>
      <c r="F25" s="163"/>
      <c r="G25" s="163"/>
      <c r="H25" s="163"/>
      <c r="I25" s="163"/>
      <c r="J25" s="163"/>
      <c r="K25" s="163"/>
      <c r="L25" s="163"/>
      <c r="M25" s="163"/>
      <c r="N25" s="163"/>
      <c r="O25" s="163"/>
      <c r="P25" s="163"/>
      <c r="Q25" s="163"/>
      <c r="R25" s="163"/>
      <c r="S25" s="163"/>
      <c r="T25" s="163"/>
      <c r="U25" s="163"/>
      <c r="V25" s="163"/>
      <c r="W25" s="163"/>
      <c r="X25" s="163"/>
      <c r="Y25" s="163"/>
      <c r="Z25" s="163"/>
      <c r="AA25" s="163"/>
      <c r="AB25" s="163"/>
      <c r="AC25" s="163"/>
      <c r="AD25" s="163"/>
      <c r="AE25" s="163"/>
      <c r="AF25" s="163"/>
      <c r="AG25" s="163"/>
      <c r="AH25" s="163"/>
      <c r="AI25" s="163"/>
      <c r="AJ25" s="163"/>
      <c r="AK25" s="163"/>
      <c r="AL25" s="163"/>
      <c r="AM25" s="163"/>
      <c r="AN25" s="163"/>
      <c r="AO25" s="163"/>
      <c r="AP25" s="163"/>
      <c r="AQ25" s="163"/>
      <c r="AR25" s="163"/>
      <c r="AS25" s="163"/>
      <c r="AT25" s="163"/>
      <c r="AU25" s="163"/>
      <c r="AV25" s="163"/>
      <c r="AW25" s="163"/>
      <c r="AX25" s="163"/>
      <c r="AY25" s="163"/>
      <c r="AZ25" s="163"/>
      <c r="BA25" s="163"/>
      <c r="BB25" s="163"/>
      <c r="BC25" s="163"/>
      <c r="BD25" s="163"/>
      <c r="BE25" s="163"/>
      <c r="BF25" s="163"/>
      <c r="BG25" s="163"/>
      <c r="BH25" s="163"/>
      <c r="BI25" s="163"/>
      <c r="BJ25" s="163"/>
      <c r="BK25" s="163"/>
      <c r="BL25" s="163"/>
      <c r="BM25" s="163"/>
      <c r="BN25" s="163"/>
      <c r="BO25" s="163"/>
      <c r="BP25" s="163"/>
      <c r="BQ25" s="163"/>
      <c r="BR25" s="161"/>
      <c r="BS25" s="161"/>
      <c r="BT25" s="161"/>
      <c r="BU25" s="161"/>
      <c r="BV25" s="161"/>
      <c r="BW25" s="161"/>
      <c r="BX25" s="161"/>
      <c r="BY25" s="161"/>
      <c r="BZ25" s="161"/>
      <c r="CA25" s="161"/>
      <c r="CB25" s="161"/>
      <c r="CC25" s="161"/>
    </row>
    <row r="26" spans="1:81" s="166" customFormat="1">
      <c r="A26" s="174" t="s">
        <v>381</v>
      </c>
      <c r="B26" s="167"/>
      <c r="C26" s="167"/>
      <c r="D26" s="167"/>
      <c r="E26" s="167"/>
      <c r="F26" s="167"/>
      <c r="G26" s="167"/>
      <c r="H26" s="167"/>
      <c r="I26" s="167"/>
      <c r="J26" s="167"/>
      <c r="K26" s="167"/>
      <c r="L26" s="167"/>
      <c r="M26" s="167"/>
      <c r="N26" s="167"/>
      <c r="O26" s="167"/>
      <c r="P26" s="167"/>
      <c r="Q26" s="167"/>
      <c r="R26" s="167"/>
      <c r="S26" s="167"/>
      <c r="T26" s="167"/>
      <c r="U26" s="167"/>
      <c r="V26" s="167"/>
      <c r="W26" s="167"/>
      <c r="X26" s="167"/>
      <c r="Y26" s="167"/>
      <c r="Z26" s="167"/>
      <c r="AA26" s="167"/>
      <c r="AB26" s="167"/>
      <c r="AC26" s="167"/>
      <c r="AD26" s="167"/>
      <c r="AE26" s="167"/>
      <c r="AF26" s="167"/>
      <c r="AG26" s="167"/>
      <c r="AH26" s="167"/>
      <c r="AI26" s="167"/>
      <c r="AJ26" s="167"/>
      <c r="AK26" s="167"/>
      <c r="AL26" s="167"/>
      <c r="AM26" s="167"/>
      <c r="AN26" s="167"/>
      <c r="AO26" s="167"/>
      <c r="AP26" s="167"/>
      <c r="AQ26" s="167"/>
      <c r="AR26" s="167"/>
      <c r="AS26" s="167"/>
      <c r="AT26" s="167"/>
      <c r="AU26" s="167"/>
      <c r="AV26" s="167"/>
      <c r="AW26" s="167"/>
      <c r="AX26" s="167"/>
      <c r="AY26" s="167"/>
      <c r="AZ26" s="167"/>
      <c r="BA26" s="167"/>
      <c r="BB26" s="167"/>
      <c r="BC26" s="167"/>
      <c r="BD26" s="167"/>
      <c r="BE26" s="167"/>
      <c r="BF26" s="167"/>
      <c r="BG26" s="167"/>
      <c r="BH26" s="167"/>
      <c r="BI26" s="167"/>
      <c r="BJ26" s="167"/>
      <c r="BK26" s="167"/>
      <c r="BL26" s="167"/>
      <c r="BM26" s="167"/>
      <c r="BN26" s="167"/>
      <c r="BO26" s="167"/>
      <c r="BP26" s="167"/>
      <c r="BQ26" s="167"/>
    </row>
    <row r="27" spans="1:81" s="166" customFormat="1" ht="14.25" customHeight="1">
      <c r="A27" s="500" t="s">
        <v>379</v>
      </c>
      <c r="B27" s="163">
        <v>5.4642467407627864</v>
      </c>
      <c r="C27" s="163">
        <v>1.0072727272727273</v>
      </c>
      <c r="D27" s="163">
        <v>1.3828406247441443</v>
      </c>
      <c r="E27" s="163">
        <v>0.44643152839874151</v>
      </c>
      <c r="F27" s="163">
        <v>0.98176459780758307</v>
      </c>
      <c r="G27" s="163">
        <v>3.4658972759409439</v>
      </c>
      <c r="H27" s="163">
        <v>0.1004282106650075</v>
      </c>
      <c r="I27" s="163">
        <v>1.8224</v>
      </c>
      <c r="J27" s="163">
        <v>1.5407502872045249</v>
      </c>
      <c r="K27" s="163">
        <v>4.1561778277358748E-2</v>
      </c>
      <c r="L27" s="163">
        <v>0.25035562854019844</v>
      </c>
      <c r="M27" s="163">
        <v>0.62686587329429155</v>
      </c>
      <c r="N27" s="163">
        <v>0.77264553832321869</v>
      </c>
      <c r="O27" s="163">
        <v>0.51003807545863622</v>
      </c>
      <c r="P27" s="163">
        <v>0.63784073053537682</v>
      </c>
      <c r="Q27" s="163">
        <v>1.4649488882028361</v>
      </c>
      <c r="R27" s="163">
        <v>0.55486227362654084</v>
      </c>
      <c r="S27" s="163">
        <v>0.63021137652517611</v>
      </c>
      <c r="T27" s="163">
        <v>1.3163960062552629</v>
      </c>
      <c r="U27" s="163">
        <v>0.33292541508798745</v>
      </c>
      <c r="V27" s="163">
        <v>1.1909847775236919</v>
      </c>
      <c r="W27" s="163">
        <v>0.54521149877946362</v>
      </c>
      <c r="X27" s="163">
        <v>0.70630551851932</v>
      </c>
      <c r="Y27" s="163">
        <v>1.3804129618573266</v>
      </c>
      <c r="Z27" s="163">
        <v>2.1932803468208091</v>
      </c>
      <c r="AA27" s="163">
        <v>1.1022593071068074</v>
      </c>
      <c r="AB27" s="163">
        <v>0</v>
      </c>
      <c r="AC27" s="163">
        <v>1.3933354050284377</v>
      </c>
      <c r="AD27" s="163">
        <v>0.40581738998164241</v>
      </c>
      <c r="AE27" s="163">
        <v>7.8327490491619161</v>
      </c>
      <c r="AF27" s="163">
        <v>1.0012524900131741</v>
      </c>
      <c r="AG27" s="163">
        <v>1.1236085783464234</v>
      </c>
      <c r="AH27" s="163">
        <v>0.59458857987910807</v>
      </c>
      <c r="AI27" s="163">
        <v>1.3197545722128277</v>
      </c>
      <c r="AJ27" s="163">
        <v>1.1131089944942067</v>
      </c>
      <c r="AK27" s="163">
        <v>0.67317906232017966</v>
      </c>
      <c r="AL27" s="163">
        <v>2.0085783966830597</v>
      </c>
      <c r="AM27" s="163">
        <v>0.96739000468580849</v>
      </c>
      <c r="AN27" s="163">
        <v>0.67802684602914642</v>
      </c>
      <c r="AO27" s="163">
        <v>0.74220794064719953</v>
      </c>
      <c r="AP27" s="163">
        <v>0.41804291470013977</v>
      </c>
      <c r="AQ27" s="163">
        <v>1.5196709273920301</v>
      </c>
      <c r="AR27" s="163">
        <v>0.3367228126696199</v>
      </c>
      <c r="AS27" s="163">
        <v>2.2947092470199895</v>
      </c>
      <c r="AT27" s="163">
        <v>3.4612204398875477</v>
      </c>
      <c r="AU27" s="163">
        <v>0.50288048651899164</v>
      </c>
      <c r="AV27" s="163">
        <v>0.68558358730716662</v>
      </c>
      <c r="AW27" s="163">
        <v>0.51629471798772575</v>
      </c>
      <c r="AX27" s="163">
        <v>2.6122970996084338</v>
      </c>
      <c r="AY27" s="163">
        <v>1.548645710786215</v>
      </c>
      <c r="AZ27" s="163">
        <v>2.0139923262952792</v>
      </c>
      <c r="BA27" s="163">
        <v>0.87775062967976292</v>
      </c>
      <c r="BB27" s="163">
        <v>1.4926535300347559</v>
      </c>
      <c r="BC27" s="163">
        <v>0.33558773456062563</v>
      </c>
      <c r="BD27" s="163">
        <v>1.0083646295664048</v>
      </c>
      <c r="BE27" s="163">
        <v>0.67104005840732661</v>
      </c>
      <c r="BF27" s="163">
        <v>1.0386582985516857</v>
      </c>
      <c r="BG27" s="163">
        <v>1.687131927090423</v>
      </c>
      <c r="BH27" s="163">
        <v>1.4175545394176192</v>
      </c>
      <c r="BI27" s="163">
        <v>0.90551000190581787</v>
      </c>
      <c r="BJ27" s="163">
        <v>1.2400584052935069</v>
      </c>
      <c r="BK27" s="163">
        <v>1.1139412207987942</v>
      </c>
      <c r="BL27" s="163">
        <v>0.70643574434533651</v>
      </c>
      <c r="BM27" s="163">
        <v>0.62775146880565869</v>
      </c>
      <c r="BN27" s="163">
        <v>0.33721684056633222</v>
      </c>
      <c r="BO27" s="163">
        <v>0.14717580512679662</v>
      </c>
      <c r="BP27" s="163">
        <v>2.4072757052649729</v>
      </c>
      <c r="BQ27" s="163">
        <v>0.98616493981714248</v>
      </c>
    </row>
    <row r="28" spans="1:81" s="166" customFormat="1" ht="14.25" customHeight="1">
      <c r="A28" s="500" t="s">
        <v>380</v>
      </c>
      <c r="B28" s="163">
        <v>2.5720692521628474</v>
      </c>
      <c r="C28" s="163">
        <v>0.21696969696969698</v>
      </c>
      <c r="D28" s="163">
        <v>1.3786780161613967</v>
      </c>
      <c r="E28" s="163">
        <v>1.2377240246092704</v>
      </c>
      <c r="F28" s="163">
        <v>0.59758477463781279</v>
      </c>
      <c r="G28" s="163">
        <v>2.2918832744160254</v>
      </c>
      <c r="H28" s="163">
        <v>0.114335907477217</v>
      </c>
      <c r="I28" s="163">
        <v>0.63280000000000003</v>
      </c>
      <c r="J28" s="163">
        <v>0.83942929527841126</v>
      </c>
      <c r="K28" s="163">
        <v>0.22906207346044311</v>
      </c>
      <c r="L28" s="163">
        <v>8.7341339908814958E-2</v>
      </c>
      <c r="M28" s="163">
        <v>1.2697875062624533</v>
      </c>
      <c r="N28" s="163">
        <v>1.0211039119684933</v>
      </c>
      <c r="O28" s="163">
        <v>0.41064629382386392</v>
      </c>
      <c r="P28" s="163">
        <v>1.4670143237765583</v>
      </c>
      <c r="Q28" s="163">
        <v>0.23585238304934406</v>
      </c>
      <c r="R28" s="163">
        <v>1.1005935169684979</v>
      </c>
      <c r="S28" s="163">
        <v>0.50335109125279254</v>
      </c>
      <c r="T28" s="163">
        <v>0.92674124864669793</v>
      </c>
      <c r="U28" s="163">
        <v>0.34975872259243623</v>
      </c>
      <c r="V28" s="163">
        <v>0.86895274177258908</v>
      </c>
      <c r="W28" s="163">
        <v>0.69286923562630298</v>
      </c>
      <c r="X28" s="163">
        <v>1.3376693009093807</v>
      </c>
      <c r="Y28" s="163">
        <v>1.6487041570888137</v>
      </c>
      <c r="Z28" s="163">
        <v>1.2713150289017341</v>
      </c>
      <c r="AA28" s="163">
        <v>1.5720664423772541</v>
      </c>
      <c r="AB28" s="163">
        <v>0</v>
      </c>
      <c r="AC28" s="163">
        <v>0.60362209390560295</v>
      </c>
      <c r="AD28" s="163">
        <v>0.69311992468291361</v>
      </c>
      <c r="AE28" s="163">
        <v>2.4733821916828092</v>
      </c>
      <c r="AF28" s="163">
        <v>0.7374615292063198</v>
      </c>
      <c r="AG28" s="163">
        <v>1.3515267825322312</v>
      </c>
      <c r="AH28" s="163">
        <v>0.42803916782724805</v>
      </c>
      <c r="AI28" s="163">
        <v>0.58627376423080479</v>
      </c>
      <c r="AJ28" s="163">
        <v>1.1104758678204523</v>
      </c>
      <c r="AK28" s="163">
        <v>0.37086188145466653</v>
      </c>
      <c r="AL28" s="163">
        <v>0.72822513002423939</v>
      </c>
      <c r="AM28" s="163">
        <v>1.026482896799108</v>
      </c>
      <c r="AN28" s="163">
        <v>0.69511295585532651</v>
      </c>
      <c r="AO28" s="163">
        <v>0.59456806601785661</v>
      </c>
      <c r="AP28" s="163">
        <v>0.57191464510409296</v>
      </c>
      <c r="AQ28" s="163">
        <v>1.3789240822249256</v>
      </c>
      <c r="AR28" s="163">
        <v>1.0255983751510165</v>
      </c>
      <c r="AS28" s="163">
        <v>1.9823484539814327</v>
      </c>
      <c r="AT28" s="163">
        <v>1.8999503886224574</v>
      </c>
      <c r="AU28" s="163">
        <v>0.89745473806709053</v>
      </c>
      <c r="AV28" s="163">
        <v>1.1236207742405149</v>
      </c>
      <c r="AW28" s="163">
        <v>1.1005736772728014</v>
      </c>
      <c r="AX28" s="163">
        <v>2.0631936718729471</v>
      </c>
      <c r="AY28" s="163">
        <v>0.83565535879058139</v>
      </c>
      <c r="AZ28" s="163">
        <v>2.3383107140086095</v>
      </c>
      <c r="BA28" s="163">
        <v>0.93146959546287889</v>
      </c>
      <c r="BB28" s="163">
        <v>1.4093885648652278</v>
      </c>
      <c r="BC28" s="163">
        <v>0.27665525434510113</v>
      </c>
      <c r="BD28" s="163">
        <v>0.38409013315124618</v>
      </c>
      <c r="BE28" s="163">
        <v>0.56832619346711188</v>
      </c>
      <c r="BF28" s="163">
        <v>1.4867012828025248</v>
      </c>
      <c r="BG28" s="163">
        <v>2.704405485386534</v>
      </c>
      <c r="BH28" s="163">
        <v>0.77483247529422994</v>
      </c>
      <c r="BI28" s="163">
        <v>1.2754796372096748</v>
      </c>
      <c r="BJ28" s="163">
        <v>1.2939207315543824</v>
      </c>
      <c r="BK28" s="163">
        <v>1.3519216277317256</v>
      </c>
      <c r="BL28" s="163">
        <v>1.1473589309699663</v>
      </c>
      <c r="BM28" s="163">
        <v>0.71911353297278002</v>
      </c>
      <c r="BN28" s="163">
        <v>0.20168981919948351</v>
      </c>
      <c r="BO28" s="163">
        <v>6.2705184578670387E-2</v>
      </c>
      <c r="BP28" s="163">
        <v>0.6253313506174436</v>
      </c>
      <c r="BQ28" s="163">
        <v>1.2303340959745466</v>
      </c>
    </row>
    <row r="29" spans="1:81">
      <c r="A29" s="618"/>
      <c r="B29" s="619"/>
      <c r="C29" s="619"/>
      <c r="D29" s="619"/>
      <c r="E29" s="619"/>
      <c r="F29" s="619"/>
      <c r="G29" s="619"/>
      <c r="H29" s="619"/>
      <c r="I29" s="619"/>
      <c r="J29" s="619"/>
      <c r="K29" s="619"/>
      <c r="L29" s="619"/>
      <c r="M29" s="619"/>
      <c r="N29" s="619"/>
      <c r="O29" s="619"/>
      <c r="P29" s="619"/>
      <c r="Q29" s="619"/>
      <c r="R29" s="619"/>
      <c r="S29" s="619"/>
      <c r="T29" s="619"/>
      <c r="U29" s="619"/>
      <c r="V29" s="619"/>
      <c r="W29" s="619"/>
      <c r="X29" s="619"/>
      <c r="Y29" s="619"/>
      <c r="Z29" s="619"/>
      <c r="AA29" s="619"/>
      <c r="AB29" s="619"/>
      <c r="AC29" s="619"/>
      <c r="AD29" s="619"/>
      <c r="AE29" s="619"/>
      <c r="AF29" s="619"/>
      <c r="AG29" s="619"/>
      <c r="AH29" s="619"/>
      <c r="AI29" s="619"/>
      <c r="AJ29" s="619"/>
      <c r="AK29" s="619"/>
      <c r="AL29" s="619"/>
      <c r="AM29" s="619"/>
      <c r="AN29" s="619"/>
      <c r="AO29" s="619"/>
      <c r="AP29" s="619"/>
      <c r="AQ29" s="619"/>
      <c r="AR29" s="619"/>
      <c r="AS29" s="619"/>
      <c r="AT29" s="619"/>
      <c r="AU29" s="619"/>
      <c r="AV29" s="619"/>
      <c r="AW29" s="619"/>
      <c r="AX29" s="619"/>
      <c r="AY29" s="619"/>
      <c r="AZ29" s="619"/>
      <c r="BA29" s="619"/>
      <c r="BB29" s="619"/>
      <c r="BC29" s="619"/>
      <c r="BD29" s="619"/>
      <c r="BE29" s="619"/>
      <c r="BF29" s="619"/>
      <c r="BG29" s="619"/>
      <c r="BH29" s="619"/>
      <c r="BI29" s="619"/>
      <c r="BJ29" s="619"/>
      <c r="BK29" s="619"/>
      <c r="BL29" s="619"/>
      <c r="BM29" s="619"/>
      <c r="BN29" s="619"/>
      <c r="BO29" s="619"/>
      <c r="BP29" s="619"/>
      <c r="BQ29" s="619"/>
    </row>
    <row r="30" spans="1:81" hidden="1">
      <c r="A30" s="602" t="s">
        <v>409</v>
      </c>
      <c r="B30" s="26"/>
      <c r="C30" s="26"/>
      <c r="D30" s="26"/>
      <c r="E30" s="26"/>
      <c r="F30" s="26"/>
      <c r="G30" s="26"/>
      <c r="H30" s="26"/>
      <c r="I30" s="26"/>
      <c r="J30" s="26"/>
      <c r="K30" s="26"/>
      <c r="L30" s="26"/>
      <c r="M30" s="26"/>
      <c r="N30" s="26"/>
      <c r="O30" s="26"/>
      <c r="P30" s="26"/>
      <c r="Q30" s="26"/>
      <c r="R30" s="26"/>
      <c r="S30" s="26"/>
      <c r="T30" s="26"/>
      <c r="U30" s="26"/>
      <c r="V30" s="26"/>
      <c r="W30" s="26"/>
      <c r="X30" s="26"/>
      <c r="Y30" s="26"/>
      <c r="Z30" s="26"/>
      <c r="AA30" s="26"/>
      <c r="AB30" s="26"/>
      <c r="AC30" s="26"/>
      <c r="AD30" s="26"/>
      <c r="AE30" s="26"/>
      <c r="AF30" s="26"/>
      <c r="AG30" s="26"/>
      <c r="AH30" s="26"/>
      <c r="AI30" s="26"/>
      <c r="AJ30" s="26"/>
      <c r="AK30" s="26"/>
      <c r="AL30" s="26"/>
      <c r="AM30" s="26"/>
      <c r="AN30" s="26"/>
      <c r="AO30" s="26"/>
      <c r="AP30" s="26"/>
      <c r="AQ30" s="26"/>
      <c r="AR30" s="26"/>
      <c r="AS30" s="26"/>
      <c r="AT30" s="26"/>
      <c r="AU30" s="26"/>
      <c r="AV30" s="26"/>
      <c r="AW30" s="26"/>
      <c r="AX30" s="26"/>
      <c r="AY30" s="26"/>
      <c r="AZ30" s="26"/>
      <c r="BA30" s="26"/>
      <c r="BB30" s="26"/>
      <c r="BC30" s="26"/>
      <c r="BD30" s="26"/>
      <c r="BE30" s="26"/>
      <c r="BF30" s="26"/>
      <c r="BG30" s="26"/>
      <c r="BH30" s="26"/>
      <c r="BI30" s="26"/>
      <c r="BJ30" s="26"/>
      <c r="BK30" s="26"/>
      <c r="BL30" s="26"/>
      <c r="BM30" s="26"/>
      <c r="BN30" s="26"/>
      <c r="BO30" s="26"/>
      <c r="BP30" s="26"/>
      <c r="BQ30" s="26"/>
    </row>
    <row r="31" spans="1:81" hidden="1">
      <c r="A31" s="174" t="s">
        <v>410</v>
      </c>
      <c r="B31" s="26"/>
      <c r="C31" s="26"/>
      <c r="D31" s="26"/>
      <c r="E31" s="26"/>
      <c r="F31" s="26"/>
      <c r="G31" s="26"/>
      <c r="H31" s="26"/>
      <c r="I31" s="26"/>
      <c r="J31" s="26"/>
      <c r="K31" s="26"/>
      <c r="L31" s="26"/>
      <c r="M31" s="26"/>
      <c r="N31" s="26"/>
      <c r="O31" s="26"/>
      <c r="P31" s="26"/>
      <c r="Q31" s="26"/>
      <c r="R31" s="26"/>
      <c r="S31" s="26"/>
      <c r="T31" s="26"/>
      <c r="U31" s="26"/>
      <c r="V31" s="26"/>
      <c r="W31" s="26"/>
      <c r="X31" s="26"/>
      <c r="Y31" s="26"/>
      <c r="Z31" s="26"/>
      <c r="AA31" s="26"/>
      <c r="AB31" s="26"/>
      <c r="AC31" s="26"/>
      <c r="AD31" s="26"/>
      <c r="AE31" s="26"/>
      <c r="AF31" s="26"/>
      <c r="AG31" s="26"/>
      <c r="AH31" s="26"/>
      <c r="AI31" s="26"/>
      <c r="AJ31" s="26"/>
      <c r="AK31" s="26"/>
      <c r="AL31" s="26"/>
      <c r="AM31" s="26"/>
      <c r="AN31" s="26"/>
      <c r="AO31" s="26"/>
      <c r="AP31" s="26"/>
      <c r="AQ31" s="26"/>
      <c r="AR31" s="26"/>
      <c r="AS31" s="26"/>
      <c r="AT31" s="26"/>
      <c r="AU31" s="26"/>
      <c r="AV31" s="26"/>
      <c r="AW31" s="26"/>
      <c r="AX31" s="26"/>
      <c r="AY31" s="26"/>
      <c r="AZ31" s="26"/>
      <c r="BA31" s="26"/>
      <c r="BB31" s="26"/>
      <c r="BC31" s="26"/>
      <c r="BD31" s="26"/>
      <c r="BE31" s="26"/>
      <c r="BF31" s="26"/>
      <c r="BG31" s="26"/>
      <c r="BH31" s="26"/>
      <c r="BI31" s="26"/>
      <c r="BJ31" s="26"/>
      <c r="BK31" s="26"/>
      <c r="BL31" s="26"/>
      <c r="BM31" s="26"/>
      <c r="BN31" s="26"/>
      <c r="BO31" s="26"/>
      <c r="BP31" s="26"/>
      <c r="BQ31" s="26"/>
    </row>
    <row r="32" spans="1:81" s="166" customFormat="1" ht="14.25" hidden="1" customHeight="1">
      <c r="A32" s="500" t="s">
        <v>379</v>
      </c>
      <c r="B32" s="163">
        <v>0</v>
      </c>
      <c r="C32" s="163">
        <v>6</v>
      </c>
      <c r="D32" s="163">
        <v>0</v>
      </c>
      <c r="E32" s="163">
        <v>0.14894417058351483</v>
      </c>
      <c r="F32" s="163">
        <v>0</v>
      </c>
      <c r="G32" s="163">
        <v>0</v>
      </c>
      <c r="H32" s="163">
        <v>3.7255791823738242</v>
      </c>
      <c r="I32" s="163">
        <v>0</v>
      </c>
      <c r="J32" s="163">
        <v>3.8720257675166505</v>
      </c>
      <c r="K32" s="163">
        <v>0</v>
      </c>
      <c r="L32" s="163">
        <v>0</v>
      </c>
      <c r="M32" s="163">
        <v>1.2166935920967537</v>
      </c>
      <c r="N32" s="163">
        <v>0</v>
      </c>
      <c r="O32" s="163">
        <v>0</v>
      </c>
      <c r="P32" s="163">
        <v>0.16625167945710839</v>
      </c>
      <c r="Q32" s="163">
        <v>0.96117012014626513</v>
      </c>
      <c r="R32" s="163">
        <v>2.0862882361893167</v>
      </c>
      <c r="S32" s="163">
        <v>0</v>
      </c>
      <c r="T32" s="163">
        <v>2.3162102730662819</v>
      </c>
      <c r="U32" s="163">
        <v>0</v>
      </c>
      <c r="V32" s="163">
        <v>0</v>
      </c>
      <c r="W32" s="163">
        <v>0</v>
      </c>
      <c r="X32" s="163">
        <v>0.25156714301567146</v>
      </c>
      <c r="Y32" s="163">
        <v>1.72724169659553</v>
      </c>
      <c r="Z32" s="163">
        <v>0</v>
      </c>
      <c r="AA32" s="163">
        <v>0.12958968225643427</v>
      </c>
      <c r="AB32" s="163">
        <v>0</v>
      </c>
      <c r="AC32" s="163">
        <v>0</v>
      </c>
      <c r="AD32" s="163">
        <v>0</v>
      </c>
      <c r="AE32" s="163">
        <v>4.9196615312955636</v>
      </c>
      <c r="AF32" s="163">
        <v>0.12823776760951272</v>
      </c>
      <c r="AG32" s="163">
        <v>15.179171790881027</v>
      </c>
      <c r="AH32" s="163">
        <v>0</v>
      </c>
      <c r="AI32" s="163">
        <v>0</v>
      </c>
      <c r="AJ32" s="163">
        <v>1.5767631021144968</v>
      </c>
      <c r="AK32" s="163">
        <v>0</v>
      </c>
      <c r="AL32" s="163">
        <v>0</v>
      </c>
      <c r="AM32" s="163">
        <v>0</v>
      </c>
      <c r="AN32" s="163">
        <v>3.1394670432709004</v>
      </c>
      <c r="AO32" s="163">
        <v>0</v>
      </c>
      <c r="AP32" s="163">
        <v>0.63365587973898463</v>
      </c>
      <c r="AQ32" s="163">
        <v>0</v>
      </c>
      <c r="AR32" s="163">
        <v>0</v>
      </c>
      <c r="AS32" s="163">
        <v>0</v>
      </c>
      <c r="AT32" s="163">
        <v>0</v>
      </c>
      <c r="AU32" s="163">
        <v>0</v>
      </c>
      <c r="AV32" s="163">
        <v>0</v>
      </c>
      <c r="AW32" s="163">
        <v>0</v>
      </c>
      <c r="AX32" s="163">
        <v>0</v>
      </c>
      <c r="AY32" s="163">
        <v>1.7626747794341346</v>
      </c>
      <c r="AZ32" s="163">
        <v>0</v>
      </c>
      <c r="BA32" s="163">
        <v>1.8413568779306515</v>
      </c>
      <c r="BB32" s="163">
        <v>0.96373752591774942</v>
      </c>
      <c r="BC32" s="163">
        <v>0</v>
      </c>
      <c r="BD32" s="163">
        <v>0</v>
      </c>
      <c r="BE32" s="163">
        <v>6.6303990456307798</v>
      </c>
      <c r="BF32" s="163">
        <v>0</v>
      </c>
      <c r="BG32" s="163">
        <v>0</v>
      </c>
      <c r="BH32" s="163">
        <v>0.67388913587757682</v>
      </c>
      <c r="BI32" s="163">
        <v>0</v>
      </c>
      <c r="BJ32" s="163">
        <v>0</v>
      </c>
      <c r="BK32" s="163">
        <v>1.5953353428786736</v>
      </c>
      <c r="BL32" s="163">
        <v>2.1289002054027044</v>
      </c>
      <c r="BM32" s="163">
        <v>0</v>
      </c>
      <c r="BN32" s="163">
        <v>0.35231658514895503</v>
      </c>
      <c r="BO32" s="163">
        <v>0</v>
      </c>
      <c r="BP32" s="163">
        <v>0</v>
      </c>
      <c r="BQ32" s="163">
        <v>0</v>
      </c>
    </row>
    <row r="33" spans="1:81" s="166" customFormat="1" ht="14.25" hidden="1" customHeight="1">
      <c r="A33" s="500" t="s">
        <v>380</v>
      </c>
      <c r="B33" s="163">
        <v>0</v>
      </c>
      <c r="C33" s="163">
        <v>1</v>
      </c>
      <c r="D33" s="163">
        <v>0</v>
      </c>
      <c r="E33" s="163">
        <v>0.25472887767969737</v>
      </c>
      <c r="F33" s="163">
        <v>0</v>
      </c>
      <c r="G33" s="163">
        <v>0</v>
      </c>
      <c r="H33" s="163">
        <v>1.5747904695677635</v>
      </c>
      <c r="I33" s="163">
        <v>0</v>
      </c>
      <c r="J33" s="163">
        <v>0.82263491716874937</v>
      </c>
      <c r="K33" s="163">
        <v>0</v>
      </c>
      <c r="L33" s="163">
        <v>0</v>
      </c>
      <c r="M33" s="163">
        <v>0.70624923085785207</v>
      </c>
      <c r="N33" s="163">
        <v>0</v>
      </c>
      <c r="O33" s="163">
        <v>0</v>
      </c>
      <c r="P33" s="163">
        <v>0.23691162070457494</v>
      </c>
      <c r="Q33" s="163">
        <v>0.3917812989726624</v>
      </c>
      <c r="R33" s="163">
        <v>1.7893775681022674</v>
      </c>
      <c r="S33" s="163">
        <v>0</v>
      </c>
      <c r="T33" s="163">
        <v>0.67763743534223508</v>
      </c>
      <c r="U33" s="163">
        <v>0</v>
      </c>
      <c r="V33" s="163">
        <v>0</v>
      </c>
      <c r="W33" s="163">
        <v>0</v>
      </c>
      <c r="X33" s="163">
        <v>0.24550263245502635</v>
      </c>
      <c r="Y33" s="163">
        <v>1.122718233356089</v>
      </c>
      <c r="Z33" s="163">
        <v>0</v>
      </c>
      <c r="AA33" s="163">
        <v>5.2369250552366527E-2</v>
      </c>
      <c r="AB33" s="163">
        <v>0</v>
      </c>
      <c r="AC33" s="163">
        <v>0</v>
      </c>
      <c r="AD33" s="163">
        <v>0</v>
      </c>
      <c r="AE33" s="163">
        <v>0.48413906284856079</v>
      </c>
      <c r="AF33" s="163">
        <v>3.7733957749136841E-2</v>
      </c>
      <c r="AG33" s="163">
        <v>2.2217436787181386</v>
      </c>
      <c r="AH33" s="163">
        <v>0</v>
      </c>
      <c r="AI33" s="163">
        <v>0</v>
      </c>
      <c r="AJ33" s="163">
        <v>0.6116102759452694</v>
      </c>
      <c r="AK33" s="163">
        <v>0</v>
      </c>
      <c r="AL33" s="163">
        <v>0</v>
      </c>
      <c r="AM33" s="163">
        <v>0</v>
      </c>
      <c r="AN33" s="163">
        <v>0.61940592225592117</v>
      </c>
      <c r="AO33" s="163">
        <v>0</v>
      </c>
      <c r="AP33" s="163">
        <v>0.45023739478824576</v>
      </c>
      <c r="AQ33" s="163">
        <v>0</v>
      </c>
      <c r="AR33" s="163">
        <v>0</v>
      </c>
      <c r="AS33" s="163">
        <v>0</v>
      </c>
      <c r="AT33" s="163">
        <v>0</v>
      </c>
      <c r="AU33" s="163">
        <v>0</v>
      </c>
      <c r="AV33" s="163">
        <v>0</v>
      </c>
      <c r="AW33" s="163">
        <v>0</v>
      </c>
      <c r="AX33" s="163">
        <v>0</v>
      </c>
      <c r="AY33" s="163">
        <v>0.31296014602981442</v>
      </c>
      <c r="AZ33" s="163">
        <v>0</v>
      </c>
      <c r="BA33" s="163">
        <v>0.45139283450131074</v>
      </c>
      <c r="BB33" s="163">
        <v>0.70526111666343472</v>
      </c>
      <c r="BC33" s="163">
        <v>0</v>
      </c>
      <c r="BD33" s="163">
        <v>0</v>
      </c>
      <c r="BE33" s="163">
        <v>1.607634953772741</v>
      </c>
      <c r="BF33" s="163">
        <v>0</v>
      </c>
      <c r="BG33" s="163">
        <v>0</v>
      </c>
      <c r="BH33" s="163">
        <v>0.33694456793878841</v>
      </c>
      <c r="BI33" s="163">
        <v>0</v>
      </c>
      <c r="BJ33" s="163">
        <v>0</v>
      </c>
      <c r="BK33" s="163">
        <v>1.1921627731725697</v>
      </c>
      <c r="BL33" s="163">
        <v>1.7546267968996607</v>
      </c>
      <c r="BM33" s="163">
        <v>0</v>
      </c>
      <c r="BN33" s="163">
        <v>7.5767007558915064E-2</v>
      </c>
      <c r="BO33" s="163">
        <v>0</v>
      </c>
      <c r="BP33" s="163">
        <v>0</v>
      </c>
      <c r="BQ33" s="163">
        <v>0</v>
      </c>
    </row>
    <row r="34" spans="1:81" hidden="1">
      <c r="A34" s="554"/>
      <c r="B34" s="26"/>
      <c r="C34" s="26"/>
      <c r="D34" s="26"/>
      <c r="E34" s="26"/>
      <c r="F34" s="26"/>
      <c r="G34" s="26"/>
      <c r="H34" s="26"/>
      <c r="I34" s="26"/>
      <c r="J34" s="26"/>
      <c r="K34" s="26"/>
      <c r="L34" s="26"/>
      <c r="M34" s="26"/>
      <c r="N34" s="26"/>
      <c r="O34" s="26"/>
      <c r="P34" s="26"/>
      <c r="Q34" s="26"/>
      <c r="R34" s="26"/>
      <c r="S34" s="26"/>
      <c r="T34" s="26"/>
      <c r="U34" s="26"/>
      <c r="V34" s="26"/>
      <c r="W34" s="26"/>
      <c r="X34" s="26"/>
      <c r="Y34" s="26"/>
      <c r="Z34" s="26"/>
      <c r="AA34" s="26"/>
      <c r="AB34" s="26"/>
      <c r="AC34" s="26"/>
      <c r="AD34" s="26"/>
      <c r="AE34" s="26"/>
      <c r="AF34" s="26"/>
      <c r="AG34" s="26"/>
      <c r="AH34" s="26"/>
      <c r="AI34" s="26"/>
      <c r="AJ34" s="26"/>
      <c r="AK34" s="26"/>
      <c r="AL34" s="26"/>
      <c r="AM34" s="26"/>
      <c r="AN34" s="26"/>
      <c r="AO34" s="26"/>
      <c r="AP34" s="26"/>
      <c r="AQ34" s="26"/>
      <c r="AR34" s="26"/>
      <c r="AS34" s="26"/>
      <c r="AT34" s="26"/>
      <c r="AU34" s="26"/>
      <c r="AV34" s="26"/>
      <c r="AW34" s="26"/>
      <c r="AX34" s="26"/>
      <c r="AY34" s="26"/>
      <c r="AZ34" s="26"/>
      <c r="BA34" s="26"/>
      <c r="BB34" s="26"/>
      <c r="BC34" s="26"/>
      <c r="BD34" s="26"/>
      <c r="BE34" s="26"/>
      <c r="BF34" s="26"/>
      <c r="BG34" s="26"/>
      <c r="BH34" s="26"/>
      <c r="BI34" s="26"/>
      <c r="BJ34" s="26"/>
      <c r="BK34" s="26"/>
      <c r="BL34" s="26"/>
      <c r="BM34" s="26"/>
      <c r="BN34" s="26"/>
      <c r="BO34" s="26"/>
      <c r="BP34" s="26"/>
      <c r="BQ34" s="26"/>
    </row>
    <row r="35" spans="1:81" hidden="1">
      <c r="A35" s="174" t="s">
        <v>411</v>
      </c>
      <c r="B35" s="26"/>
      <c r="C35" s="26"/>
      <c r="D35" s="26"/>
      <c r="E35" s="26"/>
      <c r="F35" s="26"/>
      <c r="G35" s="26"/>
      <c r="H35" s="26"/>
      <c r="I35" s="26"/>
      <c r="J35" s="26"/>
      <c r="K35" s="26"/>
      <c r="L35" s="26"/>
      <c r="M35" s="26"/>
      <c r="N35" s="26"/>
      <c r="O35" s="26"/>
      <c r="P35" s="26"/>
      <c r="Q35" s="26"/>
      <c r="R35" s="26"/>
      <c r="S35" s="26"/>
      <c r="T35" s="26"/>
      <c r="U35" s="26"/>
      <c r="V35" s="26"/>
      <c r="W35" s="26"/>
      <c r="X35" s="26"/>
      <c r="Y35" s="26"/>
      <c r="Z35" s="26"/>
      <c r="AA35" s="26"/>
      <c r="AB35" s="26"/>
      <c r="AC35" s="26"/>
      <c r="AD35" s="26"/>
      <c r="AE35" s="26"/>
      <c r="AF35" s="26"/>
      <c r="AG35" s="26"/>
      <c r="AH35" s="26"/>
      <c r="AI35" s="26"/>
      <c r="AJ35" s="26"/>
      <c r="AK35" s="26"/>
      <c r="AL35" s="26"/>
      <c r="AM35" s="26"/>
      <c r="AN35" s="26"/>
      <c r="AO35" s="26"/>
      <c r="AP35" s="26"/>
      <c r="AQ35" s="26"/>
      <c r="AR35" s="26"/>
      <c r="AS35" s="26"/>
      <c r="AT35" s="26"/>
      <c r="AU35" s="26"/>
      <c r="AV35" s="26"/>
      <c r="AW35" s="26"/>
      <c r="AX35" s="26"/>
      <c r="AY35" s="26"/>
      <c r="AZ35" s="26"/>
      <c r="BA35" s="26"/>
      <c r="BB35" s="26"/>
      <c r="BC35" s="26"/>
      <c r="BD35" s="26"/>
      <c r="BE35" s="26"/>
      <c r="BF35" s="26"/>
      <c r="BG35" s="26"/>
      <c r="BH35" s="26"/>
      <c r="BI35" s="26"/>
      <c r="BJ35" s="26"/>
      <c r="BK35" s="26"/>
      <c r="BL35" s="26"/>
      <c r="BM35" s="26"/>
      <c r="BN35" s="26"/>
      <c r="BO35" s="26"/>
      <c r="BP35" s="26"/>
      <c r="BQ35" s="26"/>
    </row>
    <row r="36" spans="1:81" s="166" customFormat="1" ht="14.25" hidden="1" customHeight="1">
      <c r="A36" s="500" t="s">
        <v>379</v>
      </c>
      <c r="B36" s="163">
        <v>0.75493311477746494</v>
      </c>
      <c r="C36" s="163">
        <v>6</v>
      </c>
      <c r="D36" s="163">
        <v>0.36994924007130642</v>
      </c>
      <c r="E36" s="163">
        <v>5.2188467270434483E-2</v>
      </c>
      <c r="F36" s="163">
        <v>0.27657891256117378</v>
      </c>
      <c r="G36" s="163">
        <v>2.2454966382477299</v>
      </c>
      <c r="H36" s="163">
        <v>3.7255791823738242</v>
      </c>
      <c r="I36" s="163">
        <v>14.6568</v>
      </c>
      <c r="J36" s="163">
        <v>0.54227381460490132</v>
      </c>
      <c r="K36" s="163">
        <v>25.064546599496222</v>
      </c>
      <c r="L36" s="163">
        <v>0.17159403710721052</v>
      </c>
      <c r="M36" s="163">
        <v>8.2960523042844181E-2</v>
      </c>
      <c r="N36" s="163">
        <v>3.6101371094628E-2</v>
      </c>
      <c r="O36" s="163">
        <v>0.48603174603174604</v>
      </c>
      <c r="P36" s="163">
        <v>0.32365074123835769</v>
      </c>
      <c r="Q36" s="163">
        <v>2.0826728190841024</v>
      </c>
      <c r="R36" s="163">
        <v>8.2956931973824375</v>
      </c>
      <c r="S36" s="163">
        <v>1.9076198659563497</v>
      </c>
      <c r="T36" s="163">
        <v>2.6182109948273791</v>
      </c>
      <c r="U36" s="163">
        <v>5.932247333615372</v>
      </c>
      <c r="V36" s="163">
        <v>9.8014536967749699E-2</v>
      </c>
      <c r="W36" s="163">
        <v>0.64094876209701368</v>
      </c>
      <c r="X36" s="163">
        <v>0.2904140414041404</v>
      </c>
      <c r="Y36" s="163">
        <v>0.37428675313882043</v>
      </c>
      <c r="Z36" s="163">
        <v>1.0833056358381503</v>
      </c>
      <c r="AA36" s="163">
        <v>0.41377633446576417</v>
      </c>
      <c r="AB36" s="163">
        <v>1.4730352710112114E-2</v>
      </c>
      <c r="AC36" s="163">
        <v>6.2611114289585812</v>
      </c>
      <c r="AD36" s="163">
        <v>4.4452220766976247E-2</v>
      </c>
      <c r="AE36" s="163">
        <v>0.61329345453106487</v>
      </c>
      <c r="AF36" s="163">
        <v>7.9788433714975709E-2</v>
      </c>
      <c r="AG36" s="163">
        <v>0</v>
      </c>
      <c r="AH36" s="163">
        <v>2.9333766058956372</v>
      </c>
      <c r="AI36" s="163">
        <v>0.56317452401297885</v>
      </c>
      <c r="AJ36" s="163">
        <v>8.5283451989858379E-3</v>
      </c>
      <c r="AK36" s="600">
        <v>1.2170582889783202E-4</v>
      </c>
      <c r="AL36" s="163">
        <v>5.2051118298125925</v>
      </c>
      <c r="AM36" s="163">
        <v>1.9930843930262242E-2</v>
      </c>
      <c r="AN36" s="163">
        <v>3.3525085083231083</v>
      </c>
      <c r="AO36" s="163">
        <v>7.052912644368256E-2</v>
      </c>
      <c r="AP36" s="163">
        <v>8.769406251633724E-2</v>
      </c>
      <c r="AQ36" s="163">
        <v>0.16555695986336463</v>
      </c>
      <c r="AR36" s="600">
        <v>6.8942247188961937E-4</v>
      </c>
      <c r="AS36" s="163">
        <v>7.0391707846209475E-2</v>
      </c>
      <c r="AT36" s="163">
        <v>1.0373325616007938</v>
      </c>
      <c r="AU36" s="163">
        <v>0</v>
      </c>
      <c r="AV36" s="163">
        <v>0.88512556396196285</v>
      </c>
      <c r="AW36" s="163">
        <v>1.4234435719537135E-2</v>
      </c>
      <c r="AX36" s="163">
        <v>3.8543409514966233E-4</v>
      </c>
      <c r="AY36" s="163">
        <v>4.5298448433221783E-2</v>
      </c>
      <c r="AZ36" s="163">
        <v>0.1946853051327877</v>
      </c>
      <c r="BA36" s="163">
        <v>0.81007679522985443</v>
      </c>
      <c r="BB36" s="163">
        <v>7.4188159131251957E-2</v>
      </c>
      <c r="BC36" s="163">
        <v>0</v>
      </c>
      <c r="BD36" s="163">
        <v>1.4548770911573916</v>
      </c>
      <c r="BE36" s="163">
        <v>23.548470026841631</v>
      </c>
      <c r="BF36" s="163">
        <v>2.6819853652870811E-2</v>
      </c>
      <c r="BG36" s="163">
        <v>9.5180111952584787E-2</v>
      </c>
      <c r="BH36" s="163">
        <v>4.3185862367503569</v>
      </c>
      <c r="BI36" s="163">
        <v>4.7277676821413497E-2</v>
      </c>
      <c r="BJ36" s="163">
        <v>0.7297219775906939</v>
      </c>
      <c r="BK36" s="163">
        <v>0.15534664657121325</v>
      </c>
      <c r="BL36" s="163">
        <v>0.26556568024498722</v>
      </c>
      <c r="BM36" s="163">
        <v>0.19773514670105813</v>
      </c>
      <c r="BN36" s="163">
        <v>4.3567416629613165</v>
      </c>
      <c r="BO36" s="163">
        <v>8.504059423043703</v>
      </c>
      <c r="BP36" s="163">
        <v>3.5612917825046875</v>
      </c>
      <c r="BQ36" s="163">
        <v>0</v>
      </c>
    </row>
    <row r="37" spans="1:81" s="166" customFormat="1" ht="14.25" hidden="1" customHeight="1">
      <c r="A37" s="535" t="s">
        <v>380</v>
      </c>
      <c r="B37" s="601">
        <v>1.280091223318961</v>
      </c>
      <c r="C37" s="601">
        <v>1</v>
      </c>
      <c r="D37" s="601">
        <v>1.2971624427985959</v>
      </c>
      <c r="E37" s="601">
        <v>0.4374896506044047</v>
      </c>
      <c r="F37" s="601">
        <v>0.13113952228957607</v>
      </c>
      <c r="G37" s="601">
        <v>1.7343175989464199</v>
      </c>
      <c r="H37" s="601">
        <v>1.5747904695677635</v>
      </c>
      <c r="I37" s="601">
        <v>2.2488000000000001</v>
      </c>
      <c r="J37" s="601">
        <v>0.40009131785561852</v>
      </c>
      <c r="K37" s="601">
        <v>5.0166876574307304</v>
      </c>
      <c r="L37" s="601">
        <v>8.5797018553605262E-2</v>
      </c>
      <c r="M37" s="601">
        <v>4.8025890306583337E-2</v>
      </c>
      <c r="N37" s="601">
        <v>0.10455695955124258</v>
      </c>
      <c r="O37" s="601">
        <v>0.26729466449092615</v>
      </c>
      <c r="P37" s="601">
        <v>0.6486006421788536</v>
      </c>
      <c r="Q37" s="601">
        <v>0.65620755702594469</v>
      </c>
      <c r="R37" s="601">
        <v>2.7307867904428549</v>
      </c>
      <c r="S37" s="601">
        <v>2.7012545110843789</v>
      </c>
      <c r="T37" s="601">
        <v>0.79971129556116927</v>
      </c>
      <c r="U37" s="601">
        <v>3.0169000912916655</v>
      </c>
      <c r="V37" s="601">
        <v>3.9372262544544977E-2</v>
      </c>
      <c r="W37" s="601">
        <v>0.71335272813631778</v>
      </c>
      <c r="X37" s="601">
        <v>0.78047051280470514</v>
      </c>
      <c r="Y37" s="601">
        <v>0.4476269626903327</v>
      </c>
      <c r="Z37" s="601">
        <v>0.45917630057803466</v>
      </c>
      <c r="AA37" s="601">
        <v>0.35518734147557462</v>
      </c>
      <c r="AB37" s="601">
        <v>0.15957882102621457</v>
      </c>
      <c r="AC37" s="601">
        <v>1.2197112272090818</v>
      </c>
      <c r="AD37" s="601">
        <v>2.9948677693354547E-2</v>
      </c>
      <c r="AE37" s="601">
        <v>0.49190601164495645</v>
      </c>
      <c r="AF37" s="601">
        <v>0.17940583668870738</v>
      </c>
      <c r="AG37" s="601">
        <v>0</v>
      </c>
      <c r="AH37" s="601">
        <v>2.0000299119094267</v>
      </c>
      <c r="AI37" s="601">
        <v>0.37907451276140897</v>
      </c>
      <c r="AJ37" s="601">
        <v>8.5283451989858386E-2</v>
      </c>
      <c r="AK37" s="605">
        <v>9.7364663118265618E-5</v>
      </c>
      <c r="AL37" s="601">
        <v>1.9298417684194844</v>
      </c>
      <c r="AM37" s="601">
        <v>0.21477807041639063</v>
      </c>
      <c r="AN37" s="601">
        <v>0.61843354247215987</v>
      </c>
      <c r="AO37" s="601">
        <v>0.13008886110176934</v>
      </c>
      <c r="AP37" s="601">
        <v>1.8592360592940418E-2</v>
      </c>
      <c r="AQ37" s="601">
        <v>3.5829516341898918E-2</v>
      </c>
      <c r="AR37" s="605">
        <v>5.4716069197588847E-4</v>
      </c>
      <c r="AS37" s="601">
        <v>2.6901289622755214E-2</v>
      </c>
      <c r="AT37" s="601">
        <v>0.75442368116421366</v>
      </c>
      <c r="AU37" s="601">
        <v>0</v>
      </c>
      <c r="AV37" s="601">
        <v>0.1999028250156174</v>
      </c>
      <c r="AW37" s="601">
        <v>0.28468871439074267</v>
      </c>
      <c r="AX37" s="601">
        <v>2.0603204358909222E-2</v>
      </c>
      <c r="AY37" s="601">
        <v>3.4317006388804382E-2</v>
      </c>
      <c r="AZ37" s="601">
        <v>0.1855043427777841</v>
      </c>
      <c r="BA37" s="601">
        <v>8.4171135822353207E-2</v>
      </c>
      <c r="BB37" s="601">
        <v>9.0842643834186068E-2</v>
      </c>
      <c r="BC37" s="601">
        <v>0</v>
      </c>
      <c r="BD37" s="601">
        <v>0.6633663366336634</v>
      </c>
      <c r="BE37" s="601">
        <v>3.999761407694602</v>
      </c>
      <c r="BF37" s="601">
        <v>0.26290216423400053</v>
      </c>
      <c r="BG37" s="601">
        <v>0.2466183733947975</v>
      </c>
      <c r="BH37" s="601">
        <v>1.9979408943070409</v>
      </c>
      <c r="BI37" s="601">
        <v>0.12071454330771716</v>
      </c>
      <c r="BJ37" s="601">
        <v>0.67271247593943817</v>
      </c>
      <c r="BK37" s="601">
        <v>2.7581009796533534E-2</v>
      </c>
      <c r="BL37" s="601">
        <v>0.36231062334409964</v>
      </c>
      <c r="BM37" s="601">
        <v>0.54979922033004069</v>
      </c>
      <c r="BN37" s="601">
        <v>2.7292129835482437</v>
      </c>
      <c r="BO37" s="601">
        <v>2.0008637070305753</v>
      </c>
      <c r="BP37" s="601">
        <v>1.0493308333872116</v>
      </c>
      <c r="BQ37" s="601">
        <v>0</v>
      </c>
    </row>
    <row r="38" spans="1:81" s="162" customFormat="1" ht="9.75" customHeight="1">
      <c r="A38" s="312" t="s">
        <v>217</v>
      </c>
      <c r="B38" s="43"/>
      <c r="C38" s="43"/>
      <c r="D38" s="43"/>
      <c r="E38" s="43"/>
      <c r="F38" s="43"/>
      <c r="G38" s="43"/>
      <c r="H38" s="43"/>
      <c r="I38" s="43"/>
      <c r="J38" s="43"/>
      <c r="K38" s="43"/>
      <c r="L38" s="43"/>
      <c r="M38" s="43"/>
      <c r="N38" s="43"/>
      <c r="O38" s="43"/>
      <c r="P38" s="43"/>
      <c r="Q38" s="43"/>
      <c r="R38" s="43"/>
      <c r="S38" s="43"/>
      <c r="T38" s="43"/>
      <c r="U38" s="43"/>
      <c r="V38" s="43"/>
      <c r="W38" s="43"/>
      <c r="X38" s="43"/>
      <c r="Y38" s="43"/>
      <c r="Z38" s="43"/>
      <c r="AA38" s="43"/>
      <c r="AB38" s="43"/>
      <c r="AC38" s="43"/>
      <c r="AD38" s="43"/>
      <c r="AE38" s="43"/>
      <c r="AF38" s="43"/>
      <c r="AG38" s="43"/>
      <c r="AH38" s="43"/>
      <c r="AI38" s="43"/>
      <c r="AJ38" s="43"/>
      <c r="AK38" s="43"/>
      <c r="AL38" s="43"/>
      <c r="AM38" s="43"/>
      <c r="AN38" s="43"/>
      <c r="AO38" s="43"/>
      <c r="AP38" s="43"/>
      <c r="AQ38" s="43"/>
      <c r="AR38" s="43"/>
      <c r="AS38" s="43"/>
      <c r="AT38" s="43"/>
      <c r="AU38" s="43"/>
      <c r="AV38" s="43"/>
      <c r="AW38" s="43"/>
      <c r="AX38" s="43"/>
      <c r="AY38" s="43"/>
      <c r="AZ38" s="43"/>
      <c r="BA38" s="43"/>
      <c r="BB38" s="43"/>
      <c r="BC38" s="43"/>
      <c r="BD38" s="43"/>
      <c r="BE38" s="43"/>
      <c r="BF38" s="43"/>
      <c r="BG38" s="43"/>
      <c r="BH38" s="43"/>
      <c r="BI38" s="43"/>
      <c r="BJ38" s="43"/>
      <c r="BK38" s="43"/>
      <c r="BL38" s="43"/>
      <c r="BM38" s="43"/>
      <c r="BN38" s="43"/>
      <c r="BO38" s="43"/>
      <c r="BP38" s="43"/>
      <c r="BQ38" s="43"/>
      <c r="BR38" s="161"/>
      <c r="BS38" s="161"/>
      <c r="BT38" s="161"/>
      <c r="BU38" s="161"/>
      <c r="BV38" s="161"/>
      <c r="BW38" s="161"/>
      <c r="BX38" s="161"/>
      <c r="BY38" s="161"/>
      <c r="BZ38" s="161"/>
      <c r="CA38" s="161"/>
      <c r="CB38" s="161"/>
      <c r="CC38" s="161"/>
    </row>
    <row r="490" spans="1:1">
      <c r="A490" s="44" t="s">
        <v>72</v>
      </c>
    </row>
  </sheetData>
  <phoneticPr fontId="4" type="noConversion"/>
  <printOptions verticalCentered="1"/>
  <pageMargins left="0.86614173228346458" right="0.19685039370078741" top="0.74803149606299213" bottom="0.23622047244094491" header="0.27559055118110237" footer="0.35433070866141736"/>
  <pageSetup scale="89" orientation="landscape" errors="NA" r:id="rId1"/>
  <headerFooter alignWithMargins="0">
    <oddHeader>&amp;R2016 Yearbook of
Electricity Distributors</oddHeader>
    <oddFooter>&amp;C&amp;P</oddFooter>
  </headerFooter>
  <colBreaks count="1" manualBreakCount="1">
    <brk id="13" max="31" man="1"/>
  </colBreak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indexed="35"/>
  </sheetPr>
  <dimension ref="A1:OW43"/>
  <sheetViews>
    <sheetView showGridLines="0" view="pageBreakPreview" zoomScaleNormal="100" zoomScaleSheetLayoutView="100" workbookViewId="0">
      <selection sqref="A1:L1"/>
    </sheetView>
  </sheetViews>
  <sheetFormatPr defaultColWidth="64.6640625" defaultRowHeight="13.2"/>
  <cols>
    <col min="1" max="1" width="38.33203125" customWidth="1"/>
    <col min="2" max="2" width="0.6640625" customWidth="1"/>
    <col min="3" max="3" width="20.33203125" customWidth="1"/>
    <col min="4" max="5" width="10" customWidth="1"/>
    <col min="6" max="6" width="1.109375" customWidth="1"/>
    <col min="7" max="7" width="37.33203125" customWidth="1"/>
    <col min="8" max="8" width="0.6640625" customWidth="1"/>
    <col min="9" max="9" width="20.33203125" customWidth="1"/>
    <col min="10" max="11" width="10" customWidth="1"/>
    <col min="12" max="12" width="1.109375" customWidth="1"/>
    <col min="13" max="13" width="38.33203125" customWidth="1"/>
    <col min="14" max="14" width="0.6640625" customWidth="1"/>
    <col min="15" max="15" width="20.33203125" customWidth="1"/>
    <col min="16" max="17" width="10" customWidth="1"/>
    <col min="18" max="18" width="1.109375" customWidth="1"/>
    <col min="19" max="19" width="38.33203125" customWidth="1"/>
    <col min="20" max="20" width="0.6640625" customWidth="1"/>
    <col min="21" max="21" width="20.33203125" customWidth="1"/>
    <col min="22" max="23" width="10" customWidth="1"/>
    <col min="24" max="24" width="1.109375" customWidth="1"/>
    <col min="25" max="25" width="37.33203125" customWidth="1"/>
    <col min="26" max="26" width="0.6640625" customWidth="1"/>
    <col min="27" max="27" width="20.33203125" customWidth="1"/>
    <col min="28" max="29" width="10" customWidth="1"/>
    <col min="30" max="30" width="1.109375" customWidth="1"/>
    <col min="31" max="31" width="37.33203125" customWidth="1"/>
    <col min="32" max="32" width="0.6640625" customWidth="1"/>
    <col min="33" max="33" width="20.33203125" customWidth="1"/>
    <col min="34" max="35" width="10" customWidth="1"/>
    <col min="36" max="36" width="1.109375" customWidth="1"/>
    <col min="37" max="37" width="38.33203125" customWidth="1"/>
    <col min="38" max="38" width="0.6640625" customWidth="1"/>
    <col min="39" max="39" width="20.33203125" customWidth="1"/>
    <col min="40" max="41" width="10" customWidth="1"/>
    <col min="42" max="42" width="1.109375" customWidth="1"/>
    <col min="43" max="43" width="37.33203125" customWidth="1"/>
    <col min="44" max="44" width="0.6640625" customWidth="1"/>
    <col min="45" max="45" width="20.33203125" customWidth="1"/>
    <col min="46" max="47" width="10" customWidth="1"/>
    <col min="48" max="48" width="1.109375" customWidth="1"/>
    <col min="49" max="49" width="38.33203125" customWidth="1"/>
    <col min="50" max="50" width="0.6640625" customWidth="1"/>
    <col min="51" max="51" width="20.33203125" customWidth="1"/>
    <col min="52" max="53" width="10" customWidth="1"/>
    <col min="54" max="54" width="1.109375" customWidth="1"/>
    <col min="55" max="55" width="37.33203125" customWidth="1"/>
    <col min="56" max="56" width="0.6640625" customWidth="1"/>
    <col min="57" max="57" width="20.33203125" customWidth="1"/>
    <col min="58" max="59" width="10" customWidth="1"/>
    <col min="60" max="60" width="1.109375" customWidth="1"/>
    <col min="61" max="61" width="38.33203125" customWidth="1"/>
    <col min="62" max="62" width="0.6640625" customWidth="1"/>
    <col min="63" max="63" width="20.33203125" customWidth="1"/>
    <col min="64" max="65" width="10" customWidth="1"/>
    <col min="66" max="66" width="1.109375" customWidth="1"/>
    <col min="67" max="67" width="38.33203125" customWidth="1"/>
    <col min="68" max="68" width="0.6640625" customWidth="1"/>
    <col min="69" max="69" width="20.33203125" customWidth="1"/>
    <col min="70" max="71" width="10" customWidth="1"/>
    <col min="72" max="72" width="1.109375" customWidth="1"/>
    <col min="73" max="73" width="37.33203125" customWidth="1"/>
    <col min="74" max="74" width="0.6640625" customWidth="1"/>
    <col min="75" max="75" width="20.33203125" customWidth="1"/>
    <col min="76" max="77" width="10" customWidth="1"/>
    <col min="78" max="78" width="1.109375" customWidth="1"/>
    <col min="79" max="79" width="38.33203125" customWidth="1"/>
    <col min="80" max="80" width="0.6640625" customWidth="1"/>
    <col min="81" max="81" width="20.33203125" customWidth="1"/>
    <col min="82" max="83" width="10" customWidth="1"/>
    <col min="84" max="84" width="1.109375" customWidth="1"/>
    <col min="85" max="85" width="37.33203125" customWidth="1"/>
    <col min="86" max="86" width="0.6640625" customWidth="1"/>
    <col min="87" max="87" width="20.33203125" customWidth="1"/>
    <col min="88" max="89" width="10" customWidth="1"/>
    <col min="90" max="90" width="1.109375" customWidth="1"/>
    <col min="91" max="91" width="38.33203125" customWidth="1"/>
    <col min="92" max="92" width="0.6640625" customWidth="1"/>
    <col min="93" max="93" width="20.33203125" customWidth="1"/>
    <col min="94" max="95" width="10" customWidth="1"/>
    <col min="96" max="96" width="1.109375" customWidth="1"/>
    <col min="97" max="97" width="37.33203125" customWidth="1"/>
    <col min="98" max="98" width="0.6640625" customWidth="1"/>
    <col min="99" max="99" width="20.33203125" customWidth="1"/>
    <col min="100" max="101" width="10" customWidth="1"/>
    <col min="102" max="102" width="1.109375" customWidth="1"/>
    <col min="103" max="103" width="38.33203125" customWidth="1"/>
    <col min="104" max="104" width="0.6640625" customWidth="1"/>
    <col min="105" max="105" width="20.33203125" customWidth="1"/>
    <col min="106" max="107" width="10" customWidth="1"/>
    <col min="108" max="108" width="1.109375" customWidth="1"/>
    <col min="109" max="109" width="37.33203125" customWidth="1"/>
    <col min="110" max="110" width="0.6640625" customWidth="1"/>
    <col min="111" max="111" width="20.33203125" customWidth="1"/>
    <col min="112" max="113" width="10" customWidth="1"/>
    <col min="114" max="114" width="1.109375" customWidth="1"/>
    <col min="115" max="115" width="38.33203125" customWidth="1"/>
    <col min="116" max="116" width="0.6640625" customWidth="1"/>
    <col min="117" max="117" width="20.33203125" customWidth="1"/>
    <col min="118" max="119" width="10" customWidth="1"/>
    <col min="120" max="120" width="1.109375" customWidth="1"/>
    <col min="121" max="121" width="37.33203125" customWidth="1"/>
    <col min="122" max="122" width="0.6640625" customWidth="1"/>
    <col min="123" max="123" width="20.33203125" customWidth="1"/>
    <col min="124" max="125" width="10" customWidth="1"/>
    <col min="126" max="126" width="1.109375" customWidth="1"/>
    <col min="127" max="127" width="38.33203125" customWidth="1"/>
    <col min="128" max="128" width="0.6640625" customWidth="1"/>
    <col min="129" max="129" width="20.33203125" customWidth="1"/>
    <col min="130" max="131" width="10" customWidth="1"/>
    <col min="132" max="132" width="1.109375" customWidth="1"/>
    <col min="133" max="133" width="37.33203125" customWidth="1"/>
    <col min="134" max="134" width="0.6640625" customWidth="1"/>
    <col min="135" max="135" width="20.33203125" customWidth="1"/>
    <col min="136" max="137" width="10" customWidth="1"/>
    <col min="138" max="138" width="1.109375" customWidth="1"/>
    <col min="139" max="139" width="37.33203125" customWidth="1"/>
    <col min="140" max="140" width="0.6640625" customWidth="1"/>
    <col min="141" max="141" width="20.33203125" customWidth="1"/>
    <col min="142" max="143" width="10" customWidth="1"/>
    <col min="144" max="144" width="1.109375" customWidth="1"/>
    <col min="145" max="145" width="38.33203125" customWidth="1"/>
    <col min="146" max="146" width="0.6640625" customWidth="1"/>
    <col min="147" max="147" width="20.33203125" customWidth="1"/>
    <col min="148" max="149" width="10" customWidth="1"/>
    <col min="150" max="150" width="1.109375" customWidth="1"/>
    <col min="151" max="151" width="37.33203125" customWidth="1"/>
    <col min="152" max="152" width="0.6640625" customWidth="1"/>
    <col min="153" max="153" width="20.33203125" customWidth="1"/>
    <col min="154" max="155" width="10" customWidth="1"/>
    <col min="156" max="156" width="1.109375" customWidth="1"/>
    <col min="157" max="157" width="38.33203125" customWidth="1"/>
    <col min="158" max="158" width="0.6640625" customWidth="1"/>
    <col min="159" max="159" width="20.33203125" customWidth="1"/>
    <col min="160" max="161" width="10" customWidth="1"/>
    <col min="162" max="162" width="1.109375" customWidth="1"/>
    <col min="163" max="163" width="37.33203125" customWidth="1"/>
    <col min="164" max="164" width="0.6640625" customWidth="1"/>
    <col min="165" max="165" width="20.33203125" customWidth="1"/>
    <col min="166" max="167" width="10" customWidth="1"/>
    <col min="168" max="168" width="1.109375" customWidth="1"/>
    <col min="169" max="169" width="38.33203125" customWidth="1"/>
    <col min="170" max="170" width="0.6640625" customWidth="1"/>
    <col min="171" max="171" width="20.33203125" customWidth="1"/>
    <col min="172" max="173" width="10" customWidth="1"/>
    <col min="174" max="174" width="1.109375" customWidth="1"/>
    <col min="175" max="175" width="37.33203125" customWidth="1"/>
    <col min="176" max="176" width="0.6640625" customWidth="1"/>
    <col min="177" max="177" width="20.33203125" customWidth="1"/>
    <col min="178" max="178" width="12.88671875" customWidth="1"/>
    <col min="179" max="179" width="11.44140625" customWidth="1"/>
    <col min="180" max="180" width="1.109375" customWidth="1"/>
    <col min="181" max="181" width="38.33203125" customWidth="1"/>
    <col min="182" max="182" width="0.6640625" customWidth="1"/>
    <col min="183" max="183" width="20.33203125" customWidth="1"/>
    <col min="184" max="185" width="10" customWidth="1"/>
    <col min="186" max="186" width="1.109375" customWidth="1"/>
    <col min="187" max="187" width="37.33203125" customWidth="1"/>
    <col min="188" max="188" width="0.6640625" customWidth="1"/>
    <col min="189" max="189" width="20.33203125" customWidth="1"/>
    <col min="190" max="191" width="10" customWidth="1"/>
    <col min="192" max="192" width="1.109375" customWidth="1"/>
    <col min="193" max="193" width="38.33203125" customWidth="1"/>
    <col min="194" max="194" width="0.6640625" customWidth="1"/>
    <col min="195" max="195" width="20.33203125" customWidth="1"/>
    <col min="196" max="197" width="10" customWidth="1"/>
    <col min="198" max="198" width="1.109375" customWidth="1"/>
    <col min="199" max="199" width="37.33203125" customWidth="1"/>
    <col min="200" max="200" width="0.6640625" customWidth="1"/>
    <col min="201" max="201" width="20.33203125" customWidth="1"/>
    <col min="202" max="203" width="10" customWidth="1"/>
    <col min="204" max="204" width="1.109375" customWidth="1"/>
    <col min="205" max="205" width="38.33203125" customWidth="1"/>
    <col min="206" max="206" width="0.6640625" customWidth="1"/>
    <col min="207" max="207" width="20.33203125" customWidth="1"/>
    <col min="208" max="209" width="10" customWidth="1"/>
    <col min="210" max="210" width="1.109375" customWidth="1"/>
    <col min="211" max="211" width="37.33203125" customWidth="1"/>
    <col min="212" max="212" width="0.6640625" customWidth="1"/>
    <col min="213" max="213" width="20.33203125" customWidth="1"/>
    <col min="214" max="215" width="10" customWidth="1"/>
    <col min="216" max="216" width="1.109375" customWidth="1"/>
    <col min="217" max="217" width="38.33203125" customWidth="1"/>
    <col min="218" max="218" width="0.6640625" customWidth="1"/>
    <col min="219" max="219" width="20.33203125" customWidth="1"/>
    <col min="220" max="221" width="10" customWidth="1"/>
    <col min="222" max="222" width="1.109375" customWidth="1"/>
    <col min="223" max="223" width="37.33203125" customWidth="1"/>
    <col min="224" max="224" width="0.6640625" customWidth="1"/>
    <col min="225" max="225" width="20.33203125" customWidth="1"/>
    <col min="226" max="227" width="10" customWidth="1"/>
    <col min="228" max="228" width="1.109375" customWidth="1"/>
    <col min="229" max="229" width="38.33203125" customWidth="1"/>
    <col min="230" max="230" width="0.6640625" customWidth="1"/>
    <col min="231" max="231" width="20.33203125" customWidth="1"/>
    <col min="232" max="233" width="10" customWidth="1"/>
    <col min="234" max="234" width="1.109375" customWidth="1"/>
    <col min="235" max="235" width="37.33203125" customWidth="1"/>
    <col min="236" max="236" width="0.6640625" customWidth="1"/>
    <col min="237" max="237" width="20.33203125" customWidth="1"/>
    <col min="238" max="239" width="10" customWidth="1"/>
    <col min="240" max="240" width="1.109375" customWidth="1"/>
    <col min="241" max="241" width="38.33203125" customWidth="1"/>
    <col min="242" max="242" width="0.6640625" customWidth="1"/>
    <col min="243" max="243" width="20.33203125" customWidth="1"/>
    <col min="244" max="245" width="10" customWidth="1"/>
    <col min="246" max="246" width="1.109375" customWidth="1"/>
    <col min="247" max="247" width="37.33203125" customWidth="1"/>
    <col min="248" max="248" width="0.6640625" customWidth="1"/>
    <col min="249" max="249" width="20.33203125" customWidth="1"/>
    <col min="250" max="251" width="10" customWidth="1"/>
    <col min="252" max="252" width="1.109375" customWidth="1"/>
    <col min="253" max="253" width="38.33203125" customWidth="1"/>
    <col min="254" max="254" width="0.6640625" customWidth="1"/>
    <col min="255" max="255" width="20.33203125" customWidth="1"/>
    <col min="256" max="257" width="10" customWidth="1"/>
    <col min="258" max="258" width="1.109375" customWidth="1"/>
    <col min="259" max="259" width="37.33203125" customWidth="1"/>
    <col min="260" max="260" width="0.6640625" customWidth="1"/>
    <col min="261" max="261" width="20.33203125" customWidth="1"/>
    <col min="262" max="263" width="10" customWidth="1"/>
    <col min="264" max="264" width="1.109375" customWidth="1"/>
    <col min="265" max="265" width="38.33203125" customWidth="1"/>
    <col min="266" max="266" width="0.6640625" customWidth="1"/>
    <col min="267" max="267" width="20.33203125" customWidth="1"/>
    <col min="268" max="269" width="10" customWidth="1"/>
    <col min="270" max="270" width="1.109375" customWidth="1"/>
    <col min="271" max="271" width="37.33203125" customWidth="1"/>
    <col min="272" max="272" width="0.6640625" customWidth="1"/>
    <col min="273" max="273" width="20.33203125" customWidth="1"/>
    <col min="274" max="275" width="10" customWidth="1"/>
    <col min="276" max="276" width="1.109375" customWidth="1"/>
    <col min="277" max="277" width="38.33203125" customWidth="1"/>
    <col min="278" max="278" width="0.6640625" customWidth="1"/>
    <col min="279" max="279" width="20.33203125" customWidth="1"/>
    <col min="280" max="281" width="10" customWidth="1"/>
    <col min="282" max="282" width="1.109375" customWidth="1"/>
    <col min="283" max="283" width="37.33203125" customWidth="1"/>
    <col min="284" max="284" width="0.6640625" customWidth="1"/>
    <col min="285" max="285" width="20.33203125" customWidth="1"/>
    <col min="286" max="287" width="10" customWidth="1"/>
    <col min="288" max="288" width="1.109375" customWidth="1"/>
    <col min="289" max="289" width="38.33203125" customWidth="1"/>
    <col min="290" max="290" width="0.6640625" customWidth="1"/>
    <col min="291" max="291" width="20.33203125" customWidth="1"/>
    <col min="292" max="293" width="10" customWidth="1"/>
    <col min="294" max="294" width="1.109375" customWidth="1"/>
    <col min="295" max="295" width="37.33203125" customWidth="1"/>
    <col min="296" max="296" width="0.6640625" customWidth="1"/>
    <col min="297" max="297" width="20.33203125" customWidth="1"/>
    <col min="298" max="299" width="10" customWidth="1"/>
    <col min="300" max="300" width="1.109375" customWidth="1"/>
    <col min="301" max="301" width="38.33203125" customWidth="1"/>
    <col min="302" max="302" width="0.6640625" customWidth="1"/>
    <col min="303" max="303" width="20.33203125" customWidth="1"/>
    <col min="304" max="305" width="10" customWidth="1"/>
    <col min="306" max="306" width="1.109375" customWidth="1"/>
    <col min="307" max="307" width="37.33203125" customWidth="1"/>
    <col min="308" max="308" width="0.6640625" customWidth="1"/>
    <col min="309" max="309" width="20.33203125" customWidth="1"/>
    <col min="310" max="310" width="11.88671875" customWidth="1"/>
    <col min="311" max="311" width="10" customWidth="1"/>
    <col min="312" max="312" width="1.109375" customWidth="1"/>
    <col min="313" max="313" width="38.33203125" customWidth="1"/>
    <col min="314" max="314" width="0.6640625" customWidth="1"/>
    <col min="315" max="315" width="20.33203125" customWidth="1"/>
    <col min="316" max="317" width="10" customWidth="1"/>
    <col min="318" max="318" width="1.109375" customWidth="1"/>
    <col min="319" max="319" width="37.33203125" customWidth="1"/>
    <col min="320" max="320" width="0.6640625" customWidth="1"/>
    <col min="321" max="321" width="20.33203125" customWidth="1"/>
    <col min="322" max="323" width="10" customWidth="1"/>
    <col min="324" max="324" width="1.109375" customWidth="1"/>
    <col min="325" max="325" width="38.33203125" customWidth="1"/>
    <col min="326" max="326" width="0.6640625" customWidth="1"/>
    <col min="327" max="327" width="20.33203125" customWidth="1"/>
    <col min="328" max="329" width="10" customWidth="1"/>
    <col min="330" max="330" width="1.109375" customWidth="1"/>
    <col min="331" max="331" width="37.33203125" customWidth="1"/>
    <col min="332" max="332" width="0.6640625" customWidth="1"/>
    <col min="333" max="333" width="20.33203125" customWidth="1"/>
    <col min="334" max="335" width="10" customWidth="1"/>
    <col min="336" max="336" width="1.109375" customWidth="1"/>
    <col min="337" max="337" width="38.33203125" customWidth="1"/>
    <col min="338" max="338" width="0.6640625" customWidth="1"/>
    <col min="339" max="339" width="20.33203125" customWidth="1"/>
    <col min="340" max="341" width="10" customWidth="1"/>
    <col min="342" max="342" width="1.109375" customWidth="1"/>
    <col min="343" max="343" width="37.33203125" customWidth="1"/>
    <col min="344" max="344" width="0.6640625" customWidth="1"/>
    <col min="345" max="345" width="20.33203125" customWidth="1"/>
    <col min="346" max="347" width="10" customWidth="1"/>
    <col min="348" max="348" width="1.109375" customWidth="1"/>
    <col min="349" max="349" width="38.33203125" customWidth="1"/>
    <col min="350" max="350" width="0.6640625" customWidth="1"/>
    <col min="351" max="351" width="20.33203125" customWidth="1"/>
    <col min="352" max="353" width="10" customWidth="1"/>
    <col min="354" max="354" width="1.109375" customWidth="1"/>
    <col min="355" max="355" width="37.33203125" customWidth="1"/>
    <col min="356" max="356" width="0.6640625" customWidth="1"/>
    <col min="357" max="357" width="20.33203125" customWidth="1"/>
    <col min="358" max="358" width="11.88671875" customWidth="1"/>
    <col min="359" max="359" width="11.44140625" customWidth="1"/>
    <col min="360" max="360" width="1.109375" customWidth="1"/>
    <col min="361" max="361" width="38.33203125" customWidth="1"/>
    <col min="362" max="362" width="0.6640625" customWidth="1"/>
    <col min="363" max="363" width="20.33203125" customWidth="1"/>
    <col min="364" max="365" width="10" customWidth="1"/>
    <col min="366" max="366" width="1.109375" customWidth="1"/>
    <col min="367" max="367" width="37.33203125" customWidth="1"/>
    <col min="368" max="368" width="0.6640625" customWidth="1"/>
    <col min="369" max="369" width="20.33203125" customWidth="1"/>
    <col min="370" max="371" width="10" customWidth="1"/>
    <col min="372" max="372" width="1.109375" customWidth="1"/>
    <col min="373" max="373" width="38.33203125" customWidth="1"/>
    <col min="374" max="374" width="0.6640625" customWidth="1"/>
    <col min="375" max="375" width="20.33203125" customWidth="1"/>
    <col min="376" max="377" width="10" customWidth="1"/>
    <col min="378" max="378" width="1.109375" customWidth="1"/>
    <col min="379" max="379" width="37.33203125" customWidth="1"/>
    <col min="380" max="380" width="0.6640625" customWidth="1"/>
    <col min="381" max="381" width="20.33203125" customWidth="1"/>
    <col min="382" max="383" width="10" customWidth="1"/>
    <col min="384" max="384" width="1.109375" customWidth="1"/>
    <col min="385" max="385" width="38.33203125" customWidth="1"/>
    <col min="386" max="386" width="0.6640625" customWidth="1"/>
    <col min="387" max="387" width="20.33203125" customWidth="1"/>
    <col min="388" max="389" width="10" customWidth="1"/>
    <col min="390" max="390" width="1.109375" customWidth="1"/>
    <col min="391" max="391" width="37.33203125" customWidth="1"/>
    <col min="392" max="392" width="0.6640625" customWidth="1"/>
    <col min="393" max="393" width="20.33203125" customWidth="1"/>
    <col min="394" max="395" width="10" customWidth="1"/>
    <col min="396" max="396" width="1.109375" customWidth="1"/>
    <col min="397" max="397" width="38.33203125" customWidth="1"/>
    <col min="398" max="398" width="0.6640625" customWidth="1"/>
    <col min="399" max="399" width="20.33203125" customWidth="1"/>
    <col min="400" max="401" width="10" customWidth="1"/>
    <col min="402" max="402" width="1.109375" customWidth="1"/>
    <col min="403" max="403" width="37.33203125" customWidth="1"/>
    <col min="404" max="404" width="0.6640625" customWidth="1"/>
    <col min="405" max="405" width="20.33203125" customWidth="1"/>
    <col min="406" max="407" width="10" customWidth="1"/>
    <col min="408" max="408" width="1.109375" customWidth="1"/>
    <col min="409" max="409" width="37.33203125" customWidth="1"/>
    <col min="410" max="410" width="0.6640625" customWidth="1"/>
    <col min="411" max="411" width="20.33203125" bestFit="1" customWidth="1"/>
    <col min="412" max="412" width="9.33203125" bestFit="1" customWidth="1"/>
    <col min="413" max="413" width="1.109375" customWidth="1"/>
  </cols>
  <sheetData>
    <row r="1" spans="1:413" s="410" customFormat="1" ht="39.6" customHeight="1">
      <c r="A1" s="693" t="s">
        <v>346</v>
      </c>
      <c r="B1" s="694"/>
      <c r="C1" s="694"/>
      <c r="D1" s="694"/>
      <c r="E1" s="694"/>
      <c r="F1" s="694"/>
      <c r="G1" s="694"/>
      <c r="H1" s="694"/>
      <c r="I1" s="694"/>
      <c r="J1" s="694"/>
      <c r="K1" s="694"/>
      <c r="L1" s="695"/>
      <c r="M1" s="693" t="s">
        <v>346</v>
      </c>
      <c r="N1" s="694"/>
      <c r="O1" s="694"/>
      <c r="P1" s="694"/>
      <c r="Q1" s="694"/>
      <c r="R1" s="694"/>
      <c r="S1" s="694"/>
      <c r="T1" s="694"/>
      <c r="U1" s="694"/>
      <c r="V1" s="694"/>
      <c r="W1" s="694"/>
      <c r="X1" s="695"/>
      <c r="Y1" s="693" t="s">
        <v>346</v>
      </c>
      <c r="Z1" s="694"/>
      <c r="AA1" s="694"/>
      <c r="AB1" s="694"/>
      <c r="AC1" s="694"/>
      <c r="AD1" s="694"/>
      <c r="AE1" s="694"/>
      <c r="AF1" s="694"/>
      <c r="AG1" s="694"/>
      <c r="AH1" s="694"/>
      <c r="AI1" s="694"/>
      <c r="AJ1" s="695"/>
      <c r="AK1" s="693" t="s">
        <v>346</v>
      </c>
      <c r="AL1" s="694"/>
      <c r="AM1" s="694"/>
      <c r="AN1" s="694"/>
      <c r="AO1" s="694"/>
      <c r="AP1" s="694"/>
      <c r="AQ1" s="694"/>
      <c r="AR1" s="694"/>
      <c r="AS1" s="694"/>
      <c r="AT1" s="694"/>
      <c r="AU1" s="694"/>
      <c r="AV1" s="695"/>
      <c r="AW1" s="693" t="s">
        <v>346</v>
      </c>
      <c r="AX1" s="694"/>
      <c r="AY1" s="694"/>
      <c r="AZ1" s="694"/>
      <c r="BA1" s="694"/>
      <c r="BB1" s="694"/>
      <c r="BC1" s="694"/>
      <c r="BD1" s="694"/>
      <c r="BE1" s="694"/>
      <c r="BF1" s="694"/>
      <c r="BG1" s="694"/>
      <c r="BH1" s="695"/>
      <c r="BI1" s="693" t="s">
        <v>346</v>
      </c>
      <c r="BJ1" s="694"/>
      <c r="BK1" s="694"/>
      <c r="BL1" s="694"/>
      <c r="BM1" s="694"/>
      <c r="BN1" s="694"/>
      <c r="BO1" s="694"/>
      <c r="BP1" s="694"/>
      <c r="BQ1" s="694"/>
      <c r="BR1" s="694"/>
      <c r="BS1" s="694"/>
      <c r="BT1" s="695"/>
      <c r="BU1" s="693" t="s">
        <v>346</v>
      </c>
      <c r="BV1" s="694"/>
      <c r="BW1" s="694"/>
      <c r="BX1" s="694"/>
      <c r="BY1" s="694"/>
      <c r="BZ1" s="694"/>
      <c r="CA1" s="694"/>
      <c r="CB1" s="694"/>
      <c r="CC1" s="694"/>
      <c r="CD1" s="694"/>
      <c r="CE1" s="694"/>
      <c r="CF1" s="695"/>
      <c r="CG1" s="693" t="s">
        <v>346</v>
      </c>
      <c r="CH1" s="694"/>
      <c r="CI1" s="694"/>
      <c r="CJ1" s="694"/>
      <c r="CK1" s="694"/>
      <c r="CL1" s="694"/>
      <c r="CM1" s="694"/>
      <c r="CN1" s="694"/>
      <c r="CO1" s="694"/>
      <c r="CP1" s="694"/>
      <c r="CQ1" s="694"/>
      <c r="CR1" s="695"/>
      <c r="CS1" s="693" t="s">
        <v>346</v>
      </c>
      <c r="CT1" s="694"/>
      <c r="CU1" s="694"/>
      <c r="CV1" s="694"/>
      <c r="CW1" s="694"/>
      <c r="CX1" s="694"/>
      <c r="CY1" s="694"/>
      <c r="CZ1" s="694"/>
      <c r="DA1" s="694"/>
      <c r="DB1" s="694"/>
      <c r="DC1" s="694"/>
      <c r="DD1" s="695"/>
      <c r="DE1" s="693" t="s">
        <v>346</v>
      </c>
      <c r="DF1" s="694"/>
      <c r="DG1" s="694"/>
      <c r="DH1" s="694"/>
      <c r="DI1" s="694"/>
      <c r="DJ1" s="694"/>
      <c r="DK1" s="694"/>
      <c r="DL1" s="694"/>
      <c r="DM1" s="694"/>
      <c r="DN1" s="694"/>
      <c r="DO1" s="694"/>
      <c r="DP1" s="695"/>
      <c r="DQ1" s="693" t="s">
        <v>346</v>
      </c>
      <c r="DR1" s="694"/>
      <c r="DS1" s="694"/>
      <c r="DT1" s="694"/>
      <c r="DU1" s="694"/>
      <c r="DV1" s="694"/>
      <c r="DW1" s="694"/>
      <c r="DX1" s="694"/>
      <c r="DY1" s="694"/>
      <c r="DZ1" s="694"/>
      <c r="EA1" s="694"/>
      <c r="EB1" s="695"/>
      <c r="EC1" s="693" t="s">
        <v>346</v>
      </c>
      <c r="ED1" s="694"/>
      <c r="EE1" s="694"/>
      <c r="EF1" s="694"/>
      <c r="EG1" s="694"/>
      <c r="EH1" s="694"/>
      <c r="EI1" s="694"/>
      <c r="EJ1" s="694"/>
      <c r="EK1" s="694"/>
      <c r="EL1" s="694"/>
      <c r="EM1" s="694"/>
      <c r="EN1" s="695"/>
      <c r="EO1" s="693" t="s">
        <v>346</v>
      </c>
      <c r="EP1" s="694"/>
      <c r="EQ1" s="694"/>
      <c r="ER1" s="694"/>
      <c r="ES1" s="694"/>
      <c r="ET1" s="694"/>
      <c r="EU1" s="694"/>
      <c r="EV1" s="694"/>
      <c r="EW1" s="694"/>
      <c r="EX1" s="694"/>
      <c r="EY1" s="694"/>
      <c r="EZ1" s="695"/>
      <c r="FA1" s="693" t="s">
        <v>346</v>
      </c>
      <c r="FB1" s="694"/>
      <c r="FC1" s="694"/>
      <c r="FD1" s="694"/>
      <c r="FE1" s="694"/>
      <c r="FF1" s="694"/>
      <c r="FG1" s="694"/>
      <c r="FH1" s="694"/>
      <c r="FI1" s="694"/>
      <c r="FJ1" s="694"/>
      <c r="FK1" s="694"/>
      <c r="FL1" s="695"/>
      <c r="FM1" s="693" t="s">
        <v>346</v>
      </c>
      <c r="FN1" s="694"/>
      <c r="FO1" s="694"/>
      <c r="FP1" s="694"/>
      <c r="FQ1" s="694"/>
      <c r="FR1" s="694"/>
      <c r="FS1" s="694"/>
      <c r="FT1" s="694"/>
      <c r="FU1" s="694"/>
      <c r="FV1" s="694"/>
      <c r="FW1" s="694"/>
      <c r="FX1" s="695"/>
      <c r="FY1" s="693" t="s">
        <v>346</v>
      </c>
      <c r="FZ1" s="694"/>
      <c r="GA1" s="694"/>
      <c r="GB1" s="694"/>
      <c r="GC1" s="694"/>
      <c r="GD1" s="694"/>
      <c r="GE1" s="694"/>
      <c r="GF1" s="694"/>
      <c r="GG1" s="694"/>
      <c r="GH1" s="694"/>
      <c r="GI1" s="694"/>
      <c r="GJ1" s="695"/>
      <c r="GK1" s="693" t="s">
        <v>346</v>
      </c>
      <c r="GL1" s="694"/>
      <c r="GM1" s="694"/>
      <c r="GN1" s="694"/>
      <c r="GO1" s="694"/>
      <c r="GP1" s="694"/>
      <c r="GQ1" s="694"/>
      <c r="GR1" s="694"/>
      <c r="GS1" s="694"/>
      <c r="GT1" s="694"/>
      <c r="GU1" s="694"/>
      <c r="GV1" s="695"/>
      <c r="GW1" s="693" t="s">
        <v>346</v>
      </c>
      <c r="GX1" s="694"/>
      <c r="GY1" s="694"/>
      <c r="GZ1" s="694"/>
      <c r="HA1" s="694"/>
      <c r="HB1" s="694"/>
      <c r="HC1" s="694"/>
      <c r="HD1" s="694"/>
      <c r="HE1" s="694"/>
      <c r="HF1" s="694"/>
      <c r="HG1" s="694"/>
      <c r="HH1" s="695"/>
      <c r="HI1" s="693" t="s">
        <v>346</v>
      </c>
      <c r="HJ1" s="694"/>
      <c r="HK1" s="694"/>
      <c r="HL1" s="694"/>
      <c r="HM1" s="694"/>
      <c r="HN1" s="694"/>
      <c r="HO1" s="694"/>
      <c r="HP1" s="694"/>
      <c r="HQ1" s="694"/>
      <c r="HR1" s="694"/>
      <c r="HS1" s="694"/>
      <c r="HT1" s="695"/>
      <c r="HU1" s="693" t="s">
        <v>346</v>
      </c>
      <c r="HV1" s="694"/>
      <c r="HW1" s="694"/>
      <c r="HX1" s="694"/>
      <c r="HY1" s="694"/>
      <c r="HZ1" s="694"/>
      <c r="IA1" s="694"/>
      <c r="IB1" s="694"/>
      <c r="IC1" s="694"/>
      <c r="ID1" s="694"/>
      <c r="IE1" s="694"/>
      <c r="IF1" s="695"/>
      <c r="IG1" s="693" t="s">
        <v>346</v>
      </c>
      <c r="IH1" s="694"/>
      <c r="II1" s="694"/>
      <c r="IJ1" s="694"/>
      <c r="IK1" s="694"/>
      <c r="IL1" s="694"/>
      <c r="IM1" s="694"/>
      <c r="IN1" s="694"/>
      <c r="IO1" s="694"/>
      <c r="IP1" s="694"/>
      <c r="IQ1" s="694"/>
      <c r="IR1" s="695"/>
      <c r="IS1" s="693" t="s">
        <v>346</v>
      </c>
      <c r="IT1" s="694"/>
      <c r="IU1" s="694"/>
      <c r="IV1" s="694"/>
      <c r="IW1" s="694"/>
      <c r="IX1" s="694"/>
      <c r="IY1" s="694"/>
      <c r="IZ1" s="694"/>
      <c r="JA1" s="694"/>
      <c r="JB1" s="694"/>
      <c r="JC1" s="694"/>
      <c r="JD1" s="695"/>
      <c r="JE1" s="693" t="s">
        <v>346</v>
      </c>
      <c r="JF1" s="694"/>
      <c r="JG1" s="694"/>
      <c r="JH1" s="694"/>
      <c r="JI1" s="694"/>
      <c r="JJ1" s="694"/>
      <c r="JK1" s="694"/>
      <c r="JL1" s="694"/>
      <c r="JM1" s="694"/>
      <c r="JN1" s="694"/>
      <c r="JO1" s="694"/>
      <c r="JP1" s="695"/>
      <c r="JQ1" s="693" t="s">
        <v>346</v>
      </c>
      <c r="JR1" s="694"/>
      <c r="JS1" s="694"/>
      <c r="JT1" s="694"/>
      <c r="JU1" s="694"/>
      <c r="JV1" s="694"/>
      <c r="JW1" s="694"/>
      <c r="JX1" s="694"/>
      <c r="JY1" s="694"/>
      <c r="JZ1" s="694"/>
      <c r="KA1" s="694"/>
      <c r="KB1" s="695"/>
      <c r="KC1" s="693" t="s">
        <v>346</v>
      </c>
      <c r="KD1" s="694"/>
      <c r="KE1" s="694"/>
      <c r="KF1" s="694"/>
      <c r="KG1" s="694"/>
      <c r="KH1" s="694"/>
      <c r="KI1" s="694"/>
      <c r="KJ1" s="694"/>
      <c r="KK1" s="694"/>
      <c r="KL1" s="694"/>
      <c r="KM1" s="694"/>
      <c r="KN1" s="695"/>
      <c r="KO1" s="693" t="s">
        <v>346</v>
      </c>
      <c r="KP1" s="694"/>
      <c r="KQ1" s="694"/>
      <c r="KR1" s="694"/>
      <c r="KS1" s="694"/>
      <c r="KT1" s="694"/>
      <c r="KU1" s="694"/>
      <c r="KV1" s="694"/>
      <c r="KW1" s="694"/>
      <c r="KX1" s="694"/>
      <c r="KY1" s="694"/>
      <c r="KZ1" s="695"/>
      <c r="LA1" s="693" t="s">
        <v>346</v>
      </c>
      <c r="LB1" s="694"/>
      <c r="LC1" s="694"/>
      <c r="LD1" s="694"/>
      <c r="LE1" s="694"/>
      <c r="LF1" s="694"/>
      <c r="LG1" s="694"/>
      <c r="LH1" s="694"/>
      <c r="LI1" s="694"/>
      <c r="LJ1" s="694"/>
      <c r="LK1" s="694"/>
      <c r="LL1" s="695"/>
      <c r="LM1" s="693" t="s">
        <v>346</v>
      </c>
      <c r="LN1" s="694"/>
      <c r="LO1" s="694"/>
      <c r="LP1" s="694"/>
      <c r="LQ1" s="694"/>
      <c r="LR1" s="694"/>
      <c r="LS1" s="694"/>
      <c r="LT1" s="694"/>
      <c r="LU1" s="694"/>
      <c r="LV1" s="694"/>
      <c r="LW1" s="694"/>
      <c r="LX1" s="695"/>
      <c r="LY1" s="693" t="s">
        <v>346</v>
      </c>
      <c r="LZ1" s="694"/>
      <c r="MA1" s="694"/>
      <c r="MB1" s="694"/>
      <c r="MC1" s="694"/>
      <c r="MD1" s="694"/>
      <c r="ME1" s="694"/>
      <c r="MF1" s="694"/>
      <c r="MG1" s="694"/>
      <c r="MH1" s="694"/>
      <c r="MI1" s="694"/>
      <c r="MJ1" s="695"/>
      <c r="MK1" s="693" t="s">
        <v>346</v>
      </c>
      <c r="ML1" s="694"/>
      <c r="MM1" s="694"/>
      <c r="MN1" s="694"/>
      <c r="MO1" s="694"/>
      <c r="MP1" s="694"/>
      <c r="MQ1" s="694"/>
      <c r="MR1" s="694"/>
      <c r="MS1" s="694"/>
      <c r="MT1" s="694"/>
      <c r="MU1" s="694"/>
      <c r="MV1" s="695"/>
      <c r="MW1" s="693" t="s">
        <v>346</v>
      </c>
      <c r="MX1" s="694"/>
      <c r="MY1" s="694"/>
      <c r="MZ1" s="694"/>
      <c r="NA1" s="694"/>
      <c r="NB1" s="694"/>
      <c r="NC1" s="694"/>
      <c r="ND1" s="694"/>
      <c r="NE1" s="694"/>
      <c r="NF1" s="694"/>
      <c r="NG1" s="694"/>
      <c r="NH1" s="695"/>
      <c r="NI1" s="693" t="s">
        <v>346</v>
      </c>
      <c r="NJ1" s="694"/>
      <c r="NK1" s="694"/>
      <c r="NL1" s="694"/>
      <c r="NM1" s="694"/>
      <c r="NN1" s="694"/>
      <c r="NO1" s="694"/>
      <c r="NP1" s="694"/>
      <c r="NQ1" s="694"/>
      <c r="NR1" s="694"/>
      <c r="NS1" s="694"/>
      <c r="NT1" s="695"/>
      <c r="NU1" s="693" t="s">
        <v>346</v>
      </c>
      <c r="NV1" s="694"/>
      <c r="NW1" s="694"/>
      <c r="NX1" s="694"/>
      <c r="NY1" s="694"/>
      <c r="NZ1" s="694"/>
      <c r="OA1" s="694"/>
      <c r="OB1" s="694"/>
      <c r="OC1" s="694"/>
      <c r="OD1" s="694"/>
      <c r="OE1" s="694"/>
      <c r="OF1" s="695"/>
      <c r="OG1" s="693" t="s">
        <v>346</v>
      </c>
      <c r="OH1" s="694"/>
      <c r="OI1" s="694"/>
      <c r="OJ1" s="694"/>
      <c r="OK1" s="694"/>
      <c r="OL1" s="694"/>
      <c r="OM1" s="694"/>
      <c r="ON1" s="694"/>
      <c r="OO1" s="694"/>
      <c r="OP1" s="694"/>
      <c r="OQ1" s="694"/>
      <c r="OR1" s="695"/>
      <c r="OS1" s="576"/>
      <c r="OT1" s="577"/>
      <c r="OU1" s="577"/>
      <c r="OV1" s="577"/>
      <c r="OW1" s="578"/>
    </row>
    <row r="2" spans="1:413" s="421" customFormat="1" ht="57" customHeight="1">
      <c r="A2" s="690" t="s">
        <v>141</v>
      </c>
      <c r="B2" s="691"/>
      <c r="C2" s="691"/>
      <c r="D2" s="691"/>
      <c r="E2" s="691"/>
      <c r="F2" s="692"/>
      <c r="G2" s="690" t="s">
        <v>149</v>
      </c>
      <c r="H2" s="691"/>
      <c r="I2" s="691"/>
      <c r="J2" s="691"/>
      <c r="K2" s="691"/>
      <c r="L2" s="692"/>
      <c r="M2" s="690" t="s">
        <v>150</v>
      </c>
      <c r="N2" s="691"/>
      <c r="O2" s="691"/>
      <c r="P2" s="691"/>
      <c r="Q2" s="691"/>
      <c r="R2" s="692"/>
      <c r="S2" s="690" t="s">
        <v>151</v>
      </c>
      <c r="T2" s="691"/>
      <c r="U2" s="691"/>
      <c r="V2" s="691"/>
      <c r="W2" s="691"/>
      <c r="X2" s="692"/>
      <c r="Y2" s="690" t="s">
        <v>152</v>
      </c>
      <c r="Z2" s="691"/>
      <c r="AA2" s="691"/>
      <c r="AB2" s="691"/>
      <c r="AC2" s="691"/>
      <c r="AD2" s="692"/>
      <c r="AE2" s="690" t="s">
        <v>142</v>
      </c>
      <c r="AF2" s="691"/>
      <c r="AG2" s="691"/>
      <c r="AH2" s="691"/>
      <c r="AI2" s="691"/>
      <c r="AJ2" s="692"/>
      <c r="AK2" s="690" t="s">
        <v>153</v>
      </c>
      <c r="AL2" s="691"/>
      <c r="AM2" s="691"/>
      <c r="AN2" s="691"/>
      <c r="AO2" s="691"/>
      <c r="AP2" s="692"/>
      <c r="AQ2" s="690" t="s">
        <v>154</v>
      </c>
      <c r="AR2" s="691"/>
      <c r="AS2" s="691"/>
      <c r="AT2" s="691"/>
      <c r="AU2" s="691"/>
      <c r="AV2" s="692"/>
      <c r="AW2" s="690" t="s">
        <v>223</v>
      </c>
      <c r="AX2" s="691"/>
      <c r="AY2" s="691"/>
      <c r="AZ2" s="691"/>
      <c r="BA2" s="691"/>
      <c r="BB2" s="692"/>
      <c r="BC2" s="690" t="s">
        <v>155</v>
      </c>
      <c r="BD2" s="691"/>
      <c r="BE2" s="691"/>
      <c r="BF2" s="691"/>
      <c r="BG2" s="691"/>
      <c r="BH2" s="692"/>
      <c r="BI2" s="690" t="s">
        <v>156</v>
      </c>
      <c r="BJ2" s="691"/>
      <c r="BK2" s="691"/>
      <c r="BL2" s="691"/>
      <c r="BM2" s="691"/>
      <c r="BN2" s="692"/>
      <c r="BO2" s="690" t="s">
        <v>463</v>
      </c>
      <c r="BP2" s="691"/>
      <c r="BQ2" s="691"/>
      <c r="BR2" s="691"/>
      <c r="BS2" s="691"/>
      <c r="BT2" s="692"/>
      <c r="BU2" s="690" t="s">
        <v>157</v>
      </c>
      <c r="BV2" s="691"/>
      <c r="BW2" s="691"/>
      <c r="BX2" s="691"/>
      <c r="BY2" s="691"/>
      <c r="BZ2" s="692"/>
      <c r="CA2" s="690" t="s">
        <v>224</v>
      </c>
      <c r="CB2" s="691"/>
      <c r="CC2" s="691"/>
      <c r="CD2" s="691"/>
      <c r="CE2" s="691"/>
      <c r="CF2" s="692"/>
      <c r="CG2" s="690" t="s">
        <v>143</v>
      </c>
      <c r="CH2" s="691"/>
      <c r="CI2" s="691"/>
      <c r="CJ2" s="691"/>
      <c r="CK2" s="691"/>
      <c r="CL2" s="692"/>
      <c r="CM2" s="690" t="s">
        <v>158</v>
      </c>
      <c r="CN2" s="691"/>
      <c r="CO2" s="691"/>
      <c r="CP2" s="691"/>
      <c r="CQ2" s="691"/>
      <c r="CR2" s="692"/>
      <c r="CS2" s="690" t="s">
        <v>159</v>
      </c>
      <c r="CT2" s="691"/>
      <c r="CU2" s="691"/>
      <c r="CV2" s="691"/>
      <c r="CW2" s="691"/>
      <c r="CX2" s="692"/>
      <c r="CY2" s="690" t="s">
        <v>160</v>
      </c>
      <c r="CZ2" s="691"/>
      <c r="DA2" s="691"/>
      <c r="DB2" s="691"/>
      <c r="DC2" s="691"/>
      <c r="DD2" s="692"/>
      <c r="DE2" s="690" t="s">
        <v>161</v>
      </c>
      <c r="DF2" s="691"/>
      <c r="DG2" s="691"/>
      <c r="DH2" s="691"/>
      <c r="DI2" s="691"/>
      <c r="DJ2" s="692"/>
      <c r="DK2" s="690" t="s">
        <v>162</v>
      </c>
      <c r="DL2" s="691"/>
      <c r="DM2" s="691"/>
      <c r="DN2" s="691"/>
      <c r="DO2" s="691"/>
      <c r="DP2" s="692"/>
      <c r="DQ2" s="690" t="s">
        <v>163</v>
      </c>
      <c r="DR2" s="691"/>
      <c r="DS2" s="691"/>
      <c r="DT2" s="691"/>
      <c r="DU2" s="691"/>
      <c r="DV2" s="692"/>
      <c r="DW2" s="690" t="s">
        <v>164</v>
      </c>
      <c r="DX2" s="691"/>
      <c r="DY2" s="691"/>
      <c r="DZ2" s="691"/>
      <c r="EA2" s="691"/>
      <c r="EB2" s="692"/>
      <c r="EC2" s="690" t="s">
        <v>165</v>
      </c>
      <c r="ED2" s="691"/>
      <c r="EE2" s="691"/>
      <c r="EF2" s="691"/>
      <c r="EG2" s="691"/>
      <c r="EH2" s="692"/>
      <c r="EI2" s="690" t="s">
        <v>106</v>
      </c>
      <c r="EJ2" s="691"/>
      <c r="EK2" s="691"/>
      <c r="EL2" s="691"/>
      <c r="EM2" s="691"/>
      <c r="EN2" s="692"/>
      <c r="EO2" s="690" t="s">
        <v>108</v>
      </c>
      <c r="EP2" s="691"/>
      <c r="EQ2" s="691"/>
      <c r="ER2" s="691"/>
      <c r="ES2" s="691"/>
      <c r="ET2" s="692"/>
      <c r="EU2" s="690" t="s">
        <v>107</v>
      </c>
      <c r="EV2" s="691"/>
      <c r="EW2" s="691"/>
      <c r="EX2" s="691"/>
      <c r="EY2" s="691"/>
      <c r="EZ2" s="692"/>
      <c r="FA2" s="690" t="s">
        <v>109</v>
      </c>
      <c r="FB2" s="691"/>
      <c r="FC2" s="691"/>
      <c r="FD2" s="691"/>
      <c r="FE2" s="691"/>
      <c r="FF2" s="692"/>
      <c r="FG2" s="690" t="s">
        <v>110</v>
      </c>
      <c r="FH2" s="691"/>
      <c r="FI2" s="691"/>
      <c r="FJ2" s="691"/>
      <c r="FK2" s="691"/>
      <c r="FL2" s="692"/>
      <c r="FM2" s="690" t="s">
        <v>111</v>
      </c>
      <c r="FN2" s="691"/>
      <c r="FO2" s="691"/>
      <c r="FP2" s="691"/>
      <c r="FQ2" s="691"/>
      <c r="FR2" s="692"/>
      <c r="FS2" s="690" t="s">
        <v>112</v>
      </c>
      <c r="FT2" s="691"/>
      <c r="FU2" s="691"/>
      <c r="FV2" s="691"/>
      <c r="FW2" s="691"/>
      <c r="FX2" s="692"/>
      <c r="FY2" s="690" t="s">
        <v>113</v>
      </c>
      <c r="FZ2" s="691"/>
      <c r="GA2" s="691"/>
      <c r="GB2" s="691"/>
      <c r="GC2" s="691"/>
      <c r="GD2" s="692"/>
      <c r="GE2" s="690" t="s">
        <v>260</v>
      </c>
      <c r="GF2" s="691"/>
      <c r="GG2" s="691"/>
      <c r="GH2" s="691"/>
      <c r="GI2" s="691"/>
      <c r="GJ2" s="692"/>
      <c r="GK2" s="690" t="s">
        <v>114</v>
      </c>
      <c r="GL2" s="691"/>
      <c r="GM2" s="691"/>
      <c r="GN2" s="691"/>
      <c r="GO2" s="691"/>
      <c r="GP2" s="692"/>
      <c r="GQ2" s="690" t="s">
        <v>36</v>
      </c>
      <c r="GR2" s="691"/>
      <c r="GS2" s="691"/>
      <c r="GT2" s="691"/>
      <c r="GU2" s="691"/>
      <c r="GV2" s="692"/>
      <c r="GW2" s="690" t="s">
        <v>115</v>
      </c>
      <c r="GX2" s="691"/>
      <c r="GY2" s="691"/>
      <c r="GZ2" s="691"/>
      <c r="HA2" s="691"/>
      <c r="HB2" s="692"/>
      <c r="HC2" s="690" t="s">
        <v>116</v>
      </c>
      <c r="HD2" s="691"/>
      <c r="HE2" s="691"/>
      <c r="HF2" s="691"/>
      <c r="HG2" s="691"/>
      <c r="HH2" s="692"/>
      <c r="HI2" s="690" t="s">
        <v>117</v>
      </c>
      <c r="HJ2" s="691"/>
      <c r="HK2" s="691"/>
      <c r="HL2" s="691"/>
      <c r="HM2" s="691"/>
      <c r="HN2" s="692"/>
      <c r="HO2" s="690" t="s">
        <v>118</v>
      </c>
      <c r="HP2" s="691"/>
      <c r="HQ2" s="691"/>
      <c r="HR2" s="691"/>
      <c r="HS2" s="691"/>
      <c r="HT2" s="692"/>
      <c r="HU2" s="690" t="s">
        <v>124</v>
      </c>
      <c r="HV2" s="691"/>
      <c r="HW2" s="691"/>
      <c r="HX2" s="691"/>
      <c r="HY2" s="691"/>
      <c r="HZ2" s="692"/>
      <c r="IA2" s="690" t="s">
        <v>125</v>
      </c>
      <c r="IB2" s="691"/>
      <c r="IC2" s="691"/>
      <c r="ID2" s="691"/>
      <c r="IE2" s="691"/>
      <c r="IF2" s="692"/>
      <c r="IG2" s="690" t="s">
        <v>225</v>
      </c>
      <c r="IH2" s="691"/>
      <c r="II2" s="691"/>
      <c r="IJ2" s="691"/>
      <c r="IK2" s="691"/>
      <c r="IL2" s="692"/>
      <c r="IM2" s="690" t="s">
        <v>37</v>
      </c>
      <c r="IN2" s="691"/>
      <c r="IO2" s="691"/>
      <c r="IP2" s="691"/>
      <c r="IQ2" s="691"/>
      <c r="IR2" s="692"/>
      <c r="IS2" s="690" t="s">
        <v>126</v>
      </c>
      <c r="IT2" s="691"/>
      <c r="IU2" s="691"/>
      <c r="IV2" s="691"/>
      <c r="IW2" s="691"/>
      <c r="IX2" s="692"/>
      <c r="IY2" s="690" t="s">
        <v>166</v>
      </c>
      <c r="IZ2" s="691"/>
      <c r="JA2" s="691"/>
      <c r="JB2" s="691"/>
      <c r="JC2" s="691"/>
      <c r="JD2" s="692"/>
      <c r="JE2" s="690" t="s">
        <v>167</v>
      </c>
      <c r="JF2" s="691"/>
      <c r="JG2" s="691"/>
      <c r="JH2" s="691"/>
      <c r="JI2" s="691"/>
      <c r="JJ2" s="692"/>
      <c r="JK2" s="690" t="s">
        <v>168</v>
      </c>
      <c r="JL2" s="691"/>
      <c r="JM2" s="691"/>
      <c r="JN2" s="691"/>
      <c r="JO2" s="691"/>
      <c r="JP2" s="692"/>
      <c r="JQ2" s="690" t="s">
        <v>169</v>
      </c>
      <c r="JR2" s="691"/>
      <c r="JS2" s="691"/>
      <c r="JT2" s="691"/>
      <c r="JU2" s="691"/>
      <c r="JV2" s="692"/>
      <c r="JW2" s="690" t="s">
        <v>170</v>
      </c>
      <c r="JX2" s="691"/>
      <c r="JY2" s="691"/>
      <c r="JZ2" s="691"/>
      <c r="KA2" s="691"/>
      <c r="KB2" s="692"/>
      <c r="KC2" s="690" t="s">
        <v>171</v>
      </c>
      <c r="KD2" s="691"/>
      <c r="KE2" s="691"/>
      <c r="KF2" s="691"/>
      <c r="KG2" s="691"/>
      <c r="KH2" s="692"/>
      <c r="KI2" s="690" t="s">
        <v>172</v>
      </c>
      <c r="KJ2" s="691"/>
      <c r="KK2" s="691"/>
      <c r="KL2" s="691"/>
      <c r="KM2" s="691"/>
      <c r="KN2" s="692"/>
      <c r="KO2" s="690" t="s">
        <v>174</v>
      </c>
      <c r="KP2" s="691"/>
      <c r="KQ2" s="691"/>
      <c r="KR2" s="691"/>
      <c r="KS2" s="691"/>
      <c r="KT2" s="692"/>
      <c r="KU2" s="690" t="s">
        <v>25</v>
      </c>
      <c r="KV2" s="691"/>
      <c r="KW2" s="691"/>
      <c r="KX2" s="691"/>
      <c r="KY2" s="691"/>
      <c r="KZ2" s="692"/>
      <c r="LA2" s="690" t="s">
        <v>173</v>
      </c>
      <c r="LB2" s="691"/>
      <c r="LC2" s="691"/>
      <c r="LD2" s="691"/>
      <c r="LE2" s="691"/>
      <c r="LF2" s="692"/>
      <c r="LG2" s="690" t="s">
        <v>175</v>
      </c>
      <c r="LH2" s="691"/>
      <c r="LI2" s="691"/>
      <c r="LJ2" s="691"/>
      <c r="LK2" s="691"/>
      <c r="LL2" s="692"/>
      <c r="LM2" s="690" t="s">
        <v>176</v>
      </c>
      <c r="LN2" s="691"/>
      <c r="LO2" s="691"/>
      <c r="LP2" s="691"/>
      <c r="LQ2" s="691"/>
      <c r="LR2" s="692"/>
      <c r="LS2" s="690" t="s">
        <v>177</v>
      </c>
      <c r="LT2" s="691"/>
      <c r="LU2" s="691"/>
      <c r="LV2" s="691"/>
      <c r="LW2" s="691"/>
      <c r="LX2" s="692"/>
      <c r="LY2" s="690" t="s">
        <v>178</v>
      </c>
      <c r="LZ2" s="691"/>
      <c r="MA2" s="691"/>
      <c r="MB2" s="691"/>
      <c r="MC2" s="691"/>
      <c r="MD2" s="692"/>
      <c r="ME2" s="690" t="s">
        <v>179</v>
      </c>
      <c r="MF2" s="691"/>
      <c r="MG2" s="691"/>
      <c r="MH2" s="691"/>
      <c r="MI2" s="691"/>
      <c r="MJ2" s="692"/>
      <c r="MK2" s="690" t="s">
        <v>180</v>
      </c>
      <c r="ML2" s="691"/>
      <c r="MM2" s="691"/>
      <c r="MN2" s="691"/>
      <c r="MO2" s="691"/>
      <c r="MP2" s="692"/>
      <c r="MQ2" s="690" t="s">
        <v>181</v>
      </c>
      <c r="MR2" s="691"/>
      <c r="MS2" s="691"/>
      <c r="MT2" s="691"/>
      <c r="MU2" s="691"/>
      <c r="MV2" s="692"/>
      <c r="MW2" s="690" t="s">
        <v>0</v>
      </c>
      <c r="MX2" s="691"/>
      <c r="MY2" s="691"/>
      <c r="MZ2" s="691"/>
      <c r="NA2" s="691"/>
      <c r="NB2" s="692"/>
      <c r="NC2" s="690" t="s">
        <v>182</v>
      </c>
      <c r="ND2" s="691"/>
      <c r="NE2" s="691"/>
      <c r="NF2" s="691"/>
      <c r="NG2" s="691"/>
      <c r="NH2" s="692"/>
      <c r="NI2" s="690" t="s">
        <v>183</v>
      </c>
      <c r="NJ2" s="691"/>
      <c r="NK2" s="691"/>
      <c r="NL2" s="691"/>
      <c r="NM2" s="691"/>
      <c r="NN2" s="692"/>
      <c r="NO2" s="690" t="s">
        <v>184</v>
      </c>
      <c r="NP2" s="691"/>
      <c r="NQ2" s="691"/>
      <c r="NR2" s="691"/>
      <c r="NS2" s="691"/>
      <c r="NT2" s="692"/>
      <c r="NU2" s="690" t="s">
        <v>185</v>
      </c>
      <c r="NV2" s="691"/>
      <c r="NW2" s="691"/>
      <c r="NX2" s="691"/>
      <c r="NY2" s="691"/>
      <c r="NZ2" s="692"/>
      <c r="OA2" s="690" t="s">
        <v>186</v>
      </c>
      <c r="OB2" s="691"/>
      <c r="OC2" s="691"/>
      <c r="OD2" s="691"/>
      <c r="OE2" s="691"/>
      <c r="OF2" s="692"/>
      <c r="OG2" s="690" t="s">
        <v>136</v>
      </c>
      <c r="OH2" s="691"/>
      <c r="OI2" s="691"/>
      <c r="OJ2" s="691"/>
      <c r="OK2" s="691"/>
      <c r="OL2" s="692"/>
      <c r="OM2" s="690" t="s">
        <v>137</v>
      </c>
      <c r="ON2" s="691"/>
      <c r="OO2" s="691"/>
      <c r="OP2" s="691"/>
      <c r="OQ2" s="691"/>
      <c r="OR2" s="692"/>
      <c r="OS2" s="514"/>
      <c r="OT2" s="515"/>
      <c r="OU2" s="515"/>
      <c r="OV2" s="515"/>
      <c r="OW2" s="516"/>
    </row>
    <row r="3" spans="1:413" ht="15.6">
      <c r="A3" s="557"/>
      <c r="B3" s="558"/>
      <c r="C3" s="558"/>
      <c r="D3" s="558"/>
      <c r="E3" s="558"/>
      <c r="F3" s="559"/>
      <c r="G3" s="557"/>
      <c r="H3" s="558"/>
      <c r="I3" s="558"/>
      <c r="J3" s="558"/>
      <c r="K3" s="558"/>
      <c r="L3" s="559"/>
      <c r="M3" s="557"/>
      <c r="N3" s="558"/>
      <c r="O3" s="558"/>
      <c r="P3" s="558"/>
      <c r="Q3" s="558"/>
      <c r="R3" s="559"/>
      <c r="S3" s="557"/>
      <c r="T3" s="558"/>
      <c r="U3" s="558"/>
      <c r="V3" s="558"/>
      <c r="W3" s="558"/>
      <c r="X3" s="559"/>
      <c r="Y3" s="557"/>
      <c r="Z3" s="558"/>
      <c r="AA3" s="558"/>
      <c r="AB3" s="558"/>
      <c r="AC3" s="558"/>
      <c r="AD3" s="559"/>
      <c r="AE3" s="557"/>
      <c r="AF3" s="558"/>
      <c r="AG3" s="558"/>
      <c r="AH3" s="558"/>
      <c r="AI3" s="558"/>
      <c r="AJ3" s="559"/>
      <c r="AK3" s="557"/>
      <c r="AL3" s="558"/>
      <c r="AM3" s="558"/>
      <c r="AN3" s="558"/>
      <c r="AO3" s="558"/>
      <c r="AP3" s="559"/>
      <c r="AQ3" s="557"/>
      <c r="AR3" s="558"/>
      <c r="AS3" s="558"/>
      <c r="AT3" s="558"/>
      <c r="AU3" s="558"/>
      <c r="AV3" s="559"/>
      <c r="AW3" s="557"/>
      <c r="AX3" s="558"/>
      <c r="AY3" s="558"/>
      <c r="AZ3" s="558"/>
      <c r="BA3" s="558"/>
      <c r="BB3" s="559"/>
      <c r="BC3" s="557"/>
      <c r="BD3" s="558"/>
      <c r="BE3" s="558"/>
      <c r="BF3" s="558"/>
      <c r="BG3" s="558"/>
      <c r="BH3" s="559"/>
      <c r="BI3" s="560"/>
      <c r="BJ3" s="561"/>
      <c r="BK3" s="561"/>
      <c r="BL3" s="558"/>
      <c r="BM3" s="558"/>
      <c r="BN3" s="562"/>
      <c r="BO3" s="557"/>
      <c r="BP3" s="558"/>
      <c r="BQ3" s="558"/>
      <c r="BR3" s="558"/>
      <c r="BS3" s="558"/>
      <c r="BT3" s="559"/>
      <c r="BU3" s="560"/>
      <c r="BV3" s="561"/>
      <c r="BW3" s="561"/>
      <c r="BX3" s="558"/>
      <c r="BY3" s="558"/>
      <c r="BZ3" s="562"/>
      <c r="CA3" s="557"/>
      <c r="CB3" s="558"/>
      <c r="CC3" s="558"/>
      <c r="CD3" s="558"/>
      <c r="CE3" s="558"/>
      <c r="CF3" s="559"/>
      <c r="CG3" s="557"/>
      <c r="CH3" s="558"/>
      <c r="CI3" s="558"/>
      <c r="CJ3" s="558"/>
      <c r="CK3" s="558"/>
      <c r="CL3" s="559"/>
      <c r="CM3" s="557"/>
      <c r="CN3" s="558"/>
      <c r="CO3" s="558"/>
      <c r="CP3" s="558"/>
      <c r="CQ3" s="558"/>
      <c r="CR3" s="559"/>
      <c r="CS3" s="557"/>
      <c r="CT3" s="558"/>
      <c r="CU3" s="558"/>
      <c r="CV3" s="558"/>
      <c r="CW3" s="558"/>
      <c r="CX3" s="559"/>
      <c r="CY3" s="557"/>
      <c r="CZ3" s="558"/>
      <c r="DA3" s="558"/>
      <c r="DB3" s="558"/>
      <c r="DC3" s="558"/>
      <c r="DD3" s="559"/>
      <c r="DE3" s="557"/>
      <c r="DF3" s="558"/>
      <c r="DG3" s="558"/>
      <c r="DH3" s="558"/>
      <c r="DI3" s="558"/>
      <c r="DJ3" s="559"/>
      <c r="DK3" s="557"/>
      <c r="DL3" s="558"/>
      <c r="DM3" s="558"/>
      <c r="DN3" s="558"/>
      <c r="DO3" s="558"/>
      <c r="DP3" s="559"/>
      <c r="DQ3" s="557"/>
      <c r="DR3" s="558"/>
      <c r="DS3" s="558"/>
      <c r="DT3" s="558"/>
      <c r="DU3" s="558"/>
      <c r="DV3" s="559"/>
      <c r="DW3" s="557"/>
      <c r="DX3" s="558"/>
      <c r="DY3" s="558"/>
      <c r="DZ3" s="558"/>
      <c r="EA3" s="558"/>
      <c r="EB3" s="559"/>
      <c r="EC3" s="557"/>
      <c r="ED3" s="558"/>
      <c r="EE3" s="558"/>
      <c r="EF3" s="558"/>
      <c r="EG3" s="558"/>
      <c r="EH3" s="559"/>
      <c r="EI3" s="557"/>
      <c r="EJ3" s="558"/>
      <c r="EK3" s="558"/>
      <c r="EL3" s="558"/>
      <c r="EM3" s="558"/>
      <c r="EN3" s="559"/>
      <c r="EO3" s="557"/>
      <c r="EP3" s="558"/>
      <c r="EQ3" s="558"/>
      <c r="ER3" s="558"/>
      <c r="ES3" s="558"/>
      <c r="ET3" s="559"/>
      <c r="EU3" s="557"/>
      <c r="EV3" s="558"/>
      <c r="EW3" s="558"/>
      <c r="EX3" s="558"/>
      <c r="EY3" s="558"/>
      <c r="EZ3" s="559"/>
      <c r="FA3" s="557"/>
      <c r="FB3" s="558"/>
      <c r="FC3" s="558"/>
      <c r="FD3" s="558"/>
      <c r="FE3" s="558"/>
      <c r="FF3" s="559"/>
      <c r="FG3" s="557"/>
      <c r="FH3" s="558"/>
      <c r="FI3" s="558"/>
      <c r="FJ3" s="558"/>
      <c r="FK3" s="558"/>
      <c r="FL3" s="559"/>
      <c r="FM3" s="557"/>
      <c r="FN3" s="558"/>
      <c r="FO3" s="558"/>
      <c r="FP3" s="558"/>
      <c r="FQ3" s="558"/>
      <c r="FR3" s="559"/>
      <c r="FS3" s="557"/>
      <c r="FT3" s="558"/>
      <c r="FU3" s="558"/>
      <c r="FV3" s="558"/>
      <c r="FW3" s="558"/>
      <c r="FX3" s="559"/>
      <c r="FY3" s="557"/>
      <c r="FZ3" s="558"/>
      <c r="GA3" s="558"/>
      <c r="GB3" s="558"/>
      <c r="GC3" s="558"/>
      <c r="GD3" s="559"/>
      <c r="GE3" s="557"/>
      <c r="GF3" s="558"/>
      <c r="GG3" s="558"/>
      <c r="GH3" s="558"/>
      <c r="GI3" s="558"/>
      <c r="GJ3" s="559"/>
      <c r="GK3" s="557"/>
      <c r="GL3" s="558"/>
      <c r="GM3" s="558"/>
      <c r="GN3" s="558"/>
      <c r="GO3" s="558"/>
      <c r="GP3" s="559"/>
      <c r="GQ3" s="557"/>
      <c r="GR3" s="558"/>
      <c r="GS3" s="558"/>
      <c r="GT3" s="558"/>
      <c r="GU3" s="558"/>
      <c r="GV3" s="559"/>
      <c r="GW3" s="557"/>
      <c r="GX3" s="558"/>
      <c r="GY3" s="558"/>
      <c r="GZ3" s="558"/>
      <c r="HA3" s="558"/>
      <c r="HB3" s="559"/>
      <c r="HC3" s="557"/>
      <c r="HD3" s="558"/>
      <c r="HE3" s="558"/>
      <c r="HF3" s="558"/>
      <c r="HG3" s="558"/>
      <c r="HH3" s="559"/>
      <c r="HI3" s="557"/>
      <c r="HJ3" s="558"/>
      <c r="HK3" s="558"/>
      <c r="HL3" s="558"/>
      <c r="HM3" s="558"/>
      <c r="HN3" s="559"/>
      <c r="HO3" s="557"/>
      <c r="HP3" s="558"/>
      <c r="HQ3" s="558"/>
      <c r="HR3" s="558"/>
      <c r="HS3" s="558"/>
      <c r="HT3" s="559"/>
      <c r="HU3" s="557"/>
      <c r="HV3" s="558"/>
      <c r="HW3" s="558"/>
      <c r="HX3" s="558"/>
      <c r="HY3" s="558"/>
      <c r="HZ3" s="559"/>
      <c r="IA3" s="557"/>
      <c r="IB3" s="558"/>
      <c r="IC3" s="558"/>
      <c r="ID3" s="558"/>
      <c r="IE3" s="558"/>
      <c r="IF3" s="559"/>
      <c r="IG3" s="557"/>
      <c r="IH3" s="558"/>
      <c r="II3" s="558"/>
      <c r="IJ3" s="558"/>
      <c r="IK3" s="558"/>
      <c r="IL3" s="559"/>
      <c r="IM3" s="557"/>
      <c r="IN3" s="558"/>
      <c r="IO3" s="558"/>
      <c r="IP3" s="558"/>
      <c r="IQ3" s="558"/>
      <c r="IR3" s="559"/>
      <c r="IS3" s="557"/>
      <c r="IT3" s="558"/>
      <c r="IU3" s="558"/>
      <c r="IV3" s="558"/>
      <c r="IW3" s="558"/>
      <c r="IX3" s="559"/>
      <c r="IY3" s="557"/>
      <c r="IZ3" s="558"/>
      <c r="JA3" s="558"/>
      <c r="JB3" s="558"/>
      <c r="JC3" s="558"/>
      <c r="JD3" s="559"/>
      <c r="JE3" s="557"/>
      <c r="JF3" s="558"/>
      <c r="JG3" s="558"/>
      <c r="JH3" s="558"/>
      <c r="JI3" s="558"/>
      <c r="JJ3" s="559"/>
      <c r="JK3" s="557"/>
      <c r="JL3" s="558"/>
      <c r="JM3" s="558"/>
      <c r="JN3" s="558"/>
      <c r="JO3" s="558"/>
      <c r="JP3" s="559"/>
      <c r="JQ3" s="557"/>
      <c r="JR3" s="558"/>
      <c r="JS3" s="558"/>
      <c r="JT3" s="558"/>
      <c r="JU3" s="558"/>
      <c r="JV3" s="559"/>
      <c r="JW3" s="557"/>
      <c r="JX3" s="558"/>
      <c r="JY3" s="558"/>
      <c r="JZ3" s="558"/>
      <c r="KA3" s="558"/>
      <c r="KB3" s="559"/>
      <c r="KC3" s="557"/>
      <c r="KD3" s="558"/>
      <c r="KE3" s="558"/>
      <c r="KF3" s="558"/>
      <c r="KG3" s="558"/>
      <c r="KH3" s="559"/>
      <c r="KI3" s="557"/>
      <c r="KJ3" s="558"/>
      <c r="KK3" s="558"/>
      <c r="KL3" s="558"/>
      <c r="KM3" s="558"/>
      <c r="KN3" s="559"/>
      <c r="KO3" s="557"/>
      <c r="KP3" s="558"/>
      <c r="KQ3" s="558"/>
      <c r="KR3" s="558"/>
      <c r="KS3" s="558"/>
      <c r="KT3" s="559"/>
      <c r="KU3" s="557"/>
      <c r="KV3" s="558"/>
      <c r="KW3" s="558"/>
      <c r="KX3" s="558"/>
      <c r="KY3" s="558"/>
      <c r="KZ3" s="559"/>
      <c r="LA3" s="557"/>
      <c r="LB3" s="558"/>
      <c r="LC3" s="558"/>
      <c r="LD3" s="558"/>
      <c r="LE3" s="558"/>
      <c r="LF3" s="559"/>
      <c r="LG3" s="557"/>
      <c r="LH3" s="558"/>
      <c r="LI3" s="558"/>
      <c r="LJ3" s="558"/>
      <c r="LK3" s="558"/>
      <c r="LL3" s="559"/>
      <c r="LM3" s="557"/>
      <c r="LN3" s="558"/>
      <c r="LO3" s="558"/>
      <c r="LP3" s="558"/>
      <c r="LQ3" s="558"/>
      <c r="LR3" s="559"/>
      <c r="LS3" s="557"/>
      <c r="LT3" s="558"/>
      <c r="LU3" s="558"/>
      <c r="LV3" s="558"/>
      <c r="LW3" s="558"/>
      <c r="LX3" s="559"/>
      <c r="LY3" s="557"/>
      <c r="LZ3" s="558"/>
      <c r="MA3" s="558"/>
      <c r="MB3" s="558"/>
      <c r="MC3" s="558"/>
      <c r="MD3" s="559"/>
      <c r="ME3" s="557"/>
      <c r="MF3" s="558"/>
      <c r="MG3" s="558"/>
      <c r="MH3" s="558"/>
      <c r="MI3" s="558"/>
      <c r="MJ3" s="559"/>
      <c r="MK3" s="557"/>
      <c r="ML3" s="558"/>
      <c r="MM3" s="558"/>
      <c r="MN3" s="558"/>
      <c r="MO3" s="558"/>
      <c r="MP3" s="559"/>
      <c r="MQ3" s="557"/>
      <c r="MR3" s="558"/>
      <c r="MS3" s="558"/>
      <c r="MT3" s="558"/>
      <c r="MU3" s="558"/>
      <c r="MV3" s="559"/>
      <c r="MW3" s="557"/>
      <c r="MX3" s="558"/>
      <c r="MY3" s="558"/>
      <c r="MZ3" s="558"/>
      <c r="NA3" s="558"/>
      <c r="NB3" s="559"/>
      <c r="NC3" s="557"/>
      <c r="ND3" s="558"/>
      <c r="NE3" s="558"/>
      <c r="NF3" s="558"/>
      <c r="NG3" s="558"/>
      <c r="NH3" s="559"/>
      <c r="NI3" s="557"/>
      <c r="NJ3" s="558"/>
      <c r="NK3" s="558"/>
      <c r="NL3" s="558"/>
      <c r="NM3" s="558"/>
      <c r="NN3" s="559"/>
      <c r="NO3" s="557"/>
      <c r="NP3" s="558"/>
      <c r="NQ3" s="558"/>
      <c r="NR3" s="558"/>
      <c r="NS3" s="558"/>
      <c r="NT3" s="559"/>
      <c r="NU3" s="557"/>
      <c r="NV3" s="558"/>
      <c r="NW3" s="558"/>
      <c r="NX3" s="558"/>
      <c r="NY3" s="558"/>
      <c r="NZ3" s="559"/>
      <c r="OA3" s="557"/>
      <c r="OB3" s="558"/>
      <c r="OC3" s="558"/>
      <c r="OD3" s="558"/>
      <c r="OE3" s="558"/>
      <c r="OF3" s="559"/>
      <c r="OG3" s="557"/>
      <c r="OH3" s="558"/>
      <c r="OI3" s="558"/>
      <c r="OJ3" s="558"/>
      <c r="OK3" s="558"/>
      <c r="OL3" s="559"/>
      <c r="OM3" s="557"/>
      <c r="ON3" s="558"/>
      <c r="OO3" s="558"/>
      <c r="OP3" s="558"/>
      <c r="OQ3" s="558"/>
      <c r="OR3" s="559"/>
      <c r="OS3" s="517"/>
      <c r="OT3" s="433"/>
      <c r="OU3" s="433"/>
      <c r="OV3" s="433"/>
      <c r="OW3" s="434"/>
    </row>
    <row r="4" spans="1:413">
      <c r="A4" s="426"/>
      <c r="B4" s="433"/>
      <c r="C4" s="433"/>
      <c r="D4" s="433"/>
      <c r="E4" s="433"/>
      <c r="F4" s="434"/>
      <c r="G4" s="426"/>
      <c r="H4" s="433"/>
      <c r="I4" s="433"/>
      <c r="J4" s="433"/>
      <c r="K4" s="433"/>
      <c r="L4" s="434"/>
      <c r="M4" s="426"/>
      <c r="N4" s="433"/>
      <c r="O4" s="433"/>
      <c r="P4" s="433"/>
      <c r="Q4" s="433"/>
      <c r="R4" s="434"/>
      <c r="S4" s="426"/>
      <c r="T4" s="433"/>
      <c r="U4" s="433"/>
      <c r="V4" s="433"/>
      <c r="W4" s="433"/>
      <c r="X4" s="434"/>
      <c r="Y4" s="426"/>
      <c r="Z4" s="433"/>
      <c r="AA4" s="433"/>
      <c r="AB4" s="433"/>
      <c r="AC4" s="433"/>
      <c r="AD4" s="434"/>
      <c r="AE4" s="426"/>
      <c r="AF4" s="433"/>
      <c r="AG4" s="433"/>
      <c r="AH4" s="433"/>
      <c r="AI4" s="433"/>
      <c r="AJ4" s="434"/>
      <c r="AK4" s="426"/>
      <c r="AL4" s="433"/>
      <c r="AM4" s="433"/>
      <c r="AN4" s="433"/>
      <c r="AO4" s="433"/>
      <c r="AP4" s="434"/>
      <c r="AQ4" s="426"/>
      <c r="AR4" s="433"/>
      <c r="AS4" s="433"/>
      <c r="AT4" s="433"/>
      <c r="AU4" s="433"/>
      <c r="AV4" s="434"/>
      <c r="AW4" s="426"/>
      <c r="AX4" s="433"/>
      <c r="AY4" s="433"/>
      <c r="AZ4" s="433"/>
      <c r="BA4" s="433"/>
      <c r="BB4" s="434"/>
      <c r="BC4" s="426"/>
      <c r="BD4" s="433"/>
      <c r="BE4" s="433"/>
      <c r="BF4" s="433"/>
      <c r="BG4" s="433"/>
      <c r="BH4" s="434"/>
      <c r="BI4" s="426"/>
      <c r="BJ4" s="433"/>
      <c r="BK4" s="433"/>
      <c r="BL4" s="433"/>
      <c r="BM4" s="433"/>
      <c r="BN4" s="434"/>
      <c r="BO4" s="426"/>
      <c r="BP4" s="433"/>
      <c r="BQ4" s="433"/>
      <c r="BR4" s="433"/>
      <c r="BS4" s="433"/>
      <c r="BT4" s="434"/>
      <c r="BU4" s="426"/>
      <c r="BV4" s="433"/>
      <c r="BW4" s="433"/>
      <c r="BX4" s="433"/>
      <c r="BY4" s="433"/>
      <c r="BZ4" s="434"/>
      <c r="CA4" s="426"/>
      <c r="CB4" s="433"/>
      <c r="CC4" s="433"/>
      <c r="CD4" s="433"/>
      <c r="CE4" s="433"/>
      <c r="CF4" s="434"/>
      <c r="CG4" s="426"/>
      <c r="CH4" s="433"/>
      <c r="CI4" s="433"/>
      <c r="CJ4" s="433"/>
      <c r="CK4" s="433"/>
      <c r="CL4" s="434"/>
      <c r="CM4" s="426"/>
      <c r="CN4" s="433"/>
      <c r="CO4" s="433"/>
      <c r="CP4" s="433"/>
      <c r="CQ4" s="433"/>
      <c r="CR4" s="434"/>
      <c r="CS4" s="426"/>
      <c r="CT4" s="433"/>
      <c r="CU4" s="433"/>
      <c r="CV4" s="433"/>
      <c r="CW4" s="433"/>
      <c r="CX4" s="434"/>
      <c r="CY4" s="426"/>
      <c r="CZ4" s="433"/>
      <c r="DA4" s="433"/>
      <c r="DB4" s="433"/>
      <c r="DC4" s="433"/>
      <c r="DD4" s="434"/>
      <c r="DE4" s="426"/>
      <c r="DF4" s="433"/>
      <c r="DG4" s="433"/>
      <c r="DH4" s="433"/>
      <c r="DI4" s="433"/>
      <c r="DJ4" s="434"/>
      <c r="DK4" s="426"/>
      <c r="DL4" s="433"/>
      <c r="DM4" s="433"/>
      <c r="DN4" s="433"/>
      <c r="DO4" s="433"/>
      <c r="DP4" s="434"/>
      <c r="DQ4" s="426"/>
      <c r="DR4" s="433"/>
      <c r="DS4" s="433"/>
      <c r="DT4" s="433"/>
      <c r="DU4" s="433"/>
      <c r="DV4" s="434"/>
      <c r="DW4" s="426"/>
      <c r="DX4" s="433"/>
      <c r="DY4" s="433"/>
      <c r="DZ4" s="433"/>
      <c r="EA4" s="433"/>
      <c r="EB4" s="434"/>
      <c r="EC4" s="426"/>
      <c r="ED4" s="433"/>
      <c r="EE4" s="433"/>
      <c r="EF4" s="433"/>
      <c r="EG4" s="433"/>
      <c r="EH4" s="434"/>
      <c r="EI4" s="426"/>
      <c r="EJ4" s="433"/>
      <c r="EK4" s="433"/>
      <c r="EL4" s="433"/>
      <c r="EM4" s="433"/>
      <c r="EN4" s="434"/>
      <c r="EO4" s="426"/>
      <c r="EP4" s="433"/>
      <c r="EQ4" s="433"/>
      <c r="ER4" s="433"/>
      <c r="ES4" s="433"/>
      <c r="ET4" s="434"/>
      <c r="EU4" s="426"/>
      <c r="EV4" s="433"/>
      <c r="EW4" s="433"/>
      <c r="EX4" s="433"/>
      <c r="EY4" s="433"/>
      <c r="EZ4" s="434"/>
      <c r="FA4" s="426"/>
      <c r="FB4" s="433"/>
      <c r="FC4" s="433"/>
      <c r="FD4" s="433"/>
      <c r="FE4" s="433"/>
      <c r="FF4" s="434"/>
      <c r="FG4" s="426"/>
      <c r="FH4" s="433"/>
      <c r="FI4" s="433"/>
      <c r="FJ4" s="433"/>
      <c r="FK4" s="433"/>
      <c r="FL4" s="434"/>
      <c r="FM4" s="426"/>
      <c r="FN4" s="433"/>
      <c r="FO4" s="433"/>
      <c r="FP4" s="433"/>
      <c r="FQ4" s="433"/>
      <c r="FR4" s="434"/>
      <c r="FS4" s="426"/>
      <c r="FT4" s="433"/>
      <c r="FU4" s="433"/>
      <c r="FV4" s="433"/>
      <c r="FW4" s="433"/>
      <c r="FX4" s="434"/>
      <c r="FY4" s="426"/>
      <c r="FZ4" s="433"/>
      <c r="GA4" s="433"/>
      <c r="GB4" s="433"/>
      <c r="GC4" s="433"/>
      <c r="GD4" s="434"/>
      <c r="GE4" s="426"/>
      <c r="GF4" s="433"/>
      <c r="GG4" s="433"/>
      <c r="GH4" s="433"/>
      <c r="GI4" s="433"/>
      <c r="GJ4" s="434"/>
      <c r="GK4" s="426"/>
      <c r="GL4" s="433"/>
      <c r="GM4" s="433"/>
      <c r="GN4" s="433"/>
      <c r="GO4" s="433"/>
      <c r="GP4" s="434"/>
      <c r="GQ4" s="426"/>
      <c r="GR4" s="433"/>
      <c r="GS4" s="433"/>
      <c r="GT4" s="433"/>
      <c r="GU4" s="433"/>
      <c r="GV4" s="434"/>
      <c r="GW4" s="426"/>
      <c r="GX4" s="433"/>
      <c r="GY4" s="433"/>
      <c r="GZ4" s="433"/>
      <c r="HA4" s="433"/>
      <c r="HB4" s="434"/>
      <c r="HC4" s="426"/>
      <c r="HD4" s="433"/>
      <c r="HE4" s="433"/>
      <c r="HF4" s="433"/>
      <c r="HG4" s="433"/>
      <c r="HH4" s="434"/>
      <c r="HI4" s="426"/>
      <c r="HJ4" s="433"/>
      <c r="HK4" s="433"/>
      <c r="HL4" s="433"/>
      <c r="HM4" s="433"/>
      <c r="HN4" s="434"/>
      <c r="HO4" s="426"/>
      <c r="HP4" s="433"/>
      <c r="HQ4" s="433"/>
      <c r="HR4" s="433"/>
      <c r="HS4" s="433"/>
      <c r="HT4" s="434"/>
      <c r="HU4" s="426"/>
      <c r="HV4" s="433"/>
      <c r="HW4" s="433"/>
      <c r="HX4" s="433"/>
      <c r="HY4" s="433"/>
      <c r="HZ4" s="434"/>
      <c r="IA4" s="426"/>
      <c r="IB4" s="433"/>
      <c r="IC4" s="433"/>
      <c r="ID4" s="433"/>
      <c r="IE4" s="433"/>
      <c r="IF4" s="434"/>
      <c r="IG4" s="426"/>
      <c r="IH4" s="433"/>
      <c r="II4" s="433"/>
      <c r="IJ4" s="433"/>
      <c r="IK4" s="433"/>
      <c r="IL4" s="434"/>
      <c r="IM4" s="426"/>
      <c r="IN4" s="433"/>
      <c r="IO4" s="433"/>
      <c r="IP4" s="433"/>
      <c r="IQ4" s="433"/>
      <c r="IR4" s="434"/>
      <c r="IS4" s="426"/>
      <c r="IT4" s="433"/>
      <c r="IU4" s="433"/>
      <c r="IV4" s="433"/>
      <c r="IW4" s="433"/>
      <c r="IX4" s="434"/>
      <c r="IY4" s="426"/>
      <c r="IZ4" s="433"/>
      <c r="JA4" s="433"/>
      <c r="JB4" s="433"/>
      <c r="JC4" s="433"/>
      <c r="JD4" s="434"/>
      <c r="JE4" s="426"/>
      <c r="JF4" s="433"/>
      <c r="JG4" s="433"/>
      <c r="JH4" s="433"/>
      <c r="JI4" s="433"/>
      <c r="JJ4" s="434"/>
      <c r="JK4" s="426"/>
      <c r="JL4" s="433"/>
      <c r="JM4" s="433"/>
      <c r="JN4" s="433"/>
      <c r="JO4" s="433"/>
      <c r="JP4" s="434"/>
      <c r="JQ4" s="426"/>
      <c r="JR4" s="433"/>
      <c r="JS4" s="433"/>
      <c r="JT4" s="433"/>
      <c r="JU4" s="433"/>
      <c r="JV4" s="434"/>
      <c r="JW4" s="426"/>
      <c r="JX4" s="433"/>
      <c r="JY4" s="433"/>
      <c r="JZ4" s="433"/>
      <c r="KA4" s="433"/>
      <c r="KB4" s="434"/>
      <c r="KC4" s="426"/>
      <c r="KD4" s="433"/>
      <c r="KE4" s="433"/>
      <c r="KF4" s="433"/>
      <c r="KG4" s="433"/>
      <c r="KH4" s="434"/>
      <c r="KI4" s="426"/>
      <c r="KJ4" s="433"/>
      <c r="KK4" s="433"/>
      <c r="KL4" s="433"/>
      <c r="KM4" s="433"/>
      <c r="KN4" s="434"/>
      <c r="KO4" s="426"/>
      <c r="KP4" s="433"/>
      <c r="KQ4" s="433"/>
      <c r="KR4" s="433"/>
      <c r="KS4" s="433"/>
      <c r="KT4" s="434"/>
      <c r="KU4" s="426"/>
      <c r="KV4" s="433"/>
      <c r="KW4" s="433"/>
      <c r="KX4" s="433"/>
      <c r="KY4" s="433"/>
      <c r="KZ4" s="434"/>
      <c r="LA4" s="426"/>
      <c r="LB4" s="433"/>
      <c r="LC4" s="433"/>
      <c r="LD4" s="433"/>
      <c r="LE4" s="433"/>
      <c r="LF4" s="434"/>
      <c r="LG4" s="426"/>
      <c r="LH4" s="433"/>
      <c r="LI4" s="433"/>
      <c r="LJ4" s="433"/>
      <c r="LK4" s="433"/>
      <c r="LL4" s="434"/>
      <c r="LM4" s="426"/>
      <c r="LN4" s="433"/>
      <c r="LO4" s="433"/>
      <c r="LP4" s="433"/>
      <c r="LQ4" s="433"/>
      <c r="LR4" s="434"/>
      <c r="LS4" s="426"/>
      <c r="LT4" s="433"/>
      <c r="LU4" s="433"/>
      <c r="LV4" s="433"/>
      <c r="LW4" s="433"/>
      <c r="LX4" s="434"/>
      <c r="LY4" s="426"/>
      <c r="LZ4" s="433"/>
      <c r="MA4" s="433"/>
      <c r="MB4" s="433"/>
      <c r="MC4" s="433"/>
      <c r="MD4" s="434"/>
      <c r="ME4" s="426"/>
      <c r="MF4" s="433"/>
      <c r="MG4" s="433"/>
      <c r="MH4" s="433"/>
      <c r="MI4" s="433"/>
      <c r="MJ4" s="434"/>
      <c r="MK4" s="426"/>
      <c r="ML4" s="433"/>
      <c r="MM4" s="433"/>
      <c r="MN4" s="433"/>
      <c r="MO4" s="433"/>
      <c r="MP4" s="434"/>
      <c r="MQ4" s="426"/>
      <c r="MR4" s="433"/>
      <c r="MS4" s="433"/>
      <c r="MT4" s="433"/>
      <c r="MU4" s="433"/>
      <c r="MV4" s="434"/>
      <c r="MW4" s="426"/>
      <c r="MX4" s="433"/>
      <c r="MY4" s="433"/>
      <c r="MZ4" s="433"/>
      <c r="NA4" s="433"/>
      <c r="NB4" s="434"/>
      <c r="NC4" s="426"/>
      <c r="ND4" s="433"/>
      <c r="NE4" s="433"/>
      <c r="NF4" s="433"/>
      <c r="NG4" s="433"/>
      <c r="NH4" s="434"/>
      <c r="NI4" s="426"/>
      <c r="NJ4" s="433"/>
      <c r="NK4" s="433"/>
      <c r="NL4" s="433"/>
      <c r="NM4" s="433"/>
      <c r="NN4" s="434"/>
      <c r="NO4" s="426"/>
      <c r="NP4" s="433"/>
      <c r="NQ4" s="433"/>
      <c r="NR4" s="433"/>
      <c r="NS4" s="433"/>
      <c r="NT4" s="434"/>
      <c r="NU4" s="426"/>
      <c r="NV4" s="433"/>
      <c r="NW4" s="433"/>
      <c r="NX4" s="433"/>
      <c r="NY4" s="433"/>
      <c r="NZ4" s="434"/>
      <c r="OA4" s="426"/>
      <c r="OB4" s="433"/>
      <c r="OC4" s="433"/>
      <c r="OD4" s="433"/>
      <c r="OE4" s="433"/>
      <c r="OF4" s="434"/>
      <c r="OG4" s="426"/>
      <c r="OH4" s="433"/>
      <c r="OI4" s="433"/>
      <c r="OJ4" s="433"/>
      <c r="OK4" s="433"/>
      <c r="OL4" s="434"/>
      <c r="OM4" s="426"/>
      <c r="ON4" s="433"/>
      <c r="OO4" s="433"/>
      <c r="OP4" s="433"/>
      <c r="OQ4" s="433"/>
      <c r="OR4" s="434"/>
      <c r="OS4" s="517"/>
      <c r="OT4" s="433"/>
      <c r="OU4" s="433"/>
      <c r="OV4" s="433"/>
      <c r="OW4" s="434"/>
    </row>
    <row r="5" spans="1:413">
      <c r="A5" s="426"/>
      <c r="B5" s="685" t="s">
        <v>345</v>
      </c>
      <c r="C5" s="686"/>
      <c r="D5" s="686"/>
      <c r="E5" s="687"/>
      <c r="F5" s="434"/>
      <c r="G5" s="426"/>
      <c r="H5" s="683" t="s">
        <v>345</v>
      </c>
      <c r="I5" s="683"/>
      <c r="J5" s="683"/>
      <c r="K5" s="683"/>
      <c r="L5" s="434"/>
      <c r="M5" s="426"/>
      <c r="N5" s="683" t="s">
        <v>345</v>
      </c>
      <c r="O5" s="683"/>
      <c r="P5" s="683"/>
      <c r="Q5" s="683"/>
      <c r="R5" s="434"/>
      <c r="S5" s="426"/>
      <c r="T5" s="683" t="s">
        <v>345</v>
      </c>
      <c r="U5" s="683"/>
      <c r="V5" s="683"/>
      <c r="W5" s="683"/>
      <c r="X5" s="434"/>
      <c r="Y5" s="426"/>
      <c r="Z5" s="683" t="s">
        <v>345</v>
      </c>
      <c r="AA5" s="683"/>
      <c r="AB5" s="683"/>
      <c r="AC5" s="683"/>
      <c r="AD5" s="434"/>
      <c r="AE5" s="426"/>
      <c r="AF5" s="683" t="s">
        <v>345</v>
      </c>
      <c r="AG5" s="683"/>
      <c r="AH5" s="683"/>
      <c r="AI5" s="683"/>
      <c r="AJ5" s="434"/>
      <c r="AK5" s="426"/>
      <c r="AL5" s="683" t="s">
        <v>345</v>
      </c>
      <c r="AM5" s="683"/>
      <c r="AN5" s="683"/>
      <c r="AO5" s="683"/>
      <c r="AP5" s="434"/>
      <c r="AQ5" s="426"/>
      <c r="AR5" s="683" t="s">
        <v>345</v>
      </c>
      <c r="AS5" s="683"/>
      <c r="AT5" s="683"/>
      <c r="AU5" s="683"/>
      <c r="AV5" s="434"/>
      <c r="AW5" s="426"/>
      <c r="AX5" s="683" t="s">
        <v>345</v>
      </c>
      <c r="AY5" s="683"/>
      <c r="AZ5" s="683"/>
      <c r="BA5" s="683"/>
      <c r="BB5" s="434"/>
      <c r="BC5" s="426"/>
      <c r="BD5" s="683" t="s">
        <v>345</v>
      </c>
      <c r="BE5" s="683"/>
      <c r="BF5" s="683"/>
      <c r="BG5" s="683"/>
      <c r="BH5" s="434"/>
      <c r="BI5" s="426"/>
      <c r="BJ5" s="683" t="s">
        <v>345</v>
      </c>
      <c r="BK5" s="683"/>
      <c r="BL5" s="683"/>
      <c r="BM5" s="683"/>
      <c r="BN5" s="434"/>
      <c r="BO5" s="426"/>
      <c r="BP5" s="683" t="s">
        <v>345</v>
      </c>
      <c r="BQ5" s="683"/>
      <c r="BR5" s="683"/>
      <c r="BS5" s="683"/>
      <c r="BT5" s="434"/>
      <c r="BU5" s="426"/>
      <c r="BV5" s="683" t="s">
        <v>345</v>
      </c>
      <c r="BW5" s="683"/>
      <c r="BX5" s="683"/>
      <c r="BY5" s="683"/>
      <c r="BZ5" s="434"/>
      <c r="CA5" s="426"/>
      <c r="CB5" s="683" t="s">
        <v>345</v>
      </c>
      <c r="CC5" s="683"/>
      <c r="CD5" s="683"/>
      <c r="CE5" s="683"/>
      <c r="CF5" s="434"/>
      <c r="CG5" s="426"/>
      <c r="CH5" s="683" t="s">
        <v>345</v>
      </c>
      <c r="CI5" s="683"/>
      <c r="CJ5" s="683"/>
      <c r="CK5" s="683"/>
      <c r="CL5" s="434"/>
      <c r="CM5" s="426"/>
      <c r="CN5" s="683" t="s">
        <v>345</v>
      </c>
      <c r="CO5" s="683"/>
      <c r="CP5" s="683"/>
      <c r="CQ5" s="683"/>
      <c r="CR5" s="434"/>
      <c r="CS5" s="426"/>
      <c r="CT5" s="683" t="s">
        <v>345</v>
      </c>
      <c r="CU5" s="683"/>
      <c r="CV5" s="683"/>
      <c r="CW5" s="683"/>
      <c r="CX5" s="434"/>
      <c r="CY5" s="426"/>
      <c r="CZ5" s="683" t="s">
        <v>345</v>
      </c>
      <c r="DA5" s="683"/>
      <c r="DB5" s="683"/>
      <c r="DC5" s="683"/>
      <c r="DD5" s="434"/>
      <c r="DE5" s="426"/>
      <c r="DF5" s="683" t="s">
        <v>345</v>
      </c>
      <c r="DG5" s="683"/>
      <c r="DH5" s="683"/>
      <c r="DI5" s="683"/>
      <c r="DJ5" s="434"/>
      <c r="DK5" s="426"/>
      <c r="DL5" s="683" t="s">
        <v>345</v>
      </c>
      <c r="DM5" s="683"/>
      <c r="DN5" s="683"/>
      <c r="DO5" s="683"/>
      <c r="DP5" s="434"/>
      <c r="DQ5" s="426"/>
      <c r="DR5" s="683" t="s">
        <v>345</v>
      </c>
      <c r="DS5" s="683"/>
      <c r="DT5" s="683"/>
      <c r="DU5" s="683"/>
      <c r="DV5" s="434"/>
      <c r="DW5" s="426"/>
      <c r="DX5" s="683" t="s">
        <v>345</v>
      </c>
      <c r="DY5" s="683"/>
      <c r="DZ5" s="683"/>
      <c r="EA5" s="683"/>
      <c r="EB5" s="434"/>
      <c r="EC5" s="426"/>
      <c r="ED5" s="683" t="s">
        <v>345</v>
      </c>
      <c r="EE5" s="683"/>
      <c r="EF5" s="683"/>
      <c r="EG5" s="683"/>
      <c r="EH5" s="434"/>
      <c r="EI5" s="426"/>
      <c r="EJ5" s="683" t="s">
        <v>345</v>
      </c>
      <c r="EK5" s="683"/>
      <c r="EL5" s="683"/>
      <c r="EM5" s="683"/>
      <c r="EN5" s="434"/>
      <c r="EO5" s="426"/>
      <c r="EP5" s="683" t="s">
        <v>345</v>
      </c>
      <c r="EQ5" s="683"/>
      <c r="ER5" s="683"/>
      <c r="ES5" s="683"/>
      <c r="ET5" s="434"/>
      <c r="EU5" s="426"/>
      <c r="EV5" s="683" t="s">
        <v>345</v>
      </c>
      <c r="EW5" s="683"/>
      <c r="EX5" s="683"/>
      <c r="EY5" s="683"/>
      <c r="EZ5" s="434"/>
      <c r="FA5" s="426"/>
      <c r="FB5" s="683" t="s">
        <v>345</v>
      </c>
      <c r="FC5" s="683"/>
      <c r="FD5" s="683"/>
      <c r="FE5" s="683"/>
      <c r="FF5" s="434"/>
      <c r="FG5" s="426"/>
      <c r="FH5" s="683" t="s">
        <v>345</v>
      </c>
      <c r="FI5" s="683"/>
      <c r="FJ5" s="683"/>
      <c r="FK5" s="683"/>
      <c r="FL5" s="434"/>
      <c r="FM5" s="426"/>
      <c r="FN5" s="683" t="s">
        <v>345</v>
      </c>
      <c r="FO5" s="683"/>
      <c r="FP5" s="683"/>
      <c r="FQ5" s="683"/>
      <c r="FR5" s="434"/>
      <c r="FS5" s="426"/>
      <c r="FT5" s="683" t="s">
        <v>345</v>
      </c>
      <c r="FU5" s="683"/>
      <c r="FV5" s="683"/>
      <c r="FW5" s="683"/>
      <c r="FX5" s="434"/>
      <c r="FY5" s="426"/>
      <c r="FZ5" s="683" t="s">
        <v>345</v>
      </c>
      <c r="GA5" s="683"/>
      <c r="GB5" s="683"/>
      <c r="GC5" s="683"/>
      <c r="GD5" s="434"/>
      <c r="GE5" s="426"/>
      <c r="GF5" s="683" t="s">
        <v>345</v>
      </c>
      <c r="GG5" s="683"/>
      <c r="GH5" s="683"/>
      <c r="GI5" s="683"/>
      <c r="GJ5" s="434"/>
      <c r="GK5" s="426"/>
      <c r="GL5" s="683" t="s">
        <v>345</v>
      </c>
      <c r="GM5" s="683"/>
      <c r="GN5" s="683"/>
      <c r="GO5" s="683"/>
      <c r="GP5" s="434"/>
      <c r="GQ5" s="426"/>
      <c r="GR5" s="683" t="s">
        <v>345</v>
      </c>
      <c r="GS5" s="683"/>
      <c r="GT5" s="683"/>
      <c r="GU5" s="683"/>
      <c r="GV5" s="434"/>
      <c r="GW5" s="426"/>
      <c r="GX5" s="683" t="s">
        <v>345</v>
      </c>
      <c r="GY5" s="683"/>
      <c r="GZ5" s="683"/>
      <c r="HA5" s="683"/>
      <c r="HB5" s="434"/>
      <c r="HC5" s="426"/>
      <c r="HD5" s="683" t="s">
        <v>345</v>
      </c>
      <c r="HE5" s="683"/>
      <c r="HF5" s="683"/>
      <c r="HG5" s="683"/>
      <c r="HH5" s="434"/>
      <c r="HI5" s="426"/>
      <c r="HJ5" s="683" t="s">
        <v>345</v>
      </c>
      <c r="HK5" s="683"/>
      <c r="HL5" s="683"/>
      <c r="HM5" s="683"/>
      <c r="HN5" s="434"/>
      <c r="HO5" s="426"/>
      <c r="HP5" s="683" t="s">
        <v>345</v>
      </c>
      <c r="HQ5" s="683"/>
      <c r="HR5" s="683"/>
      <c r="HS5" s="683"/>
      <c r="HT5" s="434"/>
      <c r="HU5" s="426"/>
      <c r="HV5" s="683" t="s">
        <v>345</v>
      </c>
      <c r="HW5" s="683"/>
      <c r="HX5" s="683"/>
      <c r="HY5" s="683"/>
      <c r="HZ5" s="434"/>
      <c r="IA5" s="426"/>
      <c r="IB5" s="683" t="s">
        <v>345</v>
      </c>
      <c r="IC5" s="683"/>
      <c r="ID5" s="683"/>
      <c r="IE5" s="683"/>
      <c r="IF5" s="434"/>
      <c r="IG5" s="426"/>
      <c r="IH5" s="683" t="s">
        <v>345</v>
      </c>
      <c r="II5" s="683"/>
      <c r="IJ5" s="683"/>
      <c r="IK5" s="683"/>
      <c r="IL5" s="434"/>
      <c r="IM5" s="426"/>
      <c r="IN5" s="683" t="s">
        <v>345</v>
      </c>
      <c r="IO5" s="683"/>
      <c r="IP5" s="683"/>
      <c r="IQ5" s="683"/>
      <c r="IR5" s="434"/>
      <c r="IS5" s="426"/>
      <c r="IT5" s="683" t="s">
        <v>345</v>
      </c>
      <c r="IU5" s="683"/>
      <c r="IV5" s="683"/>
      <c r="IW5" s="683"/>
      <c r="IX5" s="434"/>
      <c r="IY5" s="426"/>
      <c r="IZ5" s="683" t="s">
        <v>345</v>
      </c>
      <c r="JA5" s="683"/>
      <c r="JB5" s="683"/>
      <c r="JC5" s="683"/>
      <c r="JD5" s="434"/>
      <c r="JE5" s="426"/>
      <c r="JF5" s="683" t="s">
        <v>345</v>
      </c>
      <c r="JG5" s="683"/>
      <c r="JH5" s="683"/>
      <c r="JI5" s="683"/>
      <c r="JJ5" s="434"/>
      <c r="JK5" s="426"/>
      <c r="JL5" s="683" t="s">
        <v>345</v>
      </c>
      <c r="JM5" s="683"/>
      <c r="JN5" s="683"/>
      <c r="JO5" s="683"/>
      <c r="JP5" s="434"/>
      <c r="JQ5" s="426"/>
      <c r="JR5" s="683" t="s">
        <v>345</v>
      </c>
      <c r="JS5" s="683"/>
      <c r="JT5" s="683"/>
      <c r="JU5" s="683"/>
      <c r="JV5" s="434"/>
      <c r="JW5" s="426"/>
      <c r="JX5" s="683" t="s">
        <v>345</v>
      </c>
      <c r="JY5" s="683"/>
      <c r="JZ5" s="683"/>
      <c r="KA5" s="683"/>
      <c r="KB5" s="434"/>
      <c r="KC5" s="426"/>
      <c r="KD5" s="683" t="s">
        <v>345</v>
      </c>
      <c r="KE5" s="683"/>
      <c r="KF5" s="683"/>
      <c r="KG5" s="683"/>
      <c r="KH5" s="434"/>
      <c r="KI5" s="426"/>
      <c r="KJ5" s="683" t="s">
        <v>345</v>
      </c>
      <c r="KK5" s="683"/>
      <c r="KL5" s="683"/>
      <c r="KM5" s="683"/>
      <c r="KN5" s="434"/>
      <c r="KO5" s="426"/>
      <c r="KP5" s="683" t="s">
        <v>345</v>
      </c>
      <c r="KQ5" s="683"/>
      <c r="KR5" s="683"/>
      <c r="KS5" s="683"/>
      <c r="KT5" s="434"/>
      <c r="KU5" s="426"/>
      <c r="KV5" s="683" t="s">
        <v>345</v>
      </c>
      <c r="KW5" s="683"/>
      <c r="KX5" s="683"/>
      <c r="KY5" s="683"/>
      <c r="KZ5" s="434"/>
      <c r="LA5" s="426"/>
      <c r="LB5" s="683" t="s">
        <v>345</v>
      </c>
      <c r="LC5" s="683"/>
      <c r="LD5" s="683"/>
      <c r="LE5" s="683"/>
      <c r="LF5" s="434"/>
      <c r="LG5" s="426"/>
      <c r="LH5" s="683" t="s">
        <v>345</v>
      </c>
      <c r="LI5" s="683"/>
      <c r="LJ5" s="683"/>
      <c r="LK5" s="683"/>
      <c r="LL5" s="434"/>
      <c r="LM5" s="426"/>
      <c r="LN5" s="683" t="s">
        <v>345</v>
      </c>
      <c r="LO5" s="683"/>
      <c r="LP5" s="683"/>
      <c r="LQ5" s="683"/>
      <c r="LR5" s="434"/>
      <c r="LS5" s="426"/>
      <c r="LT5" s="683" t="s">
        <v>345</v>
      </c>
      <c r="LU5" s="683"/>
      <c r="LV5" s="683"/>
      <c r="LW5" s="683"/>
      <c r="LX5" s="434"/>
      <c r="LY5" s="426"/>
      <c r="LZ5" s="683" t="s">
        <v>345</v>
      </c>
      <c r="MA5" s="683"/>
      <c r="MB5" s="683"/>
      <c r="MC5" s="683"/>
      <c r="MD5" s="434"/>
      <c r="ME5" s="426"/>
      <c r="MF5" s="683" t="s">
        <v>345</v>
      </c>
      <c r="MG5" s="683"/>
      <c r="MH5" s="683"/>
      <c r="MI5" s="683"/>
      <c r="MJ5" s="434"/>
      <c r="MK5" s="426"/>
      <c r="ML5" s="683" t="s">
        <v>345</v>
      </c>
      <c r="MM5" s="683"/>
      <c r="MN5" s="683"/>
      <c r="MO5" s="683"/>
      <c r="MP5" s="434"/>
      <c r="MQ5" s="426"/>
      <c r="MR5" s="683" t="s">
        <v>345</v>
      </c>
      <c r="MS5" s="683"/>
      <c r="MT5" s="683"/>
      <c r="MU5" s="683"/>
      <c r="MV5" s="434"/>
      <c r="MW5" s="426"/>
      <c r="MX5" s="683" t="s">
        <v>345</v>
      </c>
      <c r="MY5" s="683"/>
      <c r="MZ5" s="683"/>
      <c r="NA5" s="683"/>
      <c r="NB5" s="434"/>
      <c r="NC5" s="426"/>
      <c r="ND5" s="683" t="s">
        <v>345</v>
      </c>
      <c r="NE5" s="683"/>
      <c r="NF5" s="683"/>
      <c r="NG5" s="683"/>
      <c r="NH5" s="434"/>
      <c r="NI5" s="426"/>
      <c r="NJ5" s="683" t="s">
        <v>345</v>
      </c>
      <c r="NK5" s="683"/>
      <c r="NL5" s="683"/>
      <c r="NM5" s="683"/>
      <c r="NN5" s="434"/>
      <c r="NO5" s="426"/>
      <c r="NP5" s="683" t="s">
        <v>345</v>
      </c>
      <c r="NQ5" s="683"/>
      <c r="NR5" s="683"/>
      <c r="NS5" s="683"/>
      <c r="NT5" s="434"/>
      <c r="NU5" s="426"/>
      <c r="NV5" s="683" t="s">
        <v>345</v>
      </c>
      <c r="NW5" s="683"/>
      <c r="NX5" s="683"/>
      <c r="NY5" s="683"/>
      <c r="NZ5" s="434"/>
      <c r="OA5" s="426"/>
      <c r="OB5" s="683" t="s">
        <v>345</v>
      </c>
      <c r="OC5" s="683"/>
      <c r="OD5" s="683"/>
      <c r="OE5" s="683"/>
      <c r="OF5" s="434"/>
      <c r="OG5" s="426"/>
      <c r="OH5" s="683" t="s">
        <v>345</v>
      </c>
      <c r="OI5" s="683"/>
      <c r="OJ5" s="683"/>
      <c r="OK5" s="683"/>
      <c r="OL5" s="434"/>
      <c r="OM5" s="426"/>
      <c r="ON5" s="683" t="s">
        <v>345</v>
      </c>
      <c r="OO5" s="683"/>
      <c r="OP5" s="683"/>
      <c r="OQ5" s="683"/>
      <c r="OR5" s="434"/>
      <c r="OS5" s="517"/>
      <c r="OT5" s="433"/>
      <c r="OU5" s="433"/>
      <c r="OV5" s="433"/>
      <c r="OW5" s="434"/>
    </row>
    <row r="6" spans="1:413" ht="24">
      <c r="A6" s="426"/>
      <c r="B6" s="688" t="s">
        <v>365</v>
      </c>
      <c r="C6" s="689"/>
      <c r="D6" s="546" t="s">
        <v>356</v>
      </c>
      <c r="E6" s="546" t="s">
        <v>357</v>
      </c>
      <c r="F6" s="434"/>
      <c r="G6" s="426"/>
      <c r="H6" s="684" t="s">
        <v>365</v>
      </c>
      <c r="I6" s="684"/>
      <c r="J6" s="546" t="s">
        <v>356</v>
      </c>
      <c r="K6" s="546" t="s">
        <v>357</v>
      </c>
      <c r="L6" s="434"/>
      <c r="M6" s="426"/>
      <c r="N6" s="684" t="s">
        <v>365</v>
      </c>
      <c r="O6" s="684"/>
      <c r="P6" s="546" t="s">
        <v>356</v>
      </c>
      <c r="Q6" s="546" t="s">
        <v>357</v>
      </c>
      <c r="R6" s="434"/>
      <c r="S6" s="426"/>
      <c r="T6" s="684" t="s">
        <v>365</v>
      </c>
      <c r="U6" s="684"/>
      <c r="V6" s="546" t="s">
        <v>356</v>
      </c>
      <c r="W6" s="546" t="s">
        <v>357</v>
      </c>
      <c r="X6" s="434"/>
      <c r="Y6" s="426"/>
      <c r="Z6" s="684" t="s">
        <v>365</v>
      </c>
      <c r="AA6" s="684"/>
      <c r="AB6" s="546" t="s">
        <v>356</v>
      </c>
      <c r="AC6" s="546" t="s">
        <v>357</v>
      </c>
      <c r="AD6" s="434"/>
      <c r="AE6" s="426"/>
      <c r="AF6" s="684" t="s">
        <v>365</v>
      </c>
      <c r="AG6" s="684"/>
      <c r="AH6" s="546" t="s">
        <v>356</v>
      </c>
      <c r="AI6" s="546" t="s">
        <v>357</v>
      </c>
      <c r="AJ6" s="434"/>
      <c r="AK6" s="426"/>
      <c r="AL6" s="684" t="s">
        <v>365</v>
      </c>
      <c r="AM6" s="684"/>
      <c r="AN6" s="546" t="s">
        <v>356</v>
      </c>
      <c r="AO6" s="546" t="s">
        <v>357</v>
      </c>
      <c r="AP6" s="434"/>
      <c r="AQ6" s="426"/>
      <c r="AR6" s="684" t="s">
        <v>365</v>
      </c>
      <c r="AS6" s="684"/>
      <c r="AT6" s="546" t="s">
        <v>356</v>
      </c>
      <c r="AU6" s="546" t="s">
        <v>357</v>
      </c>
      <c r="AV6" s="434"/>
      <c r="AW6" s="426"/>
      <c r="AX6" s="684" t="s">
        <v>365</v>
      </c>
      <c r="AY6" s="684"/>
      <c r="AZ6" s="546" t="s">
        <v>356</v>
      </c>
      <c r="BA6" s="546" t="s">
        <v>357</v>
      </c>
      <c r="BB6" s="434"/>
      <c r="BC6" s="426"/>
      <c r="BD6" s="684" t="s">
        <v>365</v>
      </c>
      <c r="BE6" s="684"/>
      <c r="BF6" s="546" t="s">
        <v>356</v>
      </c>
      <c r="BG6" s="546" t="s">
        <v>357</v>
      </c>
      <c r="BH6" s="434"/>
      <c r="BI6" s="426"/>
      <c r="BJ6" s="684" t="s">
        <v>365</v>
      </c>
      <c r="BK6" s="684"/>
      <c r="BL6" s="546" t="s">
        <v>356</v>
      </c>
      <c r="BM6" s="546" t="s">
        <v>357</v>
      </c>
      <c r="BN6" s="434"/>
      <c r="BO6" s="426"/>
      <c r="BP6" s="684" t="s">
        <v>365</v>
      </c>
      <c r="BQ6" s="684"/>
      <c r="BR6" s="546" t="s">
        <v>356</v>
      </c>
      <c r="BS6" s="546" t="s">
        <v>357</v>
      </c>
      <c r="BT6" s="434"/>
      <c r="BU6" s="426"/>
      <c r="BV6" s="684" t="s">
        <v>365</v>
      </c>
      <c r="BW6" s="684"/>
      <c r="BX6" s="546" t="s">
        <v>356</v>
      </c>
      <c r="BY6" s="546" t="s">
        <v>357</v>
      </c>
      <c r="BZ6" s="434"/>
      <c r="CA6" s="426"/>
      <c r="CB6" s="684" t="s">
        <v>365</v>
      </c>
      <c r="CC6" s="684"/>
      <c r="CD6" s="546" t="s">
        <v>356</v>
      </c>
      <c r="CE6" s="546" t="s">
        <v>357</v>
      </c>
      <c r="CF6" s="434"/>
      <c r="CG6" s="426"/>
      <c r="CH6" s="684" t="s">
        <v>365</v>
      </c>
      <c r="CI6" s="684"/>
      <c r="CJ6" s="546" t="s">
        <v>356</v>
      </c>
      <c r="CK6" s="546" t="s">
        <v>357</v>
      </c>
      <c r="CL6" s="434"/>
      <c r="CM6" s="426"/>
      <c r="CN6" s="684" t="s">
        <v>365</v>
      </c>
      <c r="CO6" s="684"/>
      <c r="CP6" s="546" t="s">
        <v>356</v>
      </c>
      <c r="CQ6" s="546" t="s">
        <v>357</v>
      </c>
      <c r="CR6" s="434"/>
      <c r="CS6" s="426"/>
      <c r="CT6" s="684" t="s">
        <v>365</v>
      </c>
      <c r="CU6" s="684"/>
      <c r="CV6" s="546" t="s">
        <v>356</v>
      </c>
      <c r="CW6" s="546" t="s">
        <v>357</v>
      </c>
      <c r="CX6" s="434"/>
      <c r="CY6" s="426"/>
      <c r="CZ6" s="684" t="s">
        <v>365</v>
      </c>
      <c r="DA6" s="684"/>
      <c r="DB6" s="546" t="s">
        <v>356</v>
      </c>
      <c r="DC6" s="546" t="s">
        <v>357</v>
      </c>
      <c r="DD6" s="434"/>
      <c r="DE6" s="426"/>
      <c r="DF6" s="684" t="s">
        <v>365</v>
      </c>
      <c r="DG6" s="684"/>
      <c r="DH6" s="546" t="s">
        <v>356</v>
      </c>
      <c r="DI6" s="546" t="s">
        <v>357</v>
      </c>
      <c r="DJ6" s="434"/>
      <c r="DK6" s="426"/>
      <c r="DL6" s="684" t="s">
        <v>365</v>
      </c>
      <c r="DM6" s="684"/>
      <c r="DN6" s="546" t="s">
        <v>356</v>
      </c>
      <c r="DO6" s="546" t="s">
        <v>357</v>
      </c>
      <c r="DP6" s="434"/>
      <c r="DQ6" s="426"/>
      <c r="DR6" s="684" t="s">
        <v>365</v>
      </c>
      <c r="DS6" s="684"/>
      <c r="DT6" s="546" t="s">
        <v>356</v>
      </c>
      <c r="DU6" s="546" t="s">
        <v>357</v>
      </c>
      <c r="DV6" s="434"/>
      <c r="DW6" s="426"/>
      <c r="DX6" s="684" t="s">
        <v>365</v>
      </c>
      <c r="DY6" s="684"/>
      <c r="DZ6" s="546" t="s">
        <v>356</v>
      </c>
      <c r="EA6" s="546" t="s">
        <v>357</v>
      </c>
      <c r="EB6" s="434"/>
      <c r="EC6" s="426"/>
      <c r="ED6" s="684" t="s">
        <v>365</v>
      </c>
      <c r="EE6" s="684"/>
      <c r="EF6" s="546" t="s">
        <v>356</v>
      </c>
      <c r="EG6" s="546" t="s">
        <v>357</v>
      </c>
      <c r="EH6" s="434"/>
      <c r="EI6" s="426"/>
      <c r="EJ6" s="684" t="s">
        <v>365</v>
      </c>
      <c r="EK6" s="684"/>
      <c r="EL6" s="546" t="s">
        <v>356</v>
      </c>
      <c r="EM6" s="546" t="s">
        <v>357</v>
      </c>
      <c r="EN6" s="434"/>
      <c r="EO6" s="426"/>
      <c r="EP6" s="684" t="s">
        <v>365</v>
      </c>
      <c r="EQ6" s="684"/>
      <c r="ER6" s="546" t="s">
        <v>356</v>
      </c>
      <c r="ES6" s="546" t="s">
        <v>357</v>
      </c>
      <c r="ET6" s="434"/>
      <c r="EU6" s="426"/>
      <c r="EV6" s="684" t="s">
        <v>365</v>
      </c>
      <c r="EW6" s="684"/>
      <c r="EX6" s="546" t="s">
        <v>356</v>
      </c>
      <c r="EY6" s="546" t="s">
        <v>357</v>
      </c>
      <c r="EZ6" s="434"/>
      <c r="FA6" s="426"/>
      <c r="FB6" s="684" t="s">
        <v>365</v>
      </c>
      <c r="FC6" s="684"/>
      <c r="FD6" s="546" t="s">
        <v>356</v>
      </c>
      <c r="FE6" s="546" t="s">
        <v>357</v>
      </c>
      <c r="FF6" s="434"/>
      <c r="FG6" s="426"/>
      <c r="FH6" s="684" t="s">
        <v>365</v>
      </c>
      <c r="FI6" s="684"/>
      <c r="FJ6" s="546" t="s">
        <v>356</v>
      </c>
      <c r="FK6" s="546" t="s">
        <v>357</v>
      </c>
      <c r="FL6" s="434"/>
      <c r="FM6" s="426"/>
      <c r="FN6" s="684" t="s">
        <v>365</v>
      </c>
      <c r="FO6" s="684"/>
      <c r="FP6" s="546" t="s">
        <v>356</v>
      </c>
      <c r="FQ6" s="546" t="s">
        <v>357</v>
      </c>
      <c r="FR6" s="434"/>
      <c r="FS6" s="426"/>
      <c r="FT6" s="684" t="s">
        <v>365</v>
      </c>
      <c r="FU6" s="684"/>
      <c r="FV6" s="546" t="s">
        <v>356</v>
      </c>
      <c r="FW6" s="546" t="s">
        <v>357</v>
      </c>
      <c r="FX6" s="434"/>
      <c r="FY6" s="426"/>
      <c r="FZ6" s="684" t="s">
        <v>365</v>
      </c>
      <c r="GA6" s="684"/>
      <c r="GB6" s="546" t="s">
        <v>356</v>
      </c>
      <c r="GC6" s="546" t="s">
        <v>357</v>
      </c>
      <c r="GD6" s="434"/>
      <c r="GE6" s="426"/>
      <c r="GF6" s="684" t="s">
        <v>365</v>
      </c>
      <c r="GG6" s="684"/>
      <c r="GH6" s="546" t="s">
        <v>356</v>
      </c>
      <c r="GI6" s="546" t="s">
        <v>357</v>
      </c>
      <c r="GJ6" s="434"/>
      <c r="GK6" s="426"/>
      <c r="GL6" s="684" t="s">
        <v>365</v>
      </c>
      <c r="GM6" s="684"/>
      <c r="GN6" s="546" t="s">
        <v>356</v>
      </c>
      <c r="GO6" s="546" t="s">
        <v>357</v>
      </c>
      <c r="GP6" s="434"/>
      <c r="GQ6" s="426"/>
      <c r="GR6" s="684" t="s">
        <v>365</v>
      </c>
      <c r="GS6" s="684"/>
      <c r="GT6" s="546" t="s">
        <v>356</v>
      </c>
      <c r="GU6" s="546" t="s">
        <v>357</v>
      </c>
      <c r="GV6" s="434"/>
      <c r="GW6" s="426"/>
      <c r="GX6" s="684" t="s">
        <v>365</v>
      </c>
      <c r="GY6" s="684"/>
      <c r="GZ6" s="546" t="s">
        <v>356</v>
      </c>
      <c r="HA6" s="546" t="s">
        <v>357</v>
      </c>
      <c r="HB6" s="434"/>
      <c r="HC6" s="426"/>
      <c r="HD6" s="684" t="s">
        <v>365</v>
      </c>
      <c r="HE6" s="684"/>
      <c r="HF6" s="546" t="s">
        <v>356</v>
      </c>
      <c r="HG6" s="546" t="s">
        <v>357</v>
      </c>
      <c r="HH6" s="434"/>
      <c r="HI6" s="426"/>
      <c r="HJ6" s="684" t="s">
        <v>365</v>
      </c>
      <c r="HK6" s="684"/>
      <c r="HL6" s="546" t="s">
        <v>356</v>
      </c>
      <c r="HM6" s="546" t="s">
        <v>357</v>
      </c>
      <c r="HN6" s="434"/>
      <c r="HO6" s="426"/>
      <c r="HP6" s="684" t="s">
        <v>365</v>
      </c>
      <c r="HQ6" s="684"/>
      <c r="HR6" s="546" t="s">
        <v>356</v>
      </c>
      <c r="HS6" s="546" t="s">
        <v>357</v>
      </c>
      <c r="HT6" s="434"/>
      <c r="HU6" s="426"/>
      <c r="HV6" s="684" t="s">
        <v>365</v>
      </c>
      <c r="HW6" s="684"/>
      <c r="HX6" s="546" t="s">
        <v>356</v>
      </c>
      <c r="HY6" s="546" t="s">
        <v>357</v>
      </c>
      <c r="HZ6" s="434"/>
      <c r="IA6" s="426"/>
      <c r="IB6" s="684" t="s">
        <v>365</v>
      </c>
      <c r="IC6" s="684"/>
      <c r="ID6" s="546" t="s">
        <v>356</v>
      </c>
      <c r="IE6" s="546" t="s">
        <v>357</v>
      </c>
      <c r="IF6" s="434"/>
      <c r="IG6" s="426"/>
      <c r="IH6" s="684" t="s">
        <v>365</v>
      </c>
      <c r="II6" s="684"/>
      <c r="IJ6" s="546" t="s">
        <v>356</v>
      </c>
      <c r="IK6" s="546" t="s">
        <v>357</v>
      </c>
      <c r="IL6" s="434"/>
      <c r="IM6" s="426"/>
      <c r="IN6" s="684" t="s">
        <v>365</v>
      </c>
      <c r="IO6" s="684"/>
      <c r="IP6" s="546" t="s">
        <v>356</v>
      </c>
      <c r="IQ6" s="546" t="s">
        <v>357</v>
      </c>
      <c r="IR6" s="434"/>
      <c r="IS6" s="426"/>
      <c r="IT6" s="684" t="s">
        <v>365</v>
      </c>
      <c r="IU6" s="684"/>
      <c r="IV6" s="546" t="s">
        <v>356</v>
      </c>
      <c r="IW6" s="546" t="s">
        <v>357</v>
      </c>
      <c r="IX6" s="434"/>
      <c r="IY6" s="426"/>
      <c r="IZ6" s="684" t="s">
        <v>365</v>
      </c>
      <c r="JA6" s="684"/>
      <c r="JB6" s="546" t="s">
        <v>356</v>
      </c>
      <c r="JC6" s="546" t="s">
        <v>357</v>
      </c>
      <c r="JD6" s="434"/>
      <c r="JE6" s="426"/>
      <c r="JF6" s="684" t="s">
        <v>365</v>
      </c>
      <c r="JG6" s="684"/>
      <c r="JH6" s="546" t="s">
        <v>356</v>
      </c>
      <c r="JI6" s="546" t="s">
        <v>357</v>
      </c>
      <c r="JJ6" s="434"/>
      <c r="JK6" s="426"/>
      <c r="JL6" s="684" t="s">
        <v>365</v>
      </c>
      <c r="JM6" s="684"/>
      <c r="JN6" s="546" t="s">
        <v>356</v>
      </c>
      <c r="JO6" s="546" t="s">
        <v>357</v>
      </c>
      <c r="JP6" s="434"/>
      <c r="JQ6" s="426"/>
      <c r="JR6" s="684" t="s">
        <v>365</v>
      </c>
      <c r="JS6" s="684"/>
      <c r="JT6" s="546" t="s">
        <v>356</v>
      </c>
      <c r="JU6" s="546" t="s">
        <v>357</v>
      </c>
      <c r="JV6" s="434"/>
      <c r="JW6" s="426"/>
      <c r="JX6" s="684" t="s">
        <v>365</v>
      </c>
      <c r="JY6" s="684"/>
      <c r="JZ6" s="546" t="s">
        <v>356</v>
      </c>
      <c r="KA6" s="546" t="s">
        <v>357</v>
      </c>
      <c r="KB6" s="434"/>
      <c r="KC6" s="426"/>
      <c r="KD6" s="684" t="s">
        <v>365</v>
      </c>
      <c r="KE6" s="684"/>
      <c r="KF6" s="546" t="s">
        <v>356</v>
      </c>
      <c r="KG6" s="546" t="s">
        <v>357</v>
      </c>
      <c r="KH6" s="434"/>
      <c r="KI6" s="426"/>
      <c r="KJ6" s="684" t="s">
        <v>365</v>
      </c>
      <c r="KK6" s="684"/>
      <c r="KL6" s="546" t="s">
        <v>356</v>
      </c>
      <c r="KM6" s="546" t="s">
        <v>357</v>
      </c>
      <c r="KN6" s="434"/>
      <c r="KO6" s="426"/>
      <c r="KP6" s="684" t="s">
        <v>365</v>
      </c>
      <c r="KQ6" s="684"/>
      <c r="KR6" s="546" t="s">
        <v>356</v>
      </c>
      <c r="KS6" s="546" t="s">
        <v>357</v>
      </c>
      <c r="KT6" s="434"/>
      <c r="KU6" s="426"/>
      <c r="KV6" s="684" t="s">
        <v>365</v>
      </c>
      <c r="KW6" s="684"/>
      <c r="KX6" s="546" t="s">
        <v>356</v>
      </c>
      <c r="KY6" s="546" t="s">
        <v>357</v>
      </c>
      <c r="KZ6" s="434"/>
      <c r="LA6" s="426"/>
      <c r="LB6" s="684" t="s">
        <v>365</v>
      </c>
      <c r="LC6" s="684"/>
      <c r="LD6" s="546" t="s">
        <v>356</v>
      </c>
      <c r="LE6" s="546" t="s">
        <v>357</v>
      </c>
      <c r="LF6" s="434"/>
      <c r="LG6" s="426"/>
      <c r="LH6" s="684" t="s">
        <v>365</v>
      </c>
      <c r="LI6" s="684"/>
      <c r="LJ6" s="546" t="s">
        <v>356</v>
      </c>
      <c r="LK6" s="546" t="s">
        <v>357</v>
      </c>
      <c r="LL6" s="434"/>
      <c r="LM6" s="426"/>
      <c r="LN6" s="684" t="s">
        <v>365</v>
      </c>
      <c r="LO6" s="684"/>
      <c r="LP6" s="546" t="s">
        <v>356</v>
      </c>
      <c r="LQ6" s="546" t="s">
        <v>357</v>
      </c>
      <c r="LR6" s="434"/>
      <c r="LS6" s="426"/>
      <c r="LT6" s="684" t="s">
        <v>365</v>
      </c>
      <c r="LU6" s="684"/>
      <c r="LV6" s="546" t="s">
        <v>356</v>
      </c>
      <c r="LW6" s="546" t="s">
        <v>357</v>
      </c>
      <c r="LX6" s="434"/>
      <c r="LY6" s="426"/>
      <c r="LZ6" s="684" t="s">
        <v>365</v>
      </c>
      <c r="MA6" s="684"/>
      <c r="MB6" s="546" t="s">
        <v>356</v>
      </c>
      <c r="MC6" s="546" t="s">
        <v>357</v>
      </c>
      <c r="MD6" s="434"/>
      <c r="ME6" s="426"/>
      <c r="MF6" s="684" t="s">
        <v>365</v>
      </c>
      <c r="MG6" s="684"/>
      <c r="MH6" s="546" t="s">
        <v>356</v>
      </c>
      <c r="MI6" s="546" t="s">
        <v>357</v>
      </c>
      <c r="MJ6" s="434"/>
      <c r="MK6" s="426"/>
      <c r="ML6" s="684" t="s">
        <v>365</v>
      </c>
      <c r="MM6" s="684"/>
      <c r="MN6" s="546" t="s">
        <v>356</v>
      </c>
      <c r="MO6" s="546" t="s">
        <v>357</v>
      </c>
      <c r="MP6" s="434"/>
      <c r="MQ6" s="426"/>
      <c r="MR6" s="684" t="s">
        <v>365</v>
      </c>
      <c r="MS6" s="684"/>
      <c r="MT6" s="546" t="s">
        <v>356</v>
      </c>
      <c r="MU6" s="546" t="s">
        <v>357</v>
      </c>
      <c r="MV6" s="434"/>
      <c r="MW6" s="426"/>
      <c r="MX6" s="684" t="s">
        <v>365</v>
      </c>
      <c r="MY6" s="684"/>
      <c r="MZ6" s="546" t="s">
        <v>356</v>
      </c>
      <c r="NA6" s="546" t="s">
        <v>357</v>
      </c>
      <c r="NB6" s="434"/>
      <c r="NC6" s="426"/>
      <c r="ND6" s="684" t="s">
        <v>365</v>
      </c>
      <c r="NE6" s="684"/>
      <c r="NF6" s="546" t="s">
        <v>356</v>
      </c>
      <c r="NG6" s="546" t="s">
        <v>357</v>
      </c>
      <c r="NH6" s="434"/>
      <c r="NI6" s="426"/>
      <c r="NJ6" s="684" t="s">
        <v>365</v>
      </c>
      <c r="NK6" s="684"/>
      <c r="NL6" s="546" t="s">
        <v>356</v>
      </c>
      <c r="NM6" s="546" t="s">
        <v>357</v>
      </c>
      <c r="NN6" s="434"/>
      <c r="NO6" s="426"/>
      <c r="NP6" s="684" t="s">
        <v>365</v>
      </c>
      <c r="NQ6" s="684"/>
      <c r="NR6" s="546" t="s">
        <v>356</v>
      </c>
      <c r="NS6" s="546" t="s">
        <v>357</v>
      </c>
      <c r="NT6" s="434"/>
      <c r="NU6" s="426"/>
      <c r="NV6" s="684" t="s">
        <v>365</v>
      </c>
      <c r="NW6" s="684"/>
      <c r="NX6" s="546" t="s">
        <v>356</v>
      </c>
      <c r="NY6" s="546" t="s">
        <v>357</v>
      </c>
      <c r="NZ6" s="434"/>
      <c r="OA6" s="426"/>
      <c r="OB6" s="684" t="s">
        <v>365</v>
      </c>
      <c r="OC6" s="684"/>
      <c r="OD6" s="546" t="s">
        <v>356</v>
      </c>
      <c r="OE6" s="546" t="s">
        <v>357</v>
      </c>
      <c r="OF6" s="434"/>
      <c r="OG6" s="426"/>
      <c r="OH6" s="684" t="s">
        <v>365</v>
      </c>
      <c r="OI6" s="684"/>
      <c r="OJ6" s="546" t="s">
        <v>356</v>
      </c>
      <c r="OK6" s="546" t="s">
        <v>357</v>
      </c>
      <c r="OL6" s="434"/>
      <c r="OM6" s="426"/>
      <c r="ON6" s="684" t="s">
        <v>365</v>
      </c>
      <c r="OO6" s="684"/>
      <c r="OP6" s="546" t="s">
        <v>356</v>
      </c>
      <c r="OQ6" s="546" t="s">
        <v>357</v>
      </c>
      <c r="OR6" s="434"/>
      <c r="OS6" s="517"/>
      <c r="OT6" s="433"/>
      <c r="OU6" s="433"/>
      <c r="OV6" s="433"/>
      <c r="OW6" s="434"/>
    </row>
    <row r="7" spans="1:413">
      <c r="A7" s="426"/>
      <c r="B7" s="435"/>
      <c r="C7" s="436" t="s">
        <v>267</v>
      </c>
      <c r="D7" s="542">
        <v>2839</v>
      </c>
      <c r="E7" s="542">
        <v>0</v>
      </c>
      <c r="F7" s="429"/>
      <c r="G7" s="426"/>
      <c r="H7" s="435"/>
      <c r="I7" s="436" t="s">
        <v>267</v>
      </c>
      <c r="J7" s="542">
        <v>0</v>
      </c>
      <c r="K7" s="542">
        <v>0</v>
      </c>
      <c r="L7" s="429"/>
      <c r="M7" s="426"/>
      <c r="N7" s="435"/>
      <c r="O7" s="436" t="s">
        <v>267</v>
      </c>
      <c r="P7" s="542">
        <v>1100</v>
      </c>
      <c r="Q7" s="542">
        <v>0</v>
      </c>
      <c r="R7" s="429"/>
      <c r="S7" s="426"/>
      <c r="T7" s="435"/>
      <c r="U7" s="436" t="s">
        <v>267</v>
      </c>
      <c r="V7" s="542">
        <v>2679</v>
      </c>
      <c r="W7" s="542">
        <v>0</v>
      </c>
      <c r="X7" s="429"/>
      <c r="Y7" s="426"/>
      <c r="Z7" s="563"/>
      <c r="AA7" s="564" t="s">
        <v>267</v>
      </c>
      <c r="AB7" s="542">
        <v>3776</v>
      </c>
      <c r="AC7" s="542">
        <v>0</v>
      </c>
      <c r="AD7" s="429"/>
      <c r="AE7" s="426"/>
      <c r="AF7" s="435"/>
      <c r="AG7" s="564" t="s">
        <v>267</v>
      </c>
      <c r="AH7" s="542">
        <v>13418</v>
      </c>
      <c r="AI7" s="542">
        <v>0</v>
      </c>
      <c r="AJ7" s="429"/>
      <c r="AK7" s="426"/>
      <c r="AL7" s="435"/>
      <c r="AM7" s="564" t="s">
        <v>267</v>
      </c>
      <c r="AN7" s="542">
        <v>0</v>
      </c>
      <c r="AO7" s="542">
        <v>0</v>
      </c>
      <c r="AP7" s="429"/>
      <c r="AQ7" s="426"/>
      <c r="AR7" s="435"/>
      <c r="AS7" s="564" t="s">
        <v>267</v>
      </c>
      <c r="AT7" s="542">
        <v>0</v>
      </c>
      <c r="AU7" s="542">
        <v>0</v>
      </c>
      <c r="AV7" s="429"/>
      <c r="AW7" s="426"/>
      <c r="AX7" s="435"/>
      <c r="AY7" s="564" t="s">
        <v>267</v>
      </c>
      <c r="AZ7" s="542">
        <v>0</v>
      </c>
      <c r="BA7" s="542">
        <v>0</v>
      </c>
      <c r="BB7" s="429"/>
      <c r="BC7" s="426"/>
      <c r="BD7" s="435"/>
      <c r="BE7" s="564" t="s">
        <v>267</v>
      </c>
      <c r="BF7" s="542">
        <v>0</v>
      </c>
      <c r="BG7" s="542">
        <v>0</v>
      </c>
      <c r="BH7" s="429"/>
      <c r="BI7" s="426"/>
      <c r="BJ7" s="435"/>
      <c r="BK7" s="564" t="s">
        <v>267</v>
      </c>
      <c r="BL7" s="542">
        <v>14</v>
      </c>
      <c r="BM7" s="542">
        <v>0</v>
      </c>
      <c r="BN7" s="429"/>
      <c r="BO7" s="426"/>
      <c r="BP7" s="435"/>
      <c r="BQ7" s="564" t="s">
        <v>267</v>
      </c>
      <c r="BR7" s="542">
        <v>9830</v>
      </c>
      <c r="BS7" s="542">
        <v>1</v>
      </c>
      <c r="BT7" s="429"/>
      <c r="BU7" s="426"/>
      <c r="BV7" s="435"/>
      <c r="BW7" s="564" t="s">
        <v>267</v>
      </c>
      <c r="BX7" s="542">
        <v>29421</v>
      </c>
      <c r="BY7" s="542">
        <v>0</v>
      </c>
      <c r="BZ7" s="429"/>
      <c r="CA7" s="426"/>
      <c r="CB7" s="435"/>
      <c r="CC7" s="564" t="s">
        <v>267</v>
      </c>
      <c r="CD7" s="542">
        <v>1510</v>
      </c>
      <c r="CE7" s="542">
        <v>0</v>
      </c>
      <c r="CF7" s="429"/>
      <c r="CG7" s="426"/>
      <c r="CH7" s="435"/>
      <c r="CI7" s="564" t="s">
        <v>267</v>
      </c>
      <c r="CJ7" s="542">
        <v>13545</v>
      </c>
      <c r="CK7" s="542">
        <v>0</v>
      </c>
      <c r="CL7" s="429"/>
      <c r="CM7" s="426"/>
      <c r="CN7" s="435"/>
      <c r="CO7" s="564" t="s">
        <v>267</v>
      </c>
      <c r="CP7" s="542">
        <v>448</v>
      </c>
      <c r="CQ7" s="542">
        <v>0</v>
      </c>
      <c r="CR7" s="429"/>
      <c r="CS7" s="426"/>
      <c r="CT7" s="435"/>
      <c r="CU7" s="564" t="s">
        <v>267</v>
      </c>
      <c r="CV7" s="542">
        <v>7</v>
      </c>
      <c r="CW7" s="542">
        <v>0</v>
      </c>
      <c r="CX7" s="429"/>
      <c r="CY7" s="426"/>
      <c r="CZ7" s="435"/>
      <c r="DA7" s="564" t="s">
        <v>267</v>
      </c>
      <c r="DB7" s="542">
        <v>59</v>
      </c>
      <c r="DC7" s="542">
        <v>0</v>
      </c>
      <c r="DD7" s="429"/>
      <c r="DE7" s="426"/>
      <c r="DF7" s="435"/>
      <c r="DG7" s="564" t="s">
        <v>267</v>
      </c>
      <c r="DH7" s="542">
        <v>75</v>
      </c>
      <c r="DI7" s="542">
        <v>0</v>
      </c>
      <c r="DJ7" s="429"/>
      <c r="DK7" s="426"/>
      <c r="DL7" s="435"/>
      <c r="DM7" s="564" t="s">
        <v>267</v>
      </c>
      <c r="DN7" s="542">
        <v>0</v>
      </c>
      <c r="DO7" s="542">
        <v>0</v>
      </c>
      <c r="DP7" s="429"/>
      <c r="DQ7" s="426"/>
      <c r="DR7" s="435"/>
      <c r="DS7" s="564" t="s">
        <v>267</v>
      </c>
      <c r="DT7" s="542">
        <v>3685</v>
      </c>
      <c r="DU7" s="542">
        <v>0</v>
      </c>
      <c r="DV7" s="429"/>
      <c r="DW7" s="426"/>
      <c r="DX7" s="435"/>
      <c r="DY7" s="564" t="s">
        <v>267</v>
      </c>
      <c r="DZ7" s="542">
        <v>15</v>
      </c>
      <c r="EA7" s="542">
        <v>0</v>
      </c>
      <c r="EB7" s="429"/>
      <c r="EC7" s="426"/>
      <c r="ED7" s="435"/>
      <c r="EE7" s="564" t="s">
        <v>267</v>
      </c>
      <c r="EF7" s="542">
        <v>1190</v>
      </c>
      <c r="EG7" s="542">
        <v>0</v>
      </c>
      <c r="EH7" s="429"/>
      <c r="EI7" s="426"/>
      <c r="EJ7" s="435"/>
      <c r="EK7" s="564" t="s">
        <v>267</v>
      </c>
      <c r="EL7" s="542">
        <v>789</v>
      </c>
      <c r="EM7" s="542">
        <v>0</v>
      </c>
      <c r="EN7" s="429"/>
      <c r="EO7" s="426"/>
      <c r="EP7" s="435"/>
      <c r="EQ7" s="564" t="s">
        <v>267</v>
      </c>
      <c r="ER7" s="542">
        <v>367</v>
      </c>
      <c r="ES7" s="542">
        <v>0</v>
      </c>
      <c r="ET7" s="429"/>
      <c r="EU7" s="426"/>
      <c r="EV7" s="435"/>
      <c r="EW7" s="564" t="s">
        <v>267</v>
      </c>
      <c r="EX7" s="542">
        <v>58774</v>
      </c>
      <c r="EY7" s="542">
        <v>39</v>
      </c>
      <c r="EZ7" s="429"/>
      <c r="FA7" s="426"/>
      <c r="FB7" s="435"/>
      <c r="FC7" s="564" t="s">
        <v>267</v>
      </c>
      <c r="FD7" s="542">
        <v>0</v>
      </c>
      <c r="FE7" s="542">
        <v>0</v>
      </c>
      <c r="FF7" s="429"/>
      <c r="FG7" s="426"/>
      <c r="FH7" s="435"/>
      <c r="FI7" s="564" t="s">
        <v>267</v>
      </c>
      <c r="FJ7" s="542">
        <v>466</v>
      </c>
      <c r="FK7" s="542">
        <v>0</v>
      </c>
      <c r="FL7" s="429"/>
      <c r="FM7" s="426"/>
      <c r="FN7" s="435"/>
      <c r="FO7" s="436" t="s">
        <v>267</v>
      </c>
      <c r="FP7" s="542">
        <v>14145</v>
      </c>
      <c r="FQ7" s="542">
        <v>0</v>
      </c>
      <c r="FR7" s="429"/>
      <c r="FS7" s="426"/>
      <c r="FT7" s="435"/>
      <c r="FU7" s="436" t="s">
        <v>267</v>
      </c>
      <c r="FV7" s="542">
        <v>769293</v>
      </c>
      <c r="FW7" s="542">
        <v>89488</v>
      </c>
      <c r="FX7" s="429"/>
      <c r="FY7" s="426"/>
      <c r="FZ7" s="435"/>
      <c r="GA7" s="436" t="s">
        <v>267</v>
      </c>
      <c r="GB7" s="542">
        <v>32593</v>
      </c>
      <c r="GC7" s="542">
        <v>0</v>
      </c>
      <c r="GD7" s="429"/>
      <c r="GE7" s="426"/>
      <c r="GF7" s="435"/>
      <c r="GG7" s="436" t="s">
        <v>267</v>
      </c>
      <c r="GH7" s="542">
        <v>161</v>
      </c>
      <c r="GI7" s="542">
        <v>0</v>
      </c>
      <c r="GJ7" s="429"/>
      <c r="GK7" s="426"/>
      <c r="GL7" s="435"/>
      <c r="GM7" s="436" t="s">
        <v>267</v>
      </c>
      <c r="GN7" s="542">
        <v>1286</v>
      </c>
      <c r="GO7" s="542">
        <v>0</v>
      </c>
      <c r="GP7" s="429"/>
      <c r="GQ7" s="426"/>
      <c r="GR7" s="435"/>
      <c r="GS7" s="436" t="s">
        <v>267</v>
      </c>
      <c r="GT7" s="542">
        <v>0</v>
      </c>
      <c r="GU7" s="542">
        <v>0</v>
      </c>
      <c r="GV7" s="429"/>
      <c r="GW7" s="426"/>
      <c r="GX7" s="435"/>
      <c r="GY7" s="436" t="s">
        <v>267</v>
      </c>
      <c r="GZ7" s="542">
        <v>14127</v>
      </c>
      <c r="HA7" s="542">
        <v>0</v>
      </c>
      <c r="HB7" s="429"/>
      <c r="HC7" s="426"/>
      <c r="HD7" s="435"/>
      <c r="HE7" s="436" t="s">
        <v>267</v>
      </c>
      <c r="HF7" s="542">
        <v>1807</v>
      </c>
      <c r="HG7" s="542">
        <v>0</v>
      </c>
      <c r="HH7" s="429"/>
      <c r="HI7" s="426"/>
      <c r="HJ7" s="435"/>
      <c r="HK7" s="436" t="s">
        <v>267</v>
      </c>
      <c r="HL7" s="542">
        <v>0</v>
      </c>
      <c r="HM7" s="542">
        <v>0</v>
      </c>
      <c r="HN7" s="429"/>
      <c r="HO7" s="426"/>
      <c r="HP7" s="435"/>
      <c r="HQ7" s="436" t="s">
        <v>267</v>
      </c>
      <c r="HR7" s="542">
        <v>15404</v>
      </c>
      <c r="HS7" s="542">
        <v>0</v>
      </c>
      <c r="HT7" s="429"/>
      <c r="HU7" s="426"/>
      <c r="HV7" s="435"/>
      <c r="HW7" s="436" t="s">
        <v>267</v>
      </c>
      <c r="HX7" s="542">
        <v>0</v>
      </c>
      <c r="HY7" s="542">
        <v>0</v>
      </c>
      <c r="HZ7" s="429"/>
      <c r="IA7" s="426"/>
      <c r="IB7" s="435"/>
      <c r="IC7" s="436" t="s">
        <v>267</v>
      </c>
      <c r="ID7" s="542">
        <v>162</v>
      </c>
      <c r="IE7" s="542">
        <v>0</v>
      </c>
      <c r="IF7" s="429"/>
      <c r="IG7" s="426"/>
      <c r="IH7" s="435"/>
      <c r="II7" s="436" t="s">
        <v>267</v>
      </c>
      <c r="IJ7" s="542">
        <v>5252</v>
      </c>
      <c r="IK7" s="542">
        <v>0</v>
      </c>
      <c r="IL7" s="429"/>
      <c r="IM7" s="426"/>
      <c r="IN7" s="435"/>
      <c r="IO7" s="436" t="s">
        <v>267</v>
      </c>
      <c r="IP7" s="542">
        <v>6724</v>
      </c>
      <c r="IQ7" s="542">
        <v>0</v>
      </c>
      <c r="IR7" s="429"/>
      <c r="IS7" s="426"/>
      <c r="IT7" s="435"/>
      <c r="IU7" s="436" t="s">
        <v>267</v>
      </c>
      <c r="IV7" s="542">
        <v>6873</v>
      </c>
      <c r="IW7" s="542">
        <v>0</v>
      </c>
      <c r="IX7" s="429"/>
      <c r="IY7" s="426"/>
      <c r="IZ7" s="435"/>
      <c r="JA7" s="436" t="s">
        <v>267</v>
      </c>
      <c r="JB7" s="542">
        <v>4020</v>
      </c>
      <c r="JC7" s="542">
        <v>0</v>
      </c>
      <c r="JD7" s="429"/>
      <c r="JE7" s="426"/>
      <c r="JF7" s="435"/>
      <c r="JG7" s="436" t="s">
        <v>267</v>
      </c>
      <c r="JH7" s="542">
        <v>0</v>
      </c>
      <c r="JI7" s="542">
        <v>0</v>
      </c>
      <c r="JJ7" s="429"/>
      <c r="JK7" s="426"/>
      <c r="JL7" s="435"/>
      <c r="JM7" s="436" t="s">
        <v>267</v>
      </c>
      <c r="JN7" s="542">
        <v>7634</v>
      </c>
      <c r="JO7" s="542">
        <v>0</v>
      </c>
      <c r="JP7" s="429"/>
      <c r="JQ7" s="426"/>
      <c r="JR7" s="435"/>
      <c r="JS7" s="436" t="s">
        <v>267</v>
      </c>
      <c r="JT7" s="542">
        <v>25</v>
      </c>
      <c r="JU7" s="542">
        <v>0</v>
      </c>
      <c r="JV7" s="429"/>
      <c r="JW7" s="426"/>
      <c r="JX7" s="435"/>
      <c r="JY7" s="436" t="s">
        <v>267</v>
      </c>
      <c r="JZ7" s="542">
        <v>7700</v>
      </c>
      <c r="KA7" s="542">
        <v>0</v>
      </c>
      <c r="KB7" s="429"/>
      <c r="KC7" s="426"/>
      <c r="KD7" s="435"/>
      <c r="KE7" s="436" t="s">
        <v>267</v>
      </c>
      <c r="KF7" s="542">
        <v>2930</v>
      </c>
      <c r="KG7" s="542">
        <v>0</v>
      </c>
      <c r="KH7" s="429"/>
      <c r="KI7" s="426"/>
      <c r="KJ7" s="435"/>
      <c r="KK7" s="436" t="s">
        <v>267</v>
      </c>
      <c r="KL7" s="542">
        <v>0</v>
      </c>
      <c r="KM7" s="542">
        <v>0</v>
      </c>
      <c r="KN7" s="429"/>
      <c r="KO7" s="426"/>
      <c r="KP7" s="435"/>
      <c r="KQ7" s="436" t="s">
        <v>267</v>
      </c>
      <c r="KR7" s="542">
        <v>2441</v>
      </c>
      <c r="KS7" s="542">
        <v>0</v>
      </c>
      <c r="KT7" s="429"/>
      <c r="KU7" s="426"/>
      <c r="KV7" s="435"/>
      <c r="KW7" s="436" t="s">
        <v>267</v>
      </c>
      <c r="KX7" s="542">
        <v>23159</v>
      </c>
      <c r="KY7" s="542">
        <v>19</v>
      </c>
      <c r="KZ7" s="429"/>
      <c r="LA7" s="426"/>
      <c r="LB7" s="435"/>
      <c r="LC7" s="436" t="s">
        <v>267</v>
      </c>
      <c r="LD7" s="542">
        <v>2281</v>
      </c>
      <c r="LE7" s="542">
        <v>0</v>
      </c>
      <c r="LF7" s="429"/>
      <c r="LG7" s="426"/>
      <c r="LH7" s="435"/>
      <c r="LI7" s="436" t="s">
        <v>267</v>
      </c>
      <c r="LJ7" s="542">
        <v>4</v>
      </c>
      <c r="LK7" s="542">
        <v>0</v>
      </c>
      <c r="LL7" s="429"/>
      <c r="LM7" s="426"/>
      <c r="LN7" s="435"/>
      <c r="LO7" s="436" t="s">
        <v>267</v>
      </c>
      <c r="LP7" s="542">
        <v>0</v>
      </c>
      <c r="LQ7" s="542">
        <v>0</v>
      </c>
      <c r="LR7" s="429"/>
      <c r="LS7" s="426"/>
      <c r="LT7" s="435"/>
      <c r="LU7" s="436" t="s">
        <v>267</v>
      </c>
      <c r="LV7" s="542">
        <v>530</v>
      </c>
      <c r="LW7" s="542">
        <v>0</v>
      </c>
      <c r="LX7" s="429"/>
      <c r="LY7" s="426"/>
      <c r="LZ7" s="435"/>
      <c r="MA7" s="436" t="s">
        <v>267</v>
      </c>
      <c r="MB7" s="542">
        <v>0</v>
      </c>
      <c r="MC7" s="542">
        <v>0</v>
      </c>
      <c r="MD7" s="429"/>
      <c r="ME7" s="426"/>
      <c r="MF7" s="435"/>
      <c r="MG7" s="436" t="s">
        <v>267</v>
      </c>
      <c r="MH7" s="542">
        <v>41700</v>
      </c>
      <c r="MI7" s="542">
        <v>0</v>
      </c>
      <c r="MJ7" s="429"/>
      <c r="MK7" s="426"/>
      <c r="ML7" s="435"/>
      <c r="MM7" s="436" t="s">
        <v>267</v>
      </c>
      <c r="MN7" s="542">
        <v>252</v>
      </c>
      <c r="MO7" s="542">
        <v>0</v>
      </c>
      <c r="MP7" s="429"/>
      <c r="MQ7" s="426"/>
      <c r="MR7" s="435"/>
      <c r="MS7" s="436" t="s">
        <v>267</v>
      </c>
      <c r="MT7" s="542">
        <v>244876</v>
      </c>
      <c r="MU7" s="542">
        <v>0</v>
      </c>
      <c r="MV7" s="429"/>
      <c r="MW7" s="426"/>
      <c r="MX7" s="435"/>
      <c r="MY7" s="436" t="s">
        <v>267</v>
      </c>
      <c r="MZ7" s="542">
        <v>21304</v>
      </c>
      <c r="NA7" s="542">
        <v>0</v>
      </c>
      <c r="NB7" s="429"/>
      <c r="NC7" s="426"/>
      <c r="ND7" s="435"/>
      <c r="NE7" s="436" t="s">
        <v>267</v>
      </c>
      <c r="NF7" s="542">
        <v>351</v>
      </c>
      <c r="NG7" s="542">
        <v>0</v>
      </c>
      <c r="NH7" s="429"/>
      <c r="NI7" s="426"/>
      <c r="NJ7" s="435"/>
      <c r="NK7" s="436" t="s">
        <v>267</v>
      </c>
      <c r="NL7" s="542">
        <v>12026</v>
      </c>
      <c r="NM7" s="542">
        <v>1</v>
      </c>
      <c r="NN7" s="429"/>
      <c r="NO7" s="426"/>
      <c r="NP7" s="435"/>
      <c r="NQ7" s="436" t="s">
        <v>267</v>
      </c>
      <c r="NR7" s="542">
        <v>1328</v>
      </c>
      <c r="NS7" s="542">
        <v>0</v>
      </c>
      <c r="NT7" s="429"/>
      <c r="NU7" s="426"/>
      <c r="NV7" s="435"/>
      <c r="NW7" s="436" t="s">
        <v>267</v>
      </c>
      <c r="NX7" s="542">
        <v>1</v>
      </c>
      <c r="NY7" s="542">
        <v>0</v>
      </c>
      <c r="NZ7" s="429"/>
      <c r="OA7" s="426"/>
      <c r="OB7" s="435"/>
      <c r="OC7" s="436" t="s">
        <v>267</v>
      </c>
      <c r="OD7" s="542">
        <v>0</v>
      </c>
      <c r="OE7" s="542">
        <v>0</v>
      </c>
      <c r="OF7" s="429"/>
      <c r="OG7" s="426"/>
      <c r="OH7" s="435"/>
      <c r="OI7" s="436" t="s">
        <v>267</v>
      </c>
      <c r="OJ7" s="542">
        <v>2590</v>
      </c>
      <c r="OK7" s="542">
        <v>0</v>
      </c>
      <c r="OL7" s="429"/>
      <c r="OM7" s="426"/>
      <c r="ON7" s="435"/>
      <c r="OO7" s="436" t="s">
        <v>267</v>
      </c>
      <c r="OP7" s="542">
        <v>15866</v>
      </c>
      <c r="OQ7" s="542">
        <v>0</v>
      </c>
      <c r="OR7" s="429"/>
      <c r="OS7" s="517"/>
      <c r="OT7" s="433"/>
      <c r="OU7" s="433"/>
      <c r="OV7" s="433"/>
      <c r="OW7" s="434"/>
    </row>
    <row r="8" spans="1:413">
      <c r="A8" s="426"/>
      <c r="B8" s="437"/>
      <c r="C8" s="544" t="s">
        <v>268</v>
      </c>
      <c r="D8" s="545">
        <v>5715</v>
      </c>
      <c r="E8" s="545">
        <v>0</v>
      </c>
      <c r="F8" s="429"/>
      <c r="G8" s="426"/>
      <c r="H8" s="437"/>
      <c r="I8" s="544" t="s">
        <v>268</v>
      </c>
      <c r="J8" s="545">
        <v>102</v>
      </c>
      <c r="K8" s="545">
        <v>0</v>
      </c>
      <c r="L8" s="429"/>
      <c r="M8" s="426"/>
      <c r="N8" s="437"/>
      <c r="O8" s="544" t="s">
        <v>268</v>
      </c>
      <c r="P8" s="545">
        <v>11926</v>
      </c>
      <c r="Q8" s="545">
        <v>0</v>
      </c>
      <c r="R8" s="429"/>
      <c r="S8" s="426"/>
      <c r="T8" s="437"/>
      <c r="U8" s="544" t="s">
        <v>268</v>
      </c>
      <c r="V8" s="545">
        <v>564</v>
      </c>
      <c r="W8" s="545">
        <v>0</v>
      </c>
      <c r="X8" s="429"/>
      <c r="Y8" s="426"/>
      <c r="Z8" s="565"/>
      <c r="AA8" s="566" t="s">
        <v>268</v>
      </c>
      <c r="AB8" s="545">
        <v>1505</v>
      </c>
      <c r="AC8" s="545">
        <v>0</v>
      </c>
      <c r="AD8" s="429"/>
      <c r="AE8" s="426"/>
      <c r="AF8" s="437"/>
      <c r="AG8" s="566" t="s">
        <v>268</v>
      </c>
      <c r="AH8" s="545">
        <v>5117</v>
      </c>
      <c r="AI8" s="545">
        <v>0</v>
      </c>
      <c r="AJ8" s="429"/>
      <c r="AK8" s="426"/>
      <c r="AL8" s="437"/>
      <c r="AM8" s="566" t="s">
        <v>268</v>
      </c>
      <c r="AN8" s="545">
        <v>133</v>
      </c>
      <c r="AO8" s="545">
        <v>0</v>
      </c>
      <c r="AP8" s="429"/>
      <c r="AQ8" s="426"/>
      <c r="AR8" s="437"/>
      <c r="AS8" s="566" t="s">
        <v>268</v>
      </c>
      <c r="AT8" s="545">
        <v>339</v>
      </c>
      <c r="AU8" s="545">
        <v>0</v>
      </c>
      <c r="AV8" s="429"/>
      <c r="AW8" s="426"/>
      <c r="AX8" s="437"/>
      <c r="AY8" s="566" t="s">
        <v>268</v>
      </c>
      <c r="AZ8" s="545">
        <v>3806</v>
      </c>
      <c r="BA8" s="545">
        <v>0</v>
      </c>
      <c r="BB8" s="429"/>
      <c r="BC8" s="426"/>
      <c r="BD8" s="437"/>
      <c r="BE8" s="566" t="s">
        <v>268</v>
      </c>
      <c r="BF8" s="545">
        <v>485</v>
      </c>
      <c r="BG8" s="545">
        <v>0</v>
      </c>
      <c r="BH8" s="429"/>
      <c r="BI8" s="426"/>
      <c r="BJ8" s="437"/>
      <c r="BK8" s="566" t="s">
        <v>268</v>
      </c>
      <c r="BL8" s="545">
        <v>79</v>
      </c>
      <c r="BM8" s="545">
        <v>0</v>
      </c>
      <c r="BN8" s="429"/>
      <c r="BO8" s="426"/>
      <c r="BP8" s="437"/>
      <c r="BQ8" s="566" t="s">
        <v>268</v>
      </c>
      <c r="BR8" s="545">
        <v>9711</v>
      </c>
      <c r="BS8" s="545">
        <v>0</v>
      </c>
      <c r="BT8" s="429"/>
      <c r="BU8" s="426"/>
      <c r="BV8" s="437"/>
      <c r="BW8" s="566" t="s">
        <v>268</v>
      </c>
      <c r="BX8" s="545">
        <v>9114</v>
      </c>
      <c r="BY8" s="545">
        <v>0</v>
      </c>
      <c r="BZ8" s="429"/>
      <c r="CA8" s="426"/>
      <c r="CB8" s="437"/>
      <c r="CC8" s="566" t="s">
        <v>268</v>
      </c>
      <c r="CD8" s="545">
        <v>1554</v>
      </c>
      <c r="CE8" s="545">
        <v>0</v>
      </c>
      <c r="CF8" s="429"/>
      <c r="CG8" s="426"/>
      <c r="CH8" s="437"/>
      <c r="CI8" s="566" t="s">
        <v>268</v>
      </c>
      <c r="CJ8" s="545">
        <v>21524</v>
      </c>
      <c r="CK8" s="545">
        <v>91</v>
      </c>
      <c r="CL8" s="429"/>
      <c r="CM8" s="426"/>
      <c r="CN8" s="437"/>
      <c r="CO8" s="566" t="s">
        <v>268</v>
      </c>
      <c r="CP8" s="545">
        <v>658</v>
      </c>
      <c r="CQ8" s="545">
        <v>0</v>
      </c>
      <c r="CR8" s="429"/>
      <c r="CS8" s="426"/>
      <c r="CT8" s="437"/>
      <c r="CU8" s="566" t="s">
        <v>268</v>
      </c>
      <c r="CV8" s="545">
        <v>64</v>
      </c>
      <c r="CW8" s="545">
        <v>0</v>
      </c>
      <c r="CX8" s="429"/>
      <c r="CY8" s="426"/>
      <c r="CZ8" s="437"/>
      <c r="DA8" s="566" t="s">
        <v>268</v>
      </c>
      <c r="DB8" s="545">
        <v>3514</v>
      </c>
      <c r="DC8" s="545">
        <v>0</v>
      </c>
      <c r="DD8" s="429"/>
      <c r="DE8" s="426"/>
      <c r="DF8" s="437"/>
      <c r="DG8" s="566" t="s">
        <v>268</v>
      </c>
      <c r="DH8" s="545">
        <v>4125</v>
      </c>
      <c r="DI8" s="545">
        <v>0</v>
      </c>
      <c r="DJ8" s="429"/>
      <c r="DK8" s="426"/>
      <c r="DL8" s="437"/>
      <c r="DM8" s="566" t="s">
        <v>268</v>
      </c>
      <c r="DN8" s="545">
        <v>48</v>
      </c>
      <c r="DO8" s="545">
        <v>0</v>
      </c>
      <c r="DP8" s="429"/>
      <c r="DQ8" s="426"/>
      <c r="DR8" s="437"/>
      <c r="DS8" s="566" t="s">
        <v>268</v>
      </c>
      <c r="DT8" s="545">
        <v>6701</v>
      </c>
      <c r="DU8" s="545">
        <v>0</v>
      </c>
      <c r="DV8" s="429"/>
      <c r="DW8" s="426"/>
      <c r="DX8" s="437"/>
      <c r="DY8" s="566" t="s">
        <v>268</v>
      </c>
      <c r="DZ8" s="545">
        <v>531</v>
      </c>
      <c r="EA8" s="545">
        <v>0</v>
      </c>
      <c r="EB8" s="429"/>
      <c r="EC8" s="426"/>
      <c r="ED8" s="437"/>
      <c r="EE8" s="566" t="s">
        <v>268</v>
      </c>
      <c r="EF8" s="545">
        <v>1071</v>
      </c>
      <c r="EG8" s="545">
        <v>14</v>
      </c>
      <c r="EH8" s="429"/>
      <c r="EI8" s="426"/>
      <c r="EJ8" s="437"/>
      <c r="EK8" s="566" t="s">
        <v>268</v>
      </c>
      <c r="EL8" s="545">
        <v>746</v>
      </c>
      <c r="EM8" s="545">
        <v>0</v>
      </c>
      <c r="EN8" s="429"/>
      <c r="EO8" s="426"/>
      <c r="EP8" s="437"/>
      <c r="EQ8" s="566" t="s">
        <v>268</v>
      </c>
      <c r="ER8" s="545">
        <v>1150</v>
      </c>
      <c r="ES8" s="545">
        <v>0</v>
      </c>
      <c r="ET8" s="429"/>
      <c r="EU8" s="426"/>
      <c r="EV8" s="437"/>
      <c r="EW8" s="566" t="s">
        <v>268</v>
      </c>
      <c r="EX8" s="545">
        <v>7253</v>
      </c>
      <c r="EY8" s="545">
        <v>0</v>
      </c>
      <c r="EZ8" s="429"/>
      <c r="FA8" s="426"/>
      <c r="FB8" s="437"/>
      <c r="FC8" s="566" t="s">
        <v>268</v>
      </c>
      <c r="FD8" s="545">
        <v>0</v>
      </c>
      <c r="FE8" s="545">
        <v>0</v>
      </c>
      <c r="FF8" s="429"/>
      <c r="FG8" s="426"/>
      <c r="FH8" s="437"/>
      <c r="FI8" s="566" t="s">
        <v>268</v>
      </c>
      <c r="FJ8" s="545">
        <v>60</v>
      </c>
      <c r="FK8" s="545">
        <v>0</v>
      </c>
      <c r="FL8" s="429"/>
      <c r="FM8" s="426"/>
      <c r="FN8" s="437"/>
      <c r="FO8" s="544" t="s">
        <v>268</v>
      </c>
      <c r="FP8" s="545">
        <v>1758</v>
      </c>
      <c r="FQ8" s="545">
        <v>0</v>
      </c>
      <c r="FR8" s="429"/>
      <c r="FS8" s="426"/>
      <c r="FT8" s="437"/>
      <c r="FU8" s="544" t="s">
        <v>268</v>
      </c>
      <c r="FV8" s="545">
        <v>766013</v>
      </c>
      <c r="FW8" s="545">
        <v>15234</v>
      </c>
      <c r="FX8" s="429"/>
      <c r="FY8" s="426"/>
      <c r="FZ8" s="437"/>
      <c r="GA8" s="544" t="s">
        <v>268</v>
      </c>
      <c r="GB8" s="545">
        <v>31446</v>
      </c>
      <c r="GC8" s="545">
        <v>0</v>
      </c>
      <c r="GD8" s="429"/>
      <c r="GE8" s="426"/>
      <c r="GF8" s="437"/>
      <c r="GG8" s="544" t="s">
        <v>268</v>
      </c>
      <c r="GH8" s="545">
        <v>5</v>
      </c>
      <c r="GI8" s="545">
        <v>0</v>
      </c>
      <c r="GJ8" s="429"/>
      <c r="GK8" s="426"/>
      <c r="GL8" s="437"/>
      <c r="GM8" s="544" t="s">
        <v>268</v>
      </c>
      <c r="GN8" s="545">
        <v>277</v>
      </c>
      <c r="GO8" s="545">
        <v>0</v>
      </c>
      <c r="GP8" s="429"/>
      <c r="GQ8" s="426"/>
      <c r="GR8" s="437"/>
      <c r="GS8" s="544" t="s">
        <v>268</v>
      </c>
      <c r="GT8" s="545">
        <v>6016</v>
      </c>
      <c r="GU8" s="545">
        <v>0</v>
      </c>
      <c r="GV8" s="429"/>
      <c r="GW8" s="426"/>
      <c r="GX8" s="437"/>
      <c r="GY8" s="544" t="s">
        <v>268</v>
      </c>
      <c r="GZ8" s="545">
        <v>9177</v>
      </c>
      <c r="HA8" s="545">
        <v>0</v>
      </c>
      <c r="HB8" s="429"/>
      <c r="HC8" s="426"/>
      <c r="HD8" s="437"/>
      <c r="HE8" s="544" t="s">
        <v>268</v>
      </c>
      <c r="HF8" s="545">
        <v>1242</v>
      </c>
      <c r="HG8" s="545">
        <v>0</v>
      </c>
      <c r="HH8" s="429"/>
      <c r="HI8" s="426"/>
      <c r="HJ8" s="437"/>
      <c r="HK8" s="544" t="s">
        <v>268</v>
      </c>
      <c r="HL8" s="545">
        <v>216</v>
      </c>
      <c r="HM8" s="545">
        <v>0</v>
      </c>
      <c r="HN8" s="429"/>
      <c r="HO8" s="426"/>
      <c r="HP8" s="437"/>
      <c r="HQ8" s="544" t="s">
        <v>268</v>
      </c>
      <c r="HR8" s="545">
        <v>28619</v>
      </c>
      <c r="HS8" s="545">
        <v>0</v>
      </c>
      <c r="HT8" s="429"/>
      <c r="HU8" s="426"/>
      <c r="HV8" s="437"/>
      <c r="HW8" s="544" t="s">
        <v>268</v>
      </c>
      <c r="HX8" s="545">
        <v>101</v>
      </c>
      <c r="HY8" s="545">
        <v>0</v>
      </c>
      <c r="HZ8" s="429"/>
      <c r="IA8" s="426"/>
      <c r="IB8" s="437"/>
      <c r="IC8" s="544" t="s">
        <v>268</v>
      </c>
      <c r="ID8" s="545">
        <v>1565</v>
      </c>
      <c r="IE8" s="545">
        <v>0</v>
      </c>
      <c r="IF8" s="429"/>
      <c r="IG8" s="426"/>
      <c r="IH8" s="437"/>
      <c r="II8" s="544" t="s">
        <v>268</v>
      </c>
      <c r="IJ8" s="545">
        <v>2446</v>
      </c>
      <c r="IK8" s="545">
        <v>0</v>
      </c>
      <c r="IL8" s="429"/>
      <c r="IM8" s="426"/>
      <c r="IN8" s="437"/>
      <c r="IO8" s="544" t="s">
        <v>268</v>
      </c>
      <c r="IP8" s="545">
        <v>7855</v>
      </c>
      <c r="IQ8" s="545">
        <v>0</v>
      </c>
      <c r="IR8" s="429"/>
      <c r="IS8" s="426"/>
      <c r="IT8" s="437"/>
      <c r="IU8" s="544" t="s">
        <v>268</v>
      </c>
      <c r="IV8" s="545">
        <v>47</v>
      </c>
      <c r="IW8" s="545">
        <v>0</v>
      </c>
      <c r="IX8" s="429"/>
      <c r="IY8" s="426"/>
      <c r="IZ8" s="437"/>
      <c r="JA8" s="544" t="s">
        <v>268</v>
      </c>
      <c r="JB8" s="545">
        <v>661</v>
      </c>
      <c r="JC8" s="545">
        <v>0</v>
      </c>
      <c r="JD8" s="429"/>
      <c r="JE8" s="426"/>
      <c r="JF8" s="437"/>
      <c r="JG8" s="544" t="s">
        <v>268</v>
      </c>
      <c r="JH8" s="545">
        <v>309</v>
      </c>
      <c r="JI8" s="545">
        <v>0</v>
      </c>
      <c r="JJ8" s="429"/>
      <c r="JK8" s="426"/>
      <c r="JL8" s="437"/>
      <c r="JM8" s="544" t="s">
        <v>268</v>
      </c>
      <c r="JN8" s="545">
        <v>1767</v>
      </c>
      <c r="JO8" s="545">
        <v>0</v>
      </c>
      <c r="JP8" s="429"/>
      <c r="JQ8" s="426"/>
      <c r="JR8" s="437"/>
      <c r="JS8" s="544" t="s">
        <v>268</v>
      </c>
      <c r="JT8" s="545">
        <v>309</v>
      </c>
      <c r="JU8" s="545">
        <v>0</v>
      </c>
      <c r="JV8" s="429"/>
      <c r="JW8" s="426"/>
      <c r="JX8" s="437"/>
      <c r="JY8" s="544" t="s">
        <v>268</v>
      </c>
      <c r="JZ8" s="545">
        <v>1065</v>
      </c>
      <c r="KA8" s="545">
        <v>0</v>
      </c>
      <c r="KB8" s="429"/>
      <c r="KC8" s="426"/>
      <c r="KD8" s="437"/>
      <c r="KE8" s="544" t="s">
        <v>268</v>
      </c>
      <c r="KF8" s="545">
        <v>2107</v>
      </c>
      <c r="KG8" s="545">
        <v>0</v>
      </c>
      <c r="KH8" s="429"/>
      <c r="KI8" s="426"/>
      <c r="KJ8" s="437"/>
      <c r="KK8" s="544" t="s">
        <v>268</v>
      </c>
      <c r="KL8" s="545">
        <v>0</v>
      </c>
      <c r="KM8" s="545">
        <v>0</v>
      </c>
      <c r="KN8" s="429"/>
      <c r="KO8" s="426"/>
      <c r="KP8" s="437"/>
      <c r="KQ8" s="544" t="s">
        <v>268</v>
      </c>
      <c r="KR8" s="545">
        <v>4596</v>
      </c>
      <c r="KS8" s="545">
        <v>0</v>
      </c>
      <c r="KT8" s="429"/>
      <c r="KU8" s="426"/>
      <c r="KV8" s="437"/>
      <c r="KW8" s="544" t="s">
        <v>268</v>
      </c>
      <c r="KX8" s="545">
        <v>18975</v>
      </c>
      <c r="KY8" s="545">
        <v>16</v>
      </c>
      <c r="KZ8" s="429"/>
      <c r="LA8" s="426"/>
      <c r="LB8" s="437"/>
      <c r="LC8" s="544" t="s">
        <v>268</v>
      </c>
      <c r="LD8" s="545">
        <v>3821</v>
      </c>
      <c r="LE8" s="545">
        <v>0</v>
      </c>
      <c r="LF8" s="429"/>
      <c r="LG8" s="426"/>
      <c r="LH8" s="437"/>
      <c r="LI8" s="544" t="s">
        <v>268</v>
      </c>
      <c r="LJ8" s="545">
        <v>492</v>
      </c>
      <c r="LK8" s="545">
        <v>0</v>
      </c>
      <c r="LL8" s="429"/>
      <c r="LM8" s="426"/>
      <c r="LN8" s="437"/>
      <c r="LO8" s="544" t="s">
        <v>268</v>
      </c>
      <c r="LP8" s="545">
        <v>1499</v>
      </c>
      <c r="LQ8" s="545">
        <v>0</v>
      </c>
      <c r="LR8" s="429"/>
      <c r="LS8" s="426"/>
      <c r="LT8" s="437"/>
      <c r="LU8" s="544" t="s">
        <v>268</v>
      </c>
      <c r="LV8" s="545">
        <v>180</v>
      </c>
      <c r="LW8" s="545">
        <v>0</v>
      </c>
      <c r="LX8" s="429"/>
      <c r="LY8" s="426"/>
      <c r="LZ8" s="437"/>
      <c r="MA8" s="544" t="s">
        <v>268</v>
      </c>
      <c r="MB8" s="545">
        <v>975</v>
      </c>
      <c r="MC8" s="545">
        <v>0</v>
      </c>
      <c r="MD8" s="429"/>
      <c r="ME8" s="426"/>
      <c r="MF8" s="437"/>
      <c r="MG8" s="544" t="s">
        <v>268</v>
      </c>
      <c r="MH8" s="545">
        <v>6435</v>
      </c>
      <c r="MI8" s="545">
        <v>0</v>
      </c>
      <c r="MJ8" s="429"/>
      <c r="MK8" s="426"/>
      <c r="ML8" s="437"/>
      <c r="MM8" s="544" t="s">
        <v>268</v>
      </c>
      <c r="MN8" s="545">
        <v>169</v>
      </c>
      <c r="MO8" s="545">
        <v>0</v>
      </c>
      <c r="MP8" s="429"/>
      <c r="MQ8" s="426"/>
      <c r="MR8" s="437"/>
      <c r="MS8" s="544" t="s">
        <v>268</v>
      </c>
      <c r="MT8" s="545">
        <v>25226</v>
      </c>
      <c r="MU8" s="545">
        <v>0</v>
      </c>
      <c r="MV8" s="429"/>
      <c r="MW8" s="426"/>
      <c r="MX8" s="437"/>
      <c r="MY8" s="544" t="s">
        <v>268</v>
      </c>
      <c r="MZ8" s="545">
        <v>2754</v>
      </c>
      <c r="NA8" s="545">
        <v>0</v>
      </c>
      <c r="NB8" s="429"/>
      <c r="NC8" s="426"/>
      <c r="ND8" s="437"/>
      <c r="NE8" s="544" t="s">
        <v>268</v>
      </c>
      <c r="NF8" s="545">
        <v>74</v>
      </c>
      <c r="NG8" s="545">
        <v>0</v>
      </c>
      <c r="NH8" s="429"/>
      <c r="NI8" s="426"/>
      <c r="NJ8" s="437"/>
      <c r="NK8" s="544" t="s">
        <v>268</v>
      </c>
      <c r="NL8" s="545">
        <v>4587</v>
      </c>
      <c r="NM8" s="545">
        <v>24</v>
      </c>
      <c r="NN8" s="429"/>
      <c r="NO8" s="426"/>
      <c r="NP8" s="437"/>
      <c r="NQ8" s="544" t="s">
        <v>268</v>
      </c>
      <c r="NR8" s="545">
        <v>2780</v>
      </c>
      <c r="NS8" s="545">
        <v>0</v>
      </c>
      <c r="NT8" s="429"/>
      <c r="NU8" s="426"/>
      <c r="NV8" s="437"/>
      <c r="NW8" s="544" t="s">
        <v>268</v>
      </c>
      <c r="NX8" s="545">
        <v>346</v>
      </c>
      <c r="NY8" s="545">
        <v>0</v>
      </c>
      <c r="NZ8" s="429"/>
      <c r="OA8" s="426"/>
      <c r="OB8" s="437"/>
      <c r="OC8" s="544" t="s">
        <v>268</v>
      </c>
      <c r="OD8" s="545">
        <v>134</v>
      </c>
      <c r="OE8" s="545">
        <v>0</v>
      </c>
      <c r="OF8" s="429"/>
      <c r="OG8" s="426"/>
      <c r="OH8" s="437"/>
      <c r="OI8" s="544" t="s">
        <v>268</v>
      </c>
      <c r="OJ8" s="545">
        <v>838</v>
      </c>
      <c r="OK8" s="545">
        <v>0</v>
      </c>
      <c r="OL8" s="429"/>
      <c r="OM8" s="426"/>
      <c r="ON8" s="437"/>
      <c r="OO8" s="544" t="s">
        <v>268</v>
      </c>
      <c r="OP8" s="545">
        <v>1804</v>
      </c>
      <c r="OQ8" s="545">
        <v>0</v>
      </c>
      <c r="OR8" s="429"/>
      <c r="OS8" s="517"/>
      <c r="OT8" s="433"/>
      <c r="OU8" s="433"/>
      <c r="OV8" s="433"/>
      <c r="OW8" s="434"/>
    </row>
    <row r="9" spans="1:413">
      <c r="A9" s="426"/>
      <c r="B9" s="438"/>
      <c r="C9" s="436" t="s">
        <v>269</v>
      </c>
      <c r="D9" s="542">
        <v>14968</v>
      </c>
      <c r="E9" s="542">
        <v>0</v>
      </c>
      <c r="F9" s="429"/>
      <c r="G9" s="426"/>
      <c r="H9" s="438"/>
      <c r="I9" s="436" t="s">
        <v>269</v>
      </c>
      <c r="J9" s="542">
        <v>1650</v>
      </c>
      <c r="K9" s="542">
        <v>1650</v>
      </c>
      <c r="L9" s="429"/>
      <c r="M9" s="426"/>
      <c r="N9" s="438"/>
      <c r="O9" s="436" t="s">
        <v>269</v>
      </c>
      <c r="P9" s="542">
        <v>47055</v>
      </c>
      <c r="Q9" s="542">
        <v>0</v>
      </c>
      <c r="R9" s="429"/>
      <c r="S9" s="426"/>
      <c r="T9" s="438"/>
      <c r="U9" s="436" t="s">
        <v>269</v>
      </c>
      <c r="V9" s="542">
        <v>17173</v>
      </c>
      <c r="W9" s="542">
        <v>0</v>
      </c>
      <c r="X9" s="429"/>
      <c r="Y9" s="426"/>
      <c r="Z9" s="567"/>
      <c r="AA9" s="564" t="s">
        <v>269</v>
      </c>
      <c r="AB9" s="542">
        <v>8758</v>
      </c>
      <c r="AC9" s="542">
        <v>0</v>
      </c>
      <c r="AD9" s="429"/>
      <c r="AE9" s="426"/>
      <c r="AF9" s="438"/>
      <c r="AG9" s="564" t="s">
        <v>269</v>
      </c>
      <c r="AH9" s="542">
        <v>50042</v>
      </c>
      <c r="AI9" s="542">
        <v>0</v>
      </c>
      <c r="AJ9" s="429"/>
      <c r="AK9" s="426"/>
      <c r="AL9" s="438"/>
      <c r="AM9" s="564" t="s">
        <v>269</v>
      </c>
      <c r="AN9" s="542">
        <v>10757</v>
      </c>
      <c r="AO9" s="542">
        <v>10757</v>
      </c>
      <c r="AP9" s="429"/>
      <c r="AQ9" s="426"/>
      <c r="AR9" s="438"/>
      <c r="AS9" s="564" t="s">
        <v>269</v>
      </c>
      <c r="AT9" s="542">
        <v>2811</v>
      </c>
      <c r="AU9" s="542">
        <v>0</v>
      </c>
      <c r="AV9" s="429"/>
      <c r="AW9" s="426"/>
      <c r="AX9" s="438"/>
      <c r="AY9" s="564" t="s">
        <v>269</v>
      </c>
      <c r="AZ9" s="542">
        <v>6718</v>
      </c>
      <c r="BA9" s="542">
        <v>0</v>
      </c>
      <c r="BB9" s="429"/>
      <c r="BC9" s="426"/>
      <c r="BD9" s="438"/>
      <c r="BE9" s="564" t="s">
        <v>269</v>
      </c>
      <c r="BF9" s="542">
        <v>10622</v>
      </c>
      <c r="BG9" s="542">
        <v>0</v>
      </c>
      <c r="BH9" s="429"/>
      <c r="BI9" s="426"/>
      <c r="BJ9" s="438"/>
      <c r="BK9" s="564" t="s">
        <v>269</v>
      </c>
      <c r="BL9" s="542">
        <v>1000</v>
      </c>
      <c r="BM9" s="542">
        <v>0</v>
      </c>
      <c r="BN9" s="429"/>
      <c r="BO9" s="426"/>
      <c r="BP9" s="438"/>
      <c r="BQ9" s="564" t="s">
        <v>269</v>
      </c>
      <c r="BR9" s="542">
        <v>3057</v>
      </c>
      <c r="BS9" s="542">
        <v>0</v>
      </c>
      <c r="BT9" s="429"/>
      <c r="BU9" s="426"/>
      <c r="BV9" s="438"/>
      <c r="BW9" s="564" t="s">
        <v>269</v>
      </c>
      <c r="BX9" s="542">
        <v>21398</v>
      </c>
      <c r="BY9" s="542">
        <v>0</v>
      </c>
      <c r="BZ9" s="429"/>
      <c r="CA9" s="426"/>
      <c r="CB9" s="438"/>
      <c r="CC9" s="564" t="s">
        <v>269</v>
      </c>
      <c r="CD9" s="542">
        <v>10811</v>
      </c>
      <c r="CE9" s="542">
        <v>0</v>
      </c>
      <c r="CF9" s="429"/>
      <c r="CG9" s="426"/>
      <c r="CH9" s="438"/>
      <c r="CI9" s="564" t="s">
        <v>269</v>
      </c>
      <c r="CJ9" s="542">
        <v>56964</v>
      </c>
      <c r="CK9" s="542">
        <v>20550</v>
      </c>
      <c r="CL9" s="429"/>
      <c r="CM9" s="426"/>
      <c r="CN9" s="438"/>
      <c r="CO9" s="564" t="s">
        <v>269</v>
      </c>
      <c r="CP9" s="542">
        <v>12562</v>
      </c>
      <c r="CQ9" s="542">
        <v>3000</v>
      </c>
      <c r="CR9" s="429"/>
      <c r="CS9" s="426"/>
      <c r="CT9" s="438"/>
      <c r="CU9" s="564" t="s">
        <v>269</v>
      </c>
      <c r="CV9" s="542">
        <v>8972</v>
      </c>
      <c r="CW9" s="542">
        <v>3286</v>
      </c>
      <c r="CX9" s="429"/>
      <c r="CY9" s="426"/>
      <c r="CZ9" s="438"/>
      <c r="DA9" s="564" t="s">
        <v>269</v>
      </c>
      <c r="DB9" s="542">
        <v>78593</v>
      </c>
      <c r="DC9" s="542">
        <v>0</v>
      </c>
      <c r="DD9" s="429"/>
      <c r="DE9" s="426"/>
      <c r="DF9" s="438"/>
      <c r="DG9" s="564" t="s">
        <v>269</v>
      </c>
      <c r="DH9" s="542">
        <v>16620</v>
      </c>
      <c r="DI9" s="542">
        <v>14066</v>
      </c>
      <c r="DJ9" s="429"/>
      <c r="DK9" s="426"/>
      <c r="DL9" s="438"/>
      <c r="DM9" s="564" t="s">
        <v>269</v>
      </c>
      <c r="DN9" s="542">
        <v>11291</v>
      </c>
      <c r="DO9" s="542">
        <v>0</v>
      </c>
      <c r="DP9" s="429"/>
      <c r="DQ9" s="426"/>
      <c r="DR9" s="438"/>
      <c r="DS9" s="564" t="s">
        <v>269</v>
      </c>
      <c r="DT9" s="542">
        <v>1881</v>
      </c>
      <c r="DU9" s="542">
        <v>0</v>
      </c>
      <c r="DV9" s="429"/>
      <c r="DW9" s="426"/>
      <c r="DX9" s="438"/>
      <c r="DY9" s="564" t="s">
        <v>269</v>
      </c>
      <c r="DZ9" s="542">
        <v>8010</v>
      </c>
      <c r="EA9" s="542">
        <v>0</v>
      </c>
      <c r="EB9" s="429"/>
      <c r="EC9" s="426"/>
      <c r="ED9" s="438"/>
      <c r="EE9" s="564" t="s">
        <v>269</v>
      </c>
      <c r="EF9" s="542">
        <v>42199</v>
      </c>
      <c r="EG9" s="542">
        <v>9125</v>
      </c>
      <c r="EH9" s="429"/>
      <c r="EI9" s="426"/>
      <c r="EJ9" s="438"/>
      <c r="EK9" s="564" t="s">
        <v>269</v>
      </c>
      <c r="EL9" s="542">
        <v>10054</v>
      </c>
      <c r="EM9" s="542">
        <v>0</v>
      </c>
      <c r="EN9" s="429"/>
      <c r="EO9" s="426"/>
      <c r="EP9" s="438"/>
      <c r="EQ9" s="564" t="s">
        <v>269</v>
      </c>
      <c r="ER9" s="542">
        <v>1271</v>
      </c>
      <c r="ES9" s="542">
        <v>0</v>
      </c>
      <c r="ET9" s="429"/>
      <c r="EU9" s="426"/>
      <c r="EV9" s="438"/>
      <c r="EW9" s="564" t="s">
        <v>269</v>
      </c>
      <c r="EX9" s="542">
        <v>86916</v>
      </c>
      <c r="EY9" s="542">
        <v>283</v>
      </c>
      <c r="EZ9" s="429"/>
      <c r="FA9" s="426"/>
      <c r="FB9" s="438"/>
      <c r="FC9" s="564" t="s">
        <v>269</v>
      </c>
      <c r="FD9" s="542">
        <v>195</v>
      </c>
      <c r="FE9" s="542">
        <v>0</v>
      </c>
      <c r="FF9" s="429"/>
      <c r="FG9" s="426"/>
      <c r="FH9" s="438"/>
      <c r="FI9" s="564" t="s">
        <v>269</v>
      </c>
      <c r="FJ9" s="542">
        <v>6751</v>
      </c>
      <c r="FK9" s="542">
        <v>0</v>
      </c>
      <c r="FL9" s="429"/>
      <c r="FM9" s="426"/>
      <c r="FN9" s="438"/>
      <c r="FO9" s="436" t="s">
        <v>269</v>
      </c>
      <c r="FP9" s="542">
        <v>4680</v>
      </c>
      <c r="FQ9" s="542">
        <v>0</v>
      </c>
      <c r="FR9" s="429"/>
      <c r="FS9" s="426"/>
      <c r="FT9" s="438"/>
      <c r="FU9" s="436" t="s">
        <v>269</v>
      </c>
      <c r="FV9" s="542">
        <v>659869</v>
      </c>
      <c r="FW9" s="542">
        <v>51121</v>
      </c>
      <c r="FX9" s="429"/>
      <c r="FY9" s="426"/>
      <c r="FZ9" s="438"/>
      <c r="GA9" s="436" t="s">
        <v>269</v>
      </c>
      <c r="GB9" s="542">
        <v>58466</v>
      </c>
      <c r="GC9" s="542">
        <v>0</v>
      </c>
      <c r="GD9" s="429"/>
      <c r="GE9" s="426"/>
      <c r="GF9" s="438"/>
      <c r="GG9" s="436" t="s">
        <v>269</v>
      </c>
      <c r="GH9" s="542">
        <v>0</v>
      </c>
      <c r="GI9" s="542">
        <v>0</v>
      </c>
      <c r="GJ9" s="429"/>
      <c r="GK9" s="426"/>
      <c r="GL9" s="438"/>
      <c r="GM9" s="436" t="s">
        <v>269</v>
      </c>
      <c r="GN9" s="542">
        <v>11144</v>
      </c>
      <c r="GO9" s="542">
        <v>0</v>
      </c>
      <c r="GP9" s="429"/>
      <c r="GQ9" s="426"/>
      <c r="GR9" s="438"/>
      <c r="GS9" s="436" t="s">
        <v>269</v>
      </c>
      <c r="GT9" s="542">
        <v>10388</v>
      </c>
      <c r="GU9" s="542">
        <v>0</v>
      </c>
      <c r="GV9" s="429"/>
      <c r="GW9" s="426"/>
      <c r="GX9" s="438"/>
      <c r="GY9" s="436" t="s">
        <v>269</v>
      </c>
      <c r="GZ9" s="542">
        <v>8000</v>
      </c>
      <c r="HA9" s="542">
        <v>0</v>
      </c>
      <c r="HB9" s="429"/>
      <c r="HC9" s="426"/>
      <c r="HD9" s="438"/>
      <c r="HE9" s="436" t="s">
        <v>269</v>
      </c>
      <c r="HF9" s="542">
        <v>1</v>
      </c>
      <c r="HG9" s="542">
        <v>0</v>
      </c>
      <c r="HH9" s="429"/>
      <c r="HI9" s="426"/>
      <c r="HJ9" s="438"/>
      <c r="HK9" s="436" t="s">
        <v>269</v>
      </c>
      <c r="HL9" s="542">
        <v>25907</v>
      </c>
      <c r="HM9" s="542">
        <v>0</v>
      </c>
      <c r="HN9" s="429"/>
      <c r="HO9" s="426"/>
      <c r="HP9" s="438"/>
      <c r="HQ9" s="436" t="s">
        <v>269</v>
      </c>
      <c r="HR9" s="542">
        <v>33231</v>
      </c>
      <c r="HS9" s="542">
        <v>0</v>
      </c>
      <c r="HT9" s="429"/>
      <c r="HU9" s="426"/>
      <c r="HV9" s="438"/>
      <c r="HW9" s="436" t="s">
        <v>269</v>
      </c>
      <c r="HX9" s="542">
        <v>4452</v>
      </c>
      <c r="HY9" s="542">
        <v>301</v>
      </c>
      <c r="HZ9" s="429"/>
      <c r="IA9" s="426"/>
      <c r="IB9" s="438"/>
      <c r="IC9" s="436" t="s">
        <v>269</v>
      </c>
      <c r="ID9" s="542">
        <v>4803</v>
      </c>
      <c r="IE9" s="542">
        <v>0</v>
      </c>
      <c r="IF9" s="429"/>
      <c r="IG9" s="426"/>
      <c r="IH9" s="438"/>
      <c r="II9" s="436" t="s">
        <v>269</v>
      </c>
      <c r="IJ9" s="542">
        <v>652</v>
      </c>
      <c r="IK9" s="542">
        <v>0</v>
      </c>
      <c r="IL9" s="429"/>
      <c r="IM9" s="426"/>
      <c r="IN9" s="438"/>
      <c r="IO9" s="436" t="s">
        <v>269</v>
      </c>
      <c r="IP9" s="542">
        <v>1923</v>
      </c>
      <c r="IQ9" s="542">
        <v>0</v>
      </c>
      <c r="IR9" s="429"/>
      <c r="IS9" s="426"/>
      <c r="IT9" s="438"/>
      <c r="IU9" s="436" t="s">
        <v>269</v>
      </c>
      <c r="IV9" s="542">
        <v>5</v>
      </c>
      <c r="IW9" s="542">
        <v>0</v>
      </c>
      <c r="IX9" s="429"/>
      <c r="IY9" s="426"/>
      <c r="IZ9" s="438"/>
      <c r="JA9" s="436" t="s">
        <v>269</v>
      </c>
      <c r="JB9" s="542">
        <v>651</v>
      </c>
      <c r="JC9" s="542">
        <v>0</v>
      </c>
      <c r="JD9" s="429"/>
      <c r="JE9" s="426"/>
      <c r="JF9" s="438"/>
      <c r="JG9" s="436" t="s">
        <v>269</v>
      </c>
      <c r="JH9" s="542">
        <v>4562</v>
      </c>
      <c r="JI9" s="542">
        <v>0</v>
      </c>
      <c r="JJ9" s="429"/>
      <c r="JK9" s="426"/>
      <c r="JL9" s="438"/>
      <c r="JM9" s="436" t="s">
        <v>269</v>
      </c>
      <c r="JN9" s="542">
        <v>0</v>
      </c>
      <c r="JO9" s="542">
        <v>0</v>
      </c>
      <c r="JP9" s="429"/>
      <c r="JQ9" s="426"/>
      <c r="JR9" s="438"/>
      <c r="JS9" s="436" t="s">
        <v>269</v>
      </c>
      <c r="JT9" s="542">
        <v>2400</v>
      </c>
      <c r="JU9" s="542">
        <v>0</v>
      </c>
      <c r="JV9" s="429"/>
      <c r="JW9" s="426"/>
      <c r="JX9" s="438"/>
      <c r="JY9" s="436" t="s">
        <v>269</v>
      </c>
      <c r="JZ9" s="542">
        <v>3840</v>
      </c>
      <c r="KA9" s="542">
        <v>0</v>
      </c>
      <c r="KB9" s="429"/>
      <c r="KC9" s="426"/>
      <c r="KD9" s="438"/>
      <c r="KE9" s="436" t="s">
        <v>269</v>
      </c>
      <c r="KF9" s="542">
        <v>1176</v>
      </c>
      <c r="KG9" s="542">
        <v>0</v>
      </c>
      <c r="KH9" s="429"/>
      <c r="KI9" s="426"/>
      <c r="KJ9" s="438"/>
      <c r="KK9" s="436" t="s">
        <v>269</v>
      </c>
      <c r="KL9" s="542">
        <v>376</v>
      </c>
      <c r="KM9" s="542">
        <v>0</v>
      </c>
      <c r="KN9" s="429"/>
      <c r="KO9" s="426"/>
      <c r="KP9" s="438"/>
      <c r="KQ9" s="436" t="s">
        <v>269</v>
      </c>
      <c r="KR9" s="542">
        <v>6790</v>
      </c>
      <c r="KS9" s="542">
        <v>0</v>
      </c>
      <c r="KT9" s="429"/>
      <c r="KU9" s="426"/>
      <c r="KV9" s="438"/>
      <c r="KW9" s="436" t="s">
        <v>269</v>
      </c>
      <c r="KX9" s="542">
        <v>30703</v>
      </c>
      <c r="KY9" s="542">
        <v>20384</v>
      </c>
      <c r="KZ9" s="429"/>
      <c r="LA9" s="426"/>
      <c r="LB9" s="438"/>
      <c r="LC9" s="436" t="s">
        <v>269</v>
      </c>
      <c r="LD9" s="542">
        <v>3045</v>
      </c>
      <c r="LE9" s="542">
        <v>0</v>
      </c>
      <c r="LF9" s="429"/>
      <c r="LG9" s="426"/>
      <c r="LH9" s="438"/>
      <c r="LI9" s="436" t="s">
        <v>269</v>
      </c>
      <c r="LJ9" s="542">
        <v>0</v>
      </c>
      <c r="LK9" s="542">
        <v>0</v>
      </c>
      <c r="LL9" s="429"/>
      <c r="LM9" s="426"/>
      <c r="LN9" s="438"/>
      <c r="LO9" s="436" t="s">
        <v>269</v>
      </c>
      <c r="LP9" s="542">
        <v>3886</v>
      </c>
      <c r="LQ9" s="542">
        <v>0</v>
      </c>
      <c r="LR9" s="429"/>
      <c r="LS9" s="426"/>
      <c r="LT9" s="438"/>
      <c r="LU9" s="436" t="s">
        <v>269</v>
      </c>
      <c r="LV9" s="542">
        <v>11176</v>
      </c>
      <c r="LW9" s="542">
        <v>2792</v>
      </c>
      <c r="LX9" s="429"/>
      <c r="LY9" s="426"/>
      <c r="LZ9" s="438"/>
      <c r="MA9" s="436" t="s">
        <v>269</v>
      </c>
      <c r="MB9" s="542">
        <v>4527</v>
      </c>
      <c r="MC9" s="542">
        <v>0</v>
      </c>
      <c r="MD9" s="429"/>
      <c r="ME9" s="426"/>
      <c r="MF9" s="438"/>
      <c r="MG9" s="436" t="s">
        <v>269</v>
      </c>
      <c r="MH9" s="542">
        <v>12483</v>
      </c>
      <c r="MI9" s="542">
        <v>0</v>
      </c>
      <c r="MJ9" s="429"/>
      <c r="MK9" s="426"/>
      <c r="ML9" s="438"/>
      <c r="MM9" s="436" t="s">
        <v>269</v>
      </c>
      <c r="MN9" s="542">
        <v>14231</v>
      </c>
      <c r="MO9" s="542">
        <v>0</v>
      </c>
      <c r="MP9" s="429"/>
      <c r="MQ9" s="426"/>
      <c r="MR9" s="438"/>
      <c r="MS9" s="436" t="s">
        <v>269</v>
      </c>
      <c r="MT9" s="542">
        <v>91577</v>
      </c>
      <c r="MU9" s="542">
        <v>0</v>
      </c>
      <c r="MV9" s="429"/>
      <c r="MW9" s="426"/>
      <c r="MX9" s="438"/>
      <c r="MY9" s="436" t="s">
        <v>269</v>
      </c>
      <c r="MZ9" s="542">
        <v>80732</v>
      </c>
      <c r="NA9" s="542">
        <v>0</v>
      </c>
      <c r="NB9" s="429"/>
      <c r="NC9" s="426"/>
      <c r="ND9" s="438"/>
      <c r="NE9" s="436" t="s">
        <v>269</v>
      </c>
      <c r="NF9" s="542">
        <v>366</v>
      </c>
      <c r="NG9" s="542">
        <v>0</v>
      </c>
      <c r="NH9" s="429"/>
      <c r="NI9" s="426"/>
      <c r="NJ9" s="438"/>
      <c r="NK9" s="436" t="s">
        <v>269</v>
      </c>
      <c r="NL9" s="542">
        <v>20182</v>
      </c>
      <c r="NM9" s="542">
        <v>15380</v>
      </c>
      <c r="NN9" s="429"/>
      <c r="NO9" s="426"/>
      <c r="NP9" s="438"/>
      <c r="NQ9" s="436" t="s">
        <v>269</v>
      </c>
      <c r="NR9" s="542">
        <v>12505</v>
      </c>
      <c r="NS9" s="542">
        <v>0</v>
      </c>
      <c r="NT9" s="429"/>
      <c r="NU9" s="426"/>
      <c r="NV9" s="438"/>
      <c r="NW9" s="436" t="s">
        <v>269</v>
      </c>
      <c r="NX9" s="542">
        <v>10230</v>
      </c>
      <c r="NY9" s="542">
        <v>0</v>
      </c>
      <c r="NZ9" s="429"/>
      <c r="OA9" s="426"/>
      <c r="OB9" s="438"/>
      <c r="OC9" s="436" t="s">
        <v>269</v>
      </c>
      <c r="OD9" s="542">
        <v>7722</v>
      </c>
      <c r="OE9" s="542">
        <v>0</v>
      </c>
      <c r="OF9" s="429"/>
      <c r="OG9" s="426"/>
      <c r="OH9" s="438"/>
      <c r="OI9" s="436" t="s">
        <v>269</v>
      </c>
      <c r="OJ9" s="542">
        <v>24345</v>
      </c>
      <c r="OK9" s="542">
        <v>0</v>
      </c>
      <c r="OL9" s="429"/>
      <c r="OM9" s="426"/>
      <c r="ON9" s="438"/>
      <c r="OO9" s="436" t="s">
        <v>269</v>
      </c>
      <c r="OP9" s="542">
        <v>0</v>
      </c>
      <c r="OQ9" s="542">
        <v>0</v>
      </c>
      <c r="OR9" s="429"/>
      <c r="OS9" s="517"/>
      <c r="OT9" s="433"/>
      <c r="OU9" s="433"/>
      <c r="OV9" s="433"/>
      <c r="OW9" s="434"/>
    </row>
    <row r="10" spans="1:413">
      <c r="A10" s="426"/>
      <c r="B10" s="439"/>
      <c r="C10" s="544" t="s">
        <v>270</v>
      </c>
      <c r="D10" s="545">
        <v>12186</v>
      </c>
      <c r="E10" s="545">
        <v>0</v>
      </c>
      <c r="F10" s="429"/>
      <c r="G10" s="426"/>
      <c r="H10" s="439"/>
      <c r="I10" s="544" t="s">
        <v>270</v>
      </c>
      <c r="J10" s="545">
        <v>250</v>
      </c>
      <c r="K10" s="545">
        <v>0</v>
      </c>
      <c r="L10" s="429"/>
      <c r="M10" s="426"/>
      <c r="N10" s="439"/>
      <c r="O10" s="544" t="s">
        <v>270</v>
      </c>
      <c r="P10" s="545">
        <v>13016</v>
      </c>
      <c r="Q10" s="545">
        <v>0</v>
      </c>
      <c r="R10" s="429"/>
      <c r="S10" s="426"/>
      <c r="T10" s="439"/>
      <c r="U10" s="544" t="s">
        <v>270</v>
      </c>
      <c r="V10" s="545">
        <v>0</v>
      </c>
      <c r="W10" s="545">
        <v>0</v>
      </c>
      <c r="X10" s="429"/>
      <c r="Y10" s="426"/>
      <c r="Z10" s="568"/>
      <c r="AA10" s="566" t="s">
        <v>270</v>
      </c>
      <c r="AB10" s="545">
        <v>3202</v>
      </c>
      <c r="AC10" s="545">
        <v>0</v>
      </c>
      <c r="AD10" s="429"/>
      <c r="AE10" s="426"/>
      <c r="AF10" s="439"/>
      <c r="AG10" s="566" t="s">
        <v>270</v>
      </c>
      <c r="AH10" s="545">
        <v>13873</v>
      </c>
      <c r="AI10" s="545">
        <v>0</v>
      </c>
      <c r="AJ10" s="429"/>
      <c r="AK10" s="426"/>
      <c r="AL10" s="439"/>
      <c r="AM10" s="566" t="s">
        <v>270</v>
      </c>
      <c r="AN10" s="545">
        <v>0</v>
      </c>
      <c r="AO10" s="545">
        <v>0</v>
      </c>
      <c r="AP10" s="429"/>
      <c r="AQ10" s="426"/>
      <c r="AR10" s="439"/>
      <c r="AS10" s="566" t="s">
        <v>270</v>
      </c>
      <c r="AT10" s="545">
        <v>0</v>
      </c>
      <c r="AU10" s="545">
        <v>0</v>
      </c>
      <c r="AV10" s="429"/>
      <c r="AW10" s="426"/>
      <c r="AX10" s="439"/>
      <c r="AY10" s="566" t="s">
        <v>270</v>
      </c>
      <c r="AZ10" s="545">
        <v>6357</v>
      </c>
      <c r="BA10" s="545">
        <v>0</v>
      </c>
      <c r="BB10" s="429"/>
      <c r="BC10" s="426"/>
      <c r="BD10" s="439"/>
      <c r="BE10" s="566" t="s">
        <v>270</v>
      </c>
      <c r="BF10" s="545">
        <v>0</v>
      </c>
      <c r="BG10" s="545">
        <v>0</v>
      </c>
      <c r="BH10" s="429"/>
      <c r="BI10" s="426"/>
      <c r="BJ10" s="439"/>
      <c r="BK10" s="566" t="s">
        <v>270</v>
      </c>
      <c r="BL10" s="545">
        <v>16</v>
      </c>
      <c r="BM10" s="545">
        <v>0</v>
      </c>
      <c r="BN10" s="429"/>
      <c r="BO10" s="426"/>
      <c r="BP10" s="439"/>
      <c r="BQ10" s="566" t="s">
        <v>270</v>
      </c>
      <c r="BR10" s="545">
        <v>18594</v>
      </c>
      <c r="BS10" s="545">
        <v>6231</v>
      </c>
      <c r="BT10" s="429"/>
      <c r="BU10" s="426"/>
      <c r="BV10" s="439"/>
      <c r="BW10" s="566" t="s">
        <v>270</v>
      </c>
      <c r="BX10" s="545">
        <v>2951</v>
      </c>
      <c r="BY10" s="545">
        <v>0</v>
      </c>
      <c r="BZ10" s="429"/>
      <c r="CA10" s="426"/>
      <c r="CB10" s="439"/>
      <c r="CC10" s="566" t="s">
        <v>270</v>
      </c>
      <c r="CD10" s="545">
        <v>1484</v>
      </c>
      <c r="CE10" s="545">
        <v>0</v>
      </c>
      <c r="CF10" s="429"/>
      <c r="CG10" s="426"/>
      <c r="CH10" s="439"/>
      <c r="CI10" s="566" t="s">
        <v>270</v>
      </c>
      <c r="CJ10" s="545">
        <v>6834</v>
      </c>
      <c r="CK10" s="545">
        <v>0</v>
      </c>
      <c r="CL10" s="429"/>
      <c r="CM10" s="426"/>
      <c r="CN10" s="439"/>
      <c r="CO10" s="566" t="s">
        <v>270</v>
      </c>
      <c r="CP10" s="545">
        <v>5825</v>
      </c>
      <c r="CQ10" s="545">
        <v>4500</v>
      </c>
      <c r="CR10" s="429"/>
      <c r="CS10" s="426"/>
      <c r="CT10" s="439"/>
      <c r="CU10" s="566" t="s">
        <v>270</v>
      </c>
      <c r="CV10" s="545">
        <v>2681</v>
      </c>
      <c r="CW10" s="545">
        <v>2593</v>
      </c>
      <c r="CX10" s="429"/>
      <c r="CY10" s="426"/>
      <c r="CZ10" s="439"/>
      <c r="DA10" s="566" t="s">
        <v>270</v>
      </c>
      <c r="DB10" s="545">
        <v>3675</v>
      </c>
      <c r="DC10" s="545">
        <v>0</v>
      </c>
      <c r="DD10" s="429"/>
      <c r="DE10" s="426"/>
      <c r="DF10" s="439"/>
      <c r="DG10" s="566" t="s">
        <v>270</v>
      </c>
      <c r="DH10" s="545">
        <v>921</v>
      </c>
      <c r="DI10" s="545">
        <v>0</v>
      </c>
      <c r="DJ10" s="429"/>
      <c r="DK10" s="426"/>
      <c r="DL10" s="439"/>
      <c r="DM10" s="566" t="s">
        <v>270</v>
      </c>
      <c r="DN10" s="545">
        <v>2</v>
      </c>
      <c r="DO10" s="545">
        <v>0</v>
      </c>
      <c r="DP10" s="429"/>
      <c r="DQ10" s="426"/>
      <c r="DR10" s="439"/>
      <c r="DS10" s="566" t="s">
        <v>270</v>
      </c>
      <c r="DT10" s="545">
        <v>85</v>
      </c>
      <c r="DU10" s="545">
        <v>0</v>
      </c>
      <c r="DV10" s="429"/>
      <c r="DW10" s="426"/>
      <c r="DX10" s="439"/>
      <c r="DY10" s="566" t="s">
        <v>270</v>
      </c>
      <c r="DZ10" s="545">
        <v>3785</v>
      </c>
      <c r="EA10" s="545">
        <v>0</v>
      </c>
      <c r="EB10" s="429"/>
      <c r="EC10" s="426"/>
      <c r="ED10" s="439"/>
      <c r="EE10" s="566" t="s">
        <v>270</v>
      </c>
      <c r="EF10" s="545">
        <v>7559</v>
      </c>
      <c r="EG10" s="545">
        <v>183</v>
      </c>
      <c r="EH10" s="429"/>
      <c r="EI10" s="426"/>
      <c r="EJ10" s="439"/>
      <c r="EK10" s="566" t="s">
        <v>270</v>
      </c>
      <c r="EL10" s="545">
        <v>212</v>
      </c>
      <c r="EM10" s="545">
        <v>0</v>
      </c>
      <c r="EN10" s="429"/>
      <c r="EO10" s="426"/>
      <c r="EP10" s="439"/>
      <c r="EQ10" s="566" t="s">
        <v>270</v>
      </c>
      <c r="ER10" s="545">
        <v>11</v>
      </c>
      <c r="ES10" s="545">
        <v>0</v>
      </c>
      <c r="ET10" s="429"/>
      <c r="EU10" s="426"/>
      <c r="EV10" s="439"/>
      <c r="EW10" s="566" t="s">
        <v>270</v>
      </c>
      <c r="EX10" s="545">
        <v>39589</v>
      </c>
      <c r="EY10" s="545">
        <v>5898</v>
      </c>
      <c r="EZ10" s="429"/>
      <c r="FA10" s="426"/>
      <c r="FB10" s="439"/>
      <c r="FC10" s="566" t="s">
        <v>270</v>
      </c>
      <c r="FD10" s="545">
        <v>0</v>
      </c>
      <c r="FE10" s="545">
        <v>0</v>
      </c>
      <c r="FF10" s="429"/>
      <c r="FG10" s="426"/>
      <c r="FH10" s="439"/>
      <c r="FI10" s="566" t="s">
        <v>270</v>
      </c>
      <c r="FJ10" s="545">
        <v>0</v>
      </c>
      <c r="FK10" s="545">
        <v>0</v>
      </c>
      <c r="FL10" s="429"/>
      <c r="FM10" s="426"/>
      <c r="FN10" s="439"/>
      <c r="FO10" s="544" t="s">
        <v>270</v>
      </c>
      <c r="FP10" s="545">
        <v>66</v>
      </c>
      <c r="FQ10" s="545">
        <v>0</v>
      </c>
      <c r="FR10" s="429"/>
      <c r="FS10" s="426"/>
      <c r="FT10" s="439"/>
      <c r="FU10" s="544" t="s">
        <v>270</v>
      </c>
      <c r="FV10" s="545">
        <v>1080478</v>
      </c>
      <c r="FW10" s="545">
        <v>279005</v>
      </c>
      <c r="FX10" s="429"/>
      <c r="FY10" s="426"/>
      <c r="FZ10" s="439"/>
      <c r="GA10" s="544" t="s">
        <v>270</v>
      </c>
      <c r="GB10" s="545">
        <v>26006</v>
      </c>
      <c r="GC10" s="545">
        <v>1058</v>
      </c>
      <c r="GD10" s="429"/>
      <c r="GE10" s="426"/>
      <c r="GF10" s="439"/>
      <c r="GG10" s="544" t="s">
        <v>270</v>
      </c>
      <c r="GH10" s="545">
        <v>5575</v>
      </c>
      <c r="GI10" s="545">
        <v>4150</v>
      </c>
      <c r="GJ10" s="429"/>
      <c r="GK10" s="426"/>
      <c r="GL10" s="439"/>
      <c r="GM10" s="544" t="s">
        <v>270</v>
      </c>
      <c r="GN10" s="545">
        <v>370</v>
      </c>
      <c r="GO10" s="545">
        <v>0</v>
      </c>
      <c r="GP10" s="429"/>
      <c r="GQ10" s="426"/>
      <c r="GR10" s="439"/>
      <c r="GS10" s="544" t="s">
        <v>270</v>
      </c>
      <c r="GT10" s="545">
        <v>1692</v>
      </c>
      <c r="GU10" s="545">
        <v>0</v>
      </c>
      <c r="GV10" s="429"/>
      <c r="GW10" s="426"/>
      <c r="GX10" s="439"/>
      <c r="GY10" s="544" t="s">
        <v>270</v>
      </c>
      <c r="GZ10" s="545">
        <v>7102</v>
      </c>
      <c r="HA10" s="545">
        <v>0</v>
      </c>
      <c r="HB10" s="429"/>
      <c r="HC10" s="426"/>
      <c r="HD10" s="439"/>
      <c r="HE10" s="544" t="s">
        <v>270</v>
      </c>
      <c r="HF10" s="545">
        <v>31</v>
      </c>
      <c r="HG10" s="545">
        <v>0</v>
      </c>
      <c r="HH10" s="429"/>
      <c r="HI10" s="426"/>
      <c r="HJ10" s="439"/>
      <c r="HK10" s="544" t="s">
        <v>270</v>
      </c>
      <c r="HL10" s="545">
        <v>712</v>
      </c>
      <c r="HM10" s="545">
        <v>0</v>
      </c>
      <c r="HN10" s="429"/>
      <c r="HO10" s="426"/>
      <c r="HP10" s="439"/>
      <c r="HQ10" s="544" t="s">
        <v>270</v>
      </c>
      <c r="HR10" s="545">
        <v>12088</v>
      </c>
      <c r="HS10" s="545">
        <v>0</v>
      </c>
      <c r="HT10" s="429"/>
      <c r="HU10" s="426"/>
      <c r="HV10" s="439"/>
      <c r="HW10" s="544" t="s">
        <v>270</v>
      </c>
      <c r="HX10" s="545">
        <v>98</v>
      </c>
      <c r="HY10" s="545">
        <v>0</v>
      </c>
      <c r="HZ10" s="429"/>
      <c r="IA10" s="426"/>
      <c r="IB10" s="439"/>
      <c r="IC10" s="544" t="s">
        <v>270</v>
      </c>
      <c r="ID10" s="545">
        <v>2519</v>
      </c>
      <c r="IE10" s="545">
        <v>0</v>
      </c>
      <c r="IF10" s="429"/>
      <c r="IG10" s="426"/>
      <c r="IH10" s="439"/>
      <c r="II10" s="544" t="s">
        <v>270</v>
      </c>
      <c r="IJ10" s="545">
        <v>78</v>
      </c>
      <c r="IK10" s="545">
        <v>0</v>
      </c>
      <c r="IL10" s="429"/>
      <c r="IM10" s="426"/>
      <c r="IN10" s="439"/>
      <c r="IO10" s="544" t="s">
        <v>270</v>
      </c>
      <c r="IP10" s="545">
        <v>10278</v>
      </c>
      <c r="IQ10" s="545">
        <v>0</v>
      </c>
      <c r="IR10" s="429"/>
      <c r="IS10" s="426"/>
      <c r="IT10" s="439"/>
      <c r="IU10" s="544" t="s">
        <v>270</v>
      </c>
      <c r="IV10" s="545">
        <v>2202</v>
      </c>
      <c r="IW10" s="545">
        <v>0</v>
      </c>
      <c r="IX10" s="429"/>
      <c r="IY10" s="426"/>
      <c r="IZ10" s="439"/>
      <c r="JA10" s="544" t="s">
        <v>270</v>
      </c>
      <c r="JB10" s="545">
        <v>13010</v>
      </c>
      <c r="JC10" s="545">
        <v>0</v>
      </c>
      <c r="JD10" s="429"/>
      <c r="JE10" s="426"/>
      <c r="JF10" s="439"/>
      <c r="JG10" s="544" t="s">
        <v>270</v>
      </c>
      <c r="JH10" s="545">
        <v>1313</v>
      </c>
      <c r="JI10" s="545">
        <v>0</v>
      </c>
      <c r="JJ10" s="429"/>
      <c r="JK10" s="426"/>
      <c r="JL10" s="439"/>
      <c r="JM10" s="544" t="s">
        <v>270</v>
      </c>
      <c r="JN10" s="545">
        <v>272</v>
      </c>
      <c r="JO10" s="545">
        <v>0</v>
      </c>
      <c r="JP10" s="429"/>
      <c r="JQ10" s="426"/>
      <c r="JR10" s="439"/>
      <c r="JS10" s="544" t="s">
        <v>270</v>
      </c>
      <c r="JT10" s="545">
        <v>2</v>
      </c>
      <c r="JU10" s="545">
        <v>0</v>
      </c>
      <c r="JV10" s="429"/>
      <c r="JW10" s="426"/>
      <c r="JX10" s="439"/>
      <c r="JY10" s="544" t="s">
        <v>270</v>
      </c>
      <c r="JZ10" s="545">
        <v>208</v>
      </c>
      <c r="KA10" s="545">
        <v>0</v>
      </c>
      <c r="KB10" s="429"/>
      <c r="KC10" s="426"/>
      <c r="KD10" s="439"/>
      <c r="KE10" s="544" t="s">
        <v>270</v>
      </c>
      <c r="KF10" s="545">
        <v>245</v>
      </c>
      <c r="KG10" s="545">
        <v>0</v>
      </c>
      <c r="KH10" s="429"/>
      <c r="KI10" s="426"/>
      <c r="KJ10" s="439"/>
      <c r="KK10" s="544" t="s">
        <v>270</v>
      </c>
      <c r="KL10" s="545">
        <v>14</v>
      </c>
      <c r="KM10" s="545">
        <v>0</v>
      </c>
      <c r="KN10" s="429"/>
      <c r="KO10" s="426"/>
      <c r="KP10" s="439"/>
      <c r="KQ10" s="544" t="s">
        <v>270</v>
      </c>
      <c r="KR10" s="545">
        <v>4236</v>
      </c>
      <c r="KS10" s="545">
        <v>0</v>
      </c>
      <c r="KT10" s="429"/>
      <c r="KU10" s="426"/>
      <c r="KV10" s="439"/>
      <c r="KW10" s="544" t="s">
        <v>270</v>
      </c>
      <c r="KX10" s="545">
        <v>36884</v>
      </c>
      <c r="KY10" s="545">
        <v>0</v>
      </c>
      <c r="KZ10" s="429"/>
      <c r="LA10" s="426"/>
      <c r="LB10" s="439"/>
      <c r="LC10" s="544" t="s">
        <v>270</v>
      </c>
      <c r="LD10" s="545">
        <v>4832</v>
      </c>
      <c r="LE10" s="545">
        <v>0</v>
      </c>
      <c r="LF10" s="429"/>
      <c r="LG10" s="426"/>
      <c r="LH10" s="439"/>
      <c r="LI10" s="544" t="s">
        <v>270</v>
      </c>
      <c r="LJ10" s="545">
        <v>0</v>
      </c>
      <c r="LK10" s="545">
        <v>0</v>
      </c>
      <c r="LL10" s="429"/>
      <c r="LM10" s="426"/>
      <c r="LN10" s="439"/>
      <c r="LO10" s="544" t="s">
        <v>270</v>
      </c>
      <c r="LP10" s="545">
        <v>531</v>
      </c>
      <c r="LQ10" s="545">
        <v>0</v>
      </c>
      <c r="LR10" s="429"/>
      <c r="LS10" s="426"/>
      <c r="LT10" s="439"/>
      <c r="LU10" s="544" t="s">
        <v>270</v>
      </c>
      <c r="LV10" s="545">
        <v>2098</v>
      </c>
      <c r="LW10" s="545">
        <v>1700</v>
      </c>
      <c r="LX10" s="429"/>
      <c r="LY10" s="426"/>
      <c r="LZ10" s="439"/>
      <c r="MA10" s="544" t="s">
        <v>270</v>
      </c>
      <c r="MB10" s="545">
        <v>4687</v>
      </c>
      <c r="MC10" s="545">
        <v>0</v>
      </c>
      <c r="MD10" s="429"/>
      <c r="ME10" s="426"/>
      <c r="MF10" s="439"/>
      <c r="MG10" s="544" t="s">
        <v>270</v>
      </c>
      <c r="MH10" s="545">
        <v>15368</v>
      </c>
      <c r="MI10" s="545">
        <v>0</v>
      </c>
      <c r="MJ10" s="429"/>
      <c r="MK10" s="426"/>
      <c r="ML10" s="439"/>
      <c r="MM10" s="544" t="s">
        <v>270</v>
      </c>
      <c r="MN10" s="545">
        <v>6</v>
      </c>
      <c r="MO10" s="545">
        <v>0</v>
      </c>
      <c r="MP10" s="429"/>
      <c r="MQ10" s="426"/>
      <c r="MR10" s="439"/>
      <c r="MS10" s="544" t="s">
        <v>270</v>
      </c>
      <c r="MT10" s="545">
        <v>87477</v>
      </c>
      <c r="MU10" s="545">
        <v>0</v>
      </c>
      <c r="MV10" s="429"/>
      <c r="MW10" s="426"/>
      <c r="MX10" s="439"/>
      <c r="MY10" s="544" t="s">
        <v>270</v>
      </c>
      <c r="MZ10" s="545">
        <v>24662</v>
      </c>
      <c r="NA10" s="545">
        <v>0</v>
      </c>
      <c r="NB10" s="429"/>
      <c r="NC10" s="426"/>
      <c r="ND10" s="439"/>
      <c r="NE10" s="544" t="s">
        <v>270</v>
      </c>
      <c r="NF10" s="545">
        <v>1775</v>
      </c>
      <c r="NG10" s="545">
        <v>0</v>
      </c>
      <c r="NH10" s="429"/>
      <c r="NI10" s="426"/>
      <c r="NJ10" s="439"/>
      <c r="NK10" s="544" t="s">
        <v>270</v>
      </c>
      <c r="NL10" s="545">
        <v>580</v>
      </c>
      <c r="NM10" s="545">
        <v>3</v>
      </c>
      <c r="NN10" s="429"/>
      <c r="NO10" s="426"/>
      <c r="NP10" s="439"/>
      <c r="NQ10" s="544" t="s">
        <v>270</v>
      </c>
      <c r="NR10" s="545">
        <v>980</v>
      </c>
      <c r="NS10" s="545">
        <v>0</v>
      </c>
      <c r="NT10" s="429"/>
      <c r="NU10" s="426"/>
      <c r="NV10" s="439"/>
      <c r="NW10" s="544" t="s">
        <v>270</v>
      </c>
      <c r="NX10" s="545">
        <v>28</v>
      </c>
      <c r="NY10" s="545">
        <v>0</v>
      </c>
      <c r="NZ10" s="429"/>
      <c r="OA10" s="426"/>
      <c r="OB10" s="439"/>
      <c r="OC10" s="544" t="s">
        <v>270</v>
      </c>
      <c r="OD10" s="545">
        <v>0</v>
      </c>
      <c r="OE10" s="545">
        <v>0</v>
      </c>
      <c r="OF10" s="429"/>
      <c r="OG10" s="426"/>
      <c r="OH10" s="439"/>
      <c r="OI10" s="544" t="s">
        <v>270</v>
      </c>
      <c r="OJ10" s="545">
        <v>1444</v>
      </c>
      <c r="OK10" s="545">
        <v>0</v>
      </c>
      <c r="OL10" s="429"/>
      <c r="OM10" s="426"/>
      <c r="ON10" s="439"/>
      <c r="OO10" s="544" t="s">
        <v>270</v>
      </c>
      <c r="OP10" s="545">
        <v>2172</v>
      </c>
      <c r="OQ10" s="545">
        <v>0</v>
      </c>
      <c r="OR10" s="429"/>
      <c r="OS10" s="517"/>
      <c r="OT10" s="433"/>
      <c r="OU10" s="433"/>
      <c r="OV10" s="433"/>
      <c r="OW10" s="434"/>
    </row>
    <row r="11" spans="1:413">
      <c r="A11" s="426"/>
      <c r="B11" s="440"/>
      <c r="C11" s="436" t="s">
        <v>271</v>
      </c>
      <c r="D11" s="542">
        <v>477</v>
      </c>
      <c r="E11" s="542">
        <v>0</v>
      </c>
      <c r="F11" s="429"/>
      <c r="G11" s="426"/>
      <c r="H11" s="440"/>
      <c r="I11" s="436" t="s">
        <v>271</v>
      </c>
      <c r="J11" s="542">
        <v>1</v>
      </c>
      <c r="K11" s="542">
        <v>0</v>
      </c>
      <c r="L11" s="429"/>
      <c r="M11" s="426"/>
      <c r="N11" s="440"/>
      <c r="O11" s="436" t="s">
        <v>271</v>
      </c>
      <c r="P11" s="542">
        <v>5123</v>
      </c>
      <c r="Q11" s="542">
        <v>0</v>
      </c>
      <c r="R11" s="429"/>
      <c r="S11" s="426"/>
      <c r="T11" s="440"/>
      <c r="U11" s="436" t="s">
        <v>271</v>
      </c>
      <c r="V11" s="542">
        <v>15407</v>
      </c>
      <c r="W11" s="542">
        <v>0</v>
      </c>
      <c r="X11" s="429"/>
      <c r="Y11" s="426"/>
      <c r="Z11" s="569"/>
      <c r="AA11" s="564" t="s">
        <v>271</v>
      </c>
      <c r="AB11" s="542">
        <v>0</v>
      </c>
      <c r="AC11" s="542">
        <v>0</v>
      </c>
      <c r="AD11" s="429"/>
      <c r="AE11" s="426"/>
      <c r="AF11" s="440"/>
      <c r="AG11" s="564" t="s">
        <v>271</v>
      </c>
      <c r="AH11" s="542">
        <v>985</v>
      </c>
      <c r="AI11" s="542">
        <v>0</v>
      </c>
      <c r="AJ11" s="429"/>
      <c r="AK11" s="426"/>
      <c r="AL11" s="440"/>
      <c r="AM11" s="564" t="s">
        <v>271</v>
      </c>
      <c r="AN11" s="542">
        <v>63</v>
      </c>
      <c r="AO11" s="542">
        <v>0</v>
      </c>
      <c r="AP11" s="429"/>
      <c r="AQ11" s="426"/>
      <c r="AR11" s="440"/>
      <c r="AS11" s="564" t="s">
        <v>271</v>
      </c>
      <c r="AT11" s="542">
        <v>0</v>
      </c>
      <c r="AU11" s="542">
        <v>0</v>
      </c>
      <c r="AV11" s="429"/>
      <c r="AW11" s="426"/>
      <c r="AX11" s="440"/>
      <c r="AY11" s="564" t="s">
        <v>271</v>
      </c>
      <c r="AZ11" s="542">
        <v>0</v>
      </c>
      <c r="BA11" s="542">
        <v>0</v>
      </c>
      <c r="BB11" s="429"/>
      <c r="BC11" s="426"/>
      <c r="BD11" s="440"/>
      <c r="BE11" s="564" t="s">
        <v>271</v>
      </c>
      <c r="BF11" s="542">
        <v>0</v>
      </c>
      <c r="BG11" s="542">
        <v>0</v>
      </c>
      <c r="BH11" s="429"/>
      <c r="BI11" s="426"/>
      <c r="BJ11" s="440"/>
      <c r="BK11" s="564" t="s">
        <v>271</v>
      </c>
      <c r="BL11" s="542">
        <v>141</v>
      </c>
      <c r="BM11" s="542">
        <v>0</v>
      </c>
      <c r="BN11" s="429"/>
      <c r="BO11" s="426"/>
      <c r="BP11" s="440"/>
      <c r="BQ11" s="564" t="s">
        <v>271</v>
      </c>
      <c r="BR11" s="542">
        <v>150</v>
      </c>
      <c r="BS11" s="542">
        <v>0</v>
      </c>
      <c r="BT11" s="429"/>
      <c r="BU11" s="426"/>
      <c r="BV11" s="440"/>
      <c r="BW11" s="564" t="s">
        <v>271</v>
      </c>
      <c r="BX11" s="542">
        <v>4091</v>
      </c>
      <c r="BY11" s="542">
        <v>0</v>
      </c>
      <c r="BZ11" s="429"/>
      <c r="CA11" s="426"/>
      <c r="CB11" s="440"/>
      <c r="CC11" s="564" t="s">
        <v>271</v>
      </c>
      <c r="CD11" s="542">
        <v>0</v>
      </c>
      <c r="CE11" s="542">
        <v>0</v>
      </c>
      <c r="CF11" s="429"/>
      <c r="CG11" s="426"/>
      <c r="CH11" s="440"/>
      <c r="CI11" s="564" t="s">
        <v>271</v>
      </c>
      <c r="CJ11" s="542">
        <v>0</v>
      </c>
      <c r="CK11" s="542">
        <v>0</v>
      </c>
      <c r="CL11" s="429"/>
      <c r="CM11" s="426"/>
      <c r="CN11" s="440"/>
      <c r="CO11" s="564" t="s">
        <v>271</v>
      </c>
      <c r="CP11" s="542">
        <v>0</v>
      </c>
      <c r="CQ11" s="542">
        <v>0</v>
      </c>
      <c r="CR11" s="429"/>
      <c r="CS11" s="426"/>
      <c r="CT11" s="440"/>
      <c r="CU11" s="564" t="s">
        <v>271</v>
      </c>
      <c r="CV11" s="542">
        <v>0</v>
      </c>
      <c r="CW11" s="542">
        <v>0</v>
      </c>
      <c r="CX11" s="429"/>
      <c r="CY11" s="426"/>
      <c r="CZ11" s="440"/>
      <c r="DA11" s="564" t="s">
        <v>271</v>
      </c>
      <c r="DB11" s="542">
        <v>166</v>
      </c>
      <c r="DC11" s="542">
        <v>0</v>
      </c>
      <c r="DD11" s="429"/>
      <c r="DE11" s="426"/>
      <c r="DF11" s="440"/>
      <c r="DG11" s="564" t="s">
        <v>271</v>
      </c>
      <c r="DH11" s="542">
        <v>4514</v>
      </c>
      <c r="DI11" s="542">
        <v>0</v>
      </c>
      <c r="DJ11" s="429"/>
      <c r="DK11" s="426"/>
      <c r="DL11" s="440"/>
      <c r="DM11" s="564" t="s">
        <v>271</v>
      </c>
      <c r="DN11" s="542">
        <v>26</v>
      </c>
      <c r="DO11" s="542">
        <v>0</v>
      </c>
      <c r="DP11" s="429"/>
      <c r="DQ11" s="426"/>
      <c r="DR11" s="440"/>
      <c r="DS11" s="564" t="s">
        <v>271</v>
      </c>
      <c r="DT11" s="542">
        <v>5771</v>
      </c>
      <c r="DU11" s="542">
        <v>0</v>
      </c>
      <c r="DV11" s="429"/>
      <c r="DW11" s="426"/>
      <c r="DX11" s="440"/>
      <c r="DY11" s="564" t="s">
        <v>271</v>
      </c>
      <c r="DZ11" s="542">
        <v>2587</v>
      </c>
      <c r="EA11" s="542">
        <v>0</v>
      </c>
      <c r="EB11" s="429"/>
      <c r="EC11" s="426"/>
      <c r="ED11" s="440"/>
      <c r="EE11" s="564" t="s">
        <v>271</v>
      </c>
      <c r="EF11" s="542">
        <v>3</v>
      </c>
      <c r="EG11" s="542">
        <v>0</v>
      </c>
      <c r="EH11" s="429"/>
      <c r="EI11" s="426"/>
      <c r="EJ11" s="440"/>
      <c r="EK11" s="564" t="s">
        <v>271</v>
      </c>
      <c r="EL11" s="542">
        <v>280</v>
      </c>
      <c r="EM11" s="542">
        <v>0</v>
      </c>
      <c r="EN11" s="429"/>
      <c r="EO11" s="426"/>
      <c r="EP11" s="440"/>
      <c r="EQ11" s="564" t="s">
        <v>271</v>
      </c>
      <c r="ER11" s="542">
        <v>15</v>
      </c>
      <c r="ES11" s="542">
        <v>0</v>
      </c>
      <c r="ET11" s="429"/>
      <c r="EU11" s="426"/>
      <c r="EV11" s="440"/>
      <c r="EW11" s="564" t="s">
        <v>271</v>
      </c>
      <c r="EX11" s="542">
        <v>11918</v>
      </c>
      <c r="EY11" s="542">
        <v>0</v>
      </c>
      <c r="EZ11" s="429"/>
      <c r="FA11" s="426"/>
      <c r="FB11" s="440"/>
      <c r="FC11" s="564" t="s">
        <v>271</v>
      </c>
      <c r="FD11" s="542">
        <v>0</v>
      </c>
      <c r="FE11" s="542">
        <v>0</v>
      </c>
      <c r="FF11" s="429"/>
      <c r="FG11" s="426"/>
      <c r="FH11" s="440"/>
      <c r="FI11" s="564" t="s">
        <v>271</v>
      </c>
      <c r="FJ11" s="542">
        <v>81</v>
      </c>
      <c r="FK11" s="542">
        <v>0</v>
      </c>
      <c r="FL11" s="429"/>
      <c r="FM11" s="426"/>
      <c r="FN11" s="440"/>
      <c r="FO11" s="436" t="s">
        <v>271</v>
      </c>
      <c r="FP11" s="542">
        <v>27</v>
      </c>
      <c r="FQ11" s="542">
        <v>0</v>
      </c>
      <c r="FR11" s="429"/>
      <c r="FS11" s="426"/>
      <c r="FT11" s="440"/>
      <c r="FU11" s="436" t="s">
        <v>271</v>
      </c>
      <c r="FV11" s="542">
        <v>0</v>
      </c>
      <c r="FW11" s="542">
        <v>0</v>
      </c>
      <c r="FX11" s="429"/>
      <c r="FY11" s="426"/>
      <c r="FZ11" s="440"/>
      <c r="GA11" s="436" t="s">
        <v>271</v>
      </c>
      <c r="GB11" s="542">
        <v>24130</v>
      </c>
      <c r="GC11" s="542">
        <v>4341</v>
      </c>
      <c r="GD11" s="429"/>
      <c r="GE11" s="426"/>
      <c r="GF11" s="440"/>
      <c r="GG11" s="436" t="s">
        <v>271</v>
      </c>
      <c r="GH11" s="542">
        <v>11</v>
      </c>
      <c r="GI11" s="542">
        <v>0</v>
      </c>
      <c r="GJ11" s="429"/>
      <c r="GK11" s="426"/>
      <c r="GL11" s="440"/>
      <c r="GM11" s="436" t="s">
        <v>271</v>
      </c>
      <c r="GN11" s="542">
        <v>0</v>
      </c>
      <c r="GO11" s="542">
        <v>0</v>
      </c>
      <c r="GP11" s="429"/>
      <c r="GQ11" s="426"/>
      <c r="GR11" s="440"/>
      <c r="GS11" s="436" t="s">
        <v>271</v>
      </c>
      <c r="GT11" s="542">
        <v>0</v>
      </c>
      <c r="GU11" s="542">
        <v>0</v>
      </c>
      <c r="GV11" s="429"/>
      <c r="GW11" s="426"/>
      <c r="GX11" s="440"/>
      <c r="GY11" s="436" t="s">
        <v>271</v>
      </c>
      <c r="GZ11" s="542">
        <v>1588</v>
      </c>
      <c r="HA11" s="542">
        <v>0</v>
      </c>
      <c r="HB11" s="429"/>
      <c r="HC11" s="426"/>
      <c r="HD11" s="440"/>
      <c r="HE11" s="436" t="s">
        <v>271</v>
      </c>
      <c r="HF11" s="542">
        <v>40</v>
      </c>
      <c r="HG11" s="542">
        <v>0</v>
      </c>
      <c r="HH11" s="429"/>
      <c r="HI11" s="426"/>
      <c r="HJ11" s="440"/>
      <c r="HK11" s="436" t="s">
        <v>271</v>
      </c>
      <c r="HL11" s="542">
        <v>0</v>
      </c>
      <c r="HM11" s="542">
        <v>0</v>
      </c>
      <c r="HN11" s="429"/>
      <c r="HO11" s="426"/>
      <c r="HP11" s="440"/>
      <c r="HQ11" s="436" t="s">
        <v>271</v>
      </c>
      <c r="HR11" s="542">
        <v>6952</v>
      </c>
      <c r="HS11" s="542">
        <v>0</v>
      </c>
      <c r="HT11" s="429"/>
      <c r="HU11" s="426"/>
      <c r="HV11" s="440"/>
      <c r="HW11" s="436" t="s">
        <v>271</v>
      </c>
      <c r="HX11" s="542">
        <v>0</v>
      </c>
      <c r="HY11" s="542">
        <v>0</v>
      </c>
      <c r="HZ11" s="429"/>
      <c r="IA11" s="426"/>
      <c r="IB11" s="440"/>
      <c r="IC11" s="436" t="s">
        <v>271</v>
      </c>
      <c r="ID11" s="542">
        <v>24</v>
      </c>
      <c r="IE11" s="542">
        <v>0</v>
      </c>
      <c r="IF11" s="429"/>
      <c r="IG11" s="426"/>
      <c r="IH11" s="440"/>
      <c r="II11" s="436" t="s">
        <v>271</v>
      </c>
      <c r="IJ11" s="542">
        <v>204</v>
      </c>
      <c r="IK11" s="542">
        <v>0</v>
      </c>
      <c r="IL11" s="429"/>
      <c r="IM11" s="426"/>
      <c r="IN11" s="440"/>
      <c r="IO11" s="436" t="s">
        <v>271</v>
      </c>
      <c r="IP11" s="542">
        <v>7220</v>
      </c>
      <c r="IQ11" s="542">
        <v>0</v>
      </c>
      <c r="IR11" s="429"/>
      <c r="IS11" s="426"/>
      <c r="IT11" s="440"/>
      <c r="IU11" s="436" t="s">
        <v>271</v>
      </c>
      <c r="IV11" s="542">
        <v>79</v>
      </c>
      <c r="IW11" s="542">
        <v>0</v>
      </c>
      <c r="IX11" s="429"/>
      <c r="IY11" s="426"/>
      <c r="IZ11" s="440"/>
      <c r="JA11" s="436" t="s">
        <v>271</v>
      </c>
      <c r="JB11" s="542">
        <v>0</v>
      </c>
      <c r="JC11" s="542">
        <v>0</v>
      </c>
      <c r="JD11" s="429"/>
      <c r="JE11" s="426"/>
      <c r="JF11" s="440"/>
      <c r="JG11" s="436" t="s">
        <v>271</v>
      </c>
      <c r="JH11" s="542">
        <v>0</v>
      </c>
      <c r="JI11" s="542">
        <v>0</v>
      </c>
      <c r="JJ11" s="429"/>
      <c r="JK11" s="426"/>
      <c r="JL11" s="440"/>
      <c r="JM11" s="436" t="s">
        <v>271</v>
      </c>
      <c r="JN11" s="542">
        <v>2959</v>
      </c>
      <c r="JO11" s="542">
        <v>0</v>
      </c>
      <c r="JP11" s="429"/>
      <c r="JQ11" s="426"/>
      <c r="JR11" s="440"/>
      <c r="JS11" s="436" t="s">
        <v>271</v>
      </c>
      <c r="JT11" s="542">
        <v>3</v>
      </c>
      <c r="JU11" s="542">
        <v>0</v>
      </c>
      <c r="JV11" s="429"/>
      <c r="JW11" s="426"/>
      <c r="JX11" s="440"/>
      <c r="JY11" s="436" t="s">
        <v>271</v>
      </c>
      <c r="JZ11" s="542">
        <v>0</v>
      </c>
      <c r="KA11" s="542">
        <v>0</v>
      </c>
      <c r="KB11" s="429"/>
      <c r="KC11" s="426"/>
      <c r="KD11" s="440"/>
      <c r="KE11" s="436" t="s">
        <v>271</v>
      </c>
      <c r="KF11" s="542">
        <v>57</v>
      </c>
      <c r="KG11" s="542">
        <v>0</v>
      </c>
      <c r="KH11" s="429"/>
      <c r="KI11" s="426"/>
      <c r="KJ11" s="440"/>
      <c r="KK11" s="436" t="s">
        <v>271</v>
      </c>
      <c r="KL11" s="542">
        <v>3009</v>
      </c>
      <c r="KM11" s="542">
        <v>0</v>
      </c>
      <c r="KN11" s="429"/>
      <c r="KO11" s="426"/>
      <c r="KP11" s="440"/>
      <c r="KQ11" s="436" t="s">
        <v>271</v>
      </c>
      <c r="KR11" s="542">
        <v>0</v>
      </c>
      <c r="KS11" s="542">
        <v>0</v>
      </c>
      <c r="KT11" s="429"/>
      <c r="KU11" s="426"/>
      <c r="KV11" s="440"/>
      <c r="KW11" s="436" t="s">
        <v>271</v>
      </c>
      <c r="KX11" s="542">
        <v>10265</v>
      </c>
      <c r="KY11" s="542">
        <v>0</v>
      </c>
      <c r="KZ11" s="429"/>
      <c r="LA11" s="426"/>
      <c r="LB11" s="440"/>
      <c r="LC11" s="436" t="s">
        <v>271</v>
      </c>
      <c r="LD11" s="542">
        <v>110</v>
      </c>
      <c r="LE11" s="542">
        <v>0</v>
      </c>
      <c r="LF11" s="429"/>
      <c r="LG11" s="426"/>
      <c r="LH11" s="440"/>
      <c r="LI11" s="436" t="s">
        <v>271</v>
      </c>
      <c r="LJ11" s="542">
        <v>1</v>
      </c>
      <c r="LK11" s="542">
        <v>0</v>
      </c>
      <c r="LL11" s="429"/>
      <c r="LM11" s="426"/>
      <c r="LN11" s="440"/>
      <c r="LO11" s="436" t="s">
        <v>271</v>
      </c>
      <c r="LP11" s="542">
        <v>1</v>
      </c>
      <c r="LQ11" s="542">
        <v>0</v>
      </c>
      <c r="LR11" s="429"/>
      <c r="LS11" s="426"/>
      <c r="LT11" s="440"/>
      <c r="LU11" s="436" t="s">
        <v>271</v>
      </c>
      <c r="LV11" s="542">
        <v>81</v>
      </c>
      <c r="LW11" s="542">
        <v>0</v>
      </c>
      <c r="LX11" s="429"/>
      <c r="LY11" s="426"/>
      <c r="LZ11" s="440"/>
      <c r="MA11" s="436" t="s">
        <v>271</v>
      </c>
      <c r="MB11" s="542">
        <v>57</v>
      </c>
      <c r="MC11" s="542">
        <v>0</v>
      </c>
      <c r="MD11" s="429"/>
      <c r="ME11" s="426"/>
      <c r="MF11" s="440"/>
      <c r="MG11" s="436" t="s">
        <v>271</v>
      </c>
      <c r="MH11" s="542">
        <v>422</v>
      </c>
      <c r="MI11" s="542">
        <v>0</v>
      </c>
      <c r="MJ11" s="429"/>
      <c r="MK11" s="426"/>
      <c r="ML11" s="440"/>
      <c r="MM11" s="436" t="s">
        <v>271</v>
      </c>
      <c r="MN11" s="542">
        <v>20</v>
      </c>
      <c r="MO11" s="542">
        <v>0</v>
      </c>
      <c r="MP11" s="429"/>
      <c r="MQ11" s="426"/>
      <c r="MR11" s="440"/>
      <c r="MS11" s="436" t="s">
        <v>271</v>
      </c>
      <c r="MT11" s="542">
        <v>3747</v>
      </c>
      <c r="MU11" s="542">
        <v>0</v>
      </c>
      <c r="MV11" s="429"/>
      <c r="MW11" s="426"/>
      <c r="MX11" s="440"/>
      <c r="MY11" s="436" t="s">
        <v>271</v>
      </c>
      <c r="MZ11" s="542">
        <v>64</v>
      </c>
      <c r="NA11" s="542">
        <v>0</v>
      </c>
      <c r="NB11" s="429"/>
      <c r="NC11" s="426"/>
      <c r="ND11" s="440"/>
      <c r="NE11" s="436" t="s">
        <v>271</v>
      </c>
      <c r="NF11" s="542">
        <v>0</v>
      </c>
      <c r="NG11" s="542">
        <v>0</v>
      </c>
      <c r="NH11" s="429"/>
      <c r="NI11" s="426"/>
      <c r="NJ11" s="440"/>
      <c r="NK11" s="436" t="s">
        <v>271</v>
      </c>
      <c r="NL11" s="542">
        <v>9778</v>
      </c>
      <c r="NM11" s="542">
        <v>8027</v>
      </c>
      <c r="NN11" s="429"/>
      <c r="NO11" s="426"/>
      <c r="NP11" s="440"/>
      <c r="NQ11" s="436" t="s">
        <v>271</v>
      </c>
      <c r="NR11" s="542">
        <v>3</v>
      </c>
      <c r="NS11" s="542">
        <v>0</v>
      </c>
      <c r="NT11" s="429"/>
      <c r="NU11" s="426"/>
      <c r="NV11" s="440"/>
      <c r="NW11" s="436" t="s">
        <v>271</v>
      </c>
      <c r="NX11" s="542">
        <v>0</v>
      </c>
      <c r="NY11" s="542">
        <v>0</v>
      </c>
      <c r="NZ11" s="429"/>
      <c r="OA11" s="426"/>
      <c r="OB11" s="440"/>
      <c r="OC11" s="436" t="s">
        <v>271</v>
      </c>
      <c r="OD11" s="542">
        <v>0</v>
      </c>
      <c r="OE11" s="542">
        <v>0</v>
      </c>
      <c r="OF11" s="429"/>
      <c r="OG11" s="426"/>
      <c r="OH11" s="440"/>
      <c r="OI11" s="436" t="s">
        <v>271</v>
      </c>
      <c r="OJ11" s="542">
        <v>300</v>
      </c>
      <c r="OK11" s="542">
        <v>0</v>
      </c>
      <c r="OL11" s="429"/>
      <c r="OM11" s="426"/>
      <c r="ON11" s="440"/>
      <c r="OO11" s="436" t="s">
        <v>271</v>
      </c>
      <c r="OP11" s="542">
        <v>2331</v>
      </c>
      <c r="OQ11" s="542">
        <v>0</v>
      </c>
      <c r="OR11" s="429"/>
      <c r="OS11" s="517"/>
      <c r="OT11" s="433"/>
      <c r="OU11" s="433"/>
      <c r="OV11" s="433"/>
      <c r="OW11" s="434"/>
    </row>
    <row r="12" spans="1:413">
      <c r="A12" s="426"/>
      <c r="B12" s="441"/>
      <c r="C12" s="544" t="s">
        <v>272</v>
      </c>
      <c r="D12" s="545">
        <v>4057</v>
      </c>
      <c r="E12" s="545">
        <v>0</v>
      </c>
      <c r="F12" s="429"/>
      <c r="G12" s="426"/>
      <c r="H12" s="441"/>
      <c r="I12" s="544" t="s">
        <v>272</v>
      </c>
      <c r="J12" s="545">
        <v>3</v>
      </c>
      <c r="K12" s="545">
        <v>0</v>
      </c>
      <c r="L12" s="429"/>
      <c r="M12" s="426"/>
      <c r="N12" s="441"/>
      <c r="O12" s="544" t="s">
        <v>272</v>
      </c>
      <c r="P12" s="545">
        <v>11819</v>
      </c>
      <c r="Q12" s="545">
        <v>0</v>
      </c>
      <c r="R12" s="429"/>
      <c r="S12" s="426"/>
      <c r="T12" s="441"/>
      <c r="U12" s="544" t="s">
        <v>272</v>
      </c>
      <c r="V12" s="545">
        <v>12676</v>
      </c>
      <c r="W12" s="545">
        <v>0</v>
      </c>
      <c r="X12" s="429"/>
      <c r="Y12" s="426"/>
      <c r="Z12" s="570"/>
      <c r="AA12" s="566" t="s">
        <v>272</v>
      </c>
      <c r="AB12" s="545">
        <v>24754</v>
      </c>
      <c r="AC12" s="545">
        <v>0</v>
      </c>
      <c r="AD12" s="429"/>
      <c r="AE12" s="426"/>
      <c r="AF12" s="441"/>
      <c r="AG12" s="566" t="s">
        <v>272</v>
      </c>
      <c r="AH12" s="545">
        <v>28843</v>
      </c>
      <c r="AI12" s="545">
        <v>0</v>
      </c>
      <c r="AJ12" s="429"/>
      <c r="AK12" s="426"/>
      <c r="AL12" s="441"/>
      <c r="AM12" s="566" t="s">
        <v>272</v>
      </c>
      <c r="AN12" s="545">
        <v>571</v>
      </c>
      <c r="AO12" s="545">
        <v>0</v>
      </c>
      <c r="AP12" s="429"/>
      <c r="AQ12" s="426"/>
      <c r="AR12" s="441"/>
      <c r="AS12" s="566" t="s">
        <v>272</v>
      </c>
      <c r="AT12" s="545">
        <v>191</v>
      </c>
      <c r="AU12" s="545">
        <v>0</v>
      </c>
      <c r="AV12" s="429"/>
      <c r="AW12" s="426"/>
      <c r="AX12" s="441"/>
      <c r="AY12" s="566" t="s">
        <v>272</v>
      </c>
      <c r="AZ12" s="545">
        <v>2657</v>
      </c>
      <c r="BA12" s="545">
        <v>0</v>
      </c>
      <c r="BB12" s="429"/>
      <c r="BC12" s="426"/>
      <c r="BD12" s="441"/>
      <c r="BE12" s="566" t="s">
        <v>272</v>
      </c>
      <c r="BF12" s="545">
        <v>0</v>
      </c>
      <c r="BG12" s="545">
        <v>0</v>
      </c>
      <c r="BH12" s="429"/>
      <c r="BI12" s="426"/>
      <c r="BJ12" s="441"/>
      <c r="BK12" s="566" t="s">
        <v>272</v>
      </c>
      <c r="BL12" s="545">
        <v>254</v>
      </c>
      <c r="BM12" s="545">
        <v>0</v>
      </c>
      <c r="BN12" s="429"/>
      <c r="BO12" s="426"/>
      <c r="BP12" s="441"/>
      <c r="BQ12" s="566" t="s">
        <v>272</v>
      </c>
      <c r="BR12" s="545">
        <v>23162</v>
      </c>
      <c r="BS12" s="545">
        <v>8</v>
      </c>
      <c r="BT12" s="429"/>
      <c r="BU12" s="426"/>
      <c r="BV12" s="441"/>
      <c r="BW12" s="566" t="s">
        <v>272</v>
      </c>
      <c r="BX12" s="545">
        <v>110651</v>
      </c>
      <c r="BY12" s="545">
        <v>0</v>
      </c>
      <c r="BZ12" s="429"/>
      <c r="CA12" s="426"/>
      <c r="CB12" s="441"/>
      <c r="CC12" s="566" t="s">
        <v>272</v>
      </c>
      <c r="CD12" s="545">
        <v>10248</v>
      </c>
      <c r="CE12" s="545">
        <v>0</v>
      </c>
      <c r="CF12" s="429"/>
      <c r="CG12" s="426"/>
      <c r="CH12" s="441"/>
      <c r="CI12" s="566" t="s">
        <v>272</v>
      </c>
      <c r="CJ12" s="545">
        <v>26820</v>
      </c>
      <c r="CK12" s="545">
        <v>166</v>
      </c>
      <c r="CL12" s="429"/>
      <c r="CM12" s="426"/>
      <c r="CN12" s="441"/>
      <c r="CO12" s="566" t="s">
        <v>272</v>
      </c>
      <c r="CP12" s="545">
        <v>846</v>
      </c>
      <c r="CQ12" s="545">
        <v>0</v>
      </c>
      <c r="CR12" s="429"/>
      <c r="CS12" s="426"/>
      <c r="CT12" s="441"/>
      <c r="CU12" s="566" t="s">
        <v>272</v>
      </c>
      <c r="CV12" s="545">
        <v>2941</v>
      </c>
      <c r="CW12" s="545">
        <v>0</v>
      </c>
      <c r="CX12" s="429"/>
      <c r="CY12" s="426"/>
      <c r="CZ12" s="441"/>
      <c r="DA12" s="566" t="s">
        <v>272</v>
      </c>
      <c r="DB12" s="545">
        <v>1919</v>
      </c>
      <c r="DC12" s="545">
        <v>0</v>
      </c>
      <c r="DD12" s="429"/>
      <c r="DE12" s="426"/>
      <c r="DF12" s="441"/>
      <c r="DG12" s="566" t="s">
        <v>272</v>
      </c>
      <c r="DH12" s="545">
        <v>2144</v>
      </c>
      <c r="DI12" s="545">
        <v>17</v>
      </c>
      <c r="DJ12" s="429"/>
      <c r="DK12" s="426"/>
      <c r="DL12" s="441"/>
      <c r="DM12" s="566" t="s">
        <v>272</v>
      </c>
      <c r="DN12" s="545">
        <v>1190</v>
      </c>
      <c r="DO12" s="545">
        <v>0</v>
      </c>
      <c r="DP12" s="429"/>
      <c r="DQ12" s="426"/>
      <c r="DR12" s="441"/>
      <c r="DS12" s="566" t="s">
        <v>272</v>
      </c>
      <c r="DT12" s="545">
        <v>7649</v>
      </c>
      <c r="DU12" s="545">
        <v>0</v>
      </c>
      <c r="DV12" s="429"/>
      <c r="DW12" s="426"/>
      <c r="DX12" s="441"/>
      <c r="DY12" s="566" t="s">
        <v>272</v>
      </c>
      <c r="DZ12" s="545">
        <v>407</v>
      </c>
      <c r="EA12" s="545">
        <v>0</v>
      </c>
      <c r="EB12" s="429"/>
      <c r="EC12" s="426"/>
      <c r="ED12" s="441"/>
      <c r="EE12" s="566" t="s">
        <v>272</v>
      </c>
      <c r="EF12" s="545">
        <v>21074</v>
      </c>
      <c r="EG12" s="545">
        <v>0</v>
      </c>
      <c r="EH12" s="429"/>
      <c r="EI12" s="426"/>
      <c r="EJ12" s="441"/>
      <c r="EK12" s="566" t="s">
        <v>272</v>
      </c>
      <c r="EL12" s="545">
        <v>10740</v>
      </c>
      <c r="EM12" s="545">
        <v>0</v>
      </c>
      <c r="EN12" s="429"/>
      <c r="EO12" s="426"/>
      <c r="EP12" s="441"/>
      <c r="EQ12" s="566" t="s">
        <v>272</v>
      </c>
      <c r="ER12" s="545">
        <v>707</v>
      </c>
      <c r="ES12" s="545">
        <v>0</v>
      </c>
      <c r="ET12" s="429"/>
      <c r="EU12" s="426"/>
      <c r="EV12" s="441"/>
      <c r="EW12" s="566" t="s">
        <v>272</v>
      </c>
      <c r="EX12" s="545">
        <v>86784</v>
      </c>
      <c r="EY12" s="545">
        <v>0</v>
      </c>
      <c r="EZ12" s="429"/>
      <c r="FA12" s="426"/>
      <c r="FB12" s="441"/>
      <c r="FC12" s="566" t="s">
        <v>272</v>
      </c>
      <c r="FD12" s="545">
        <v>0</v>
      </c>
      <c r="FE12" s="545">
        <v>0</v>
      </c>
      <c r="FF12" s="429"/>
      <c r="FG12" s="426"/>
      <c r="FH12" s="441"/>
      <c r="FI12" s="566" t="s">
        <v>272</v>
      </c>
      <c r="FJ12" s="545">
        <v>1561</v>
      </c>
      <c r="FK12" s="545">
        <v>0</v>
      </c>
      <c r="FL12" s="429"/>
      <c r="FM12" s="426"/>
      <c r="FN12" s="441"/>
      <c r="FO12" s="544" t="s">
        <v>272</v>
      </c>
      <c r="FP12" s="545">
        <v>31924</v>
      </c>
      <c r="FQ12" s="545">
        <v>0</v>
      </c>
      <c r="FR12" s="429"/>
      <c r="FS12" s="426"/>
      <c r="FT12" s="441"/>
      <c r="FU12" s="544" t="s">
        <v>272</v>
      </c>
      <c r="FV12" s="545">
        <v>1007074</v>
      </c>
      <c r="FW12" s="545">
        <v>193101</v>
      </c>
      <c r="FX12" s="429"/>
      <c r="FY12" s="426"/>
      <c r="FZ12" s="441"/>
      <c r="GA12" s="544" t="s">
        <v>272</v>
      </c>
      <c r="GB12" s="545">
        <v>58747</v>
      </c>
      <c r="GC12" s="545">
        <v>1</v>
      </c>
      <c r="GD12" s="429"/>
      <c r="GE12" s="426"/>
      <c r="GF12" s="441"/>
      <c r="GG12" s="544" t="s">
        <v>272</v>
      </c>
      <c r="GH12" s="545">
        <v>2186</v>
      </c>
      <c r="GI12" s="545">
        <v>0</v>
      </c>
      <c r="GJ12" s="429"/>
      <c r="GK12" s="426"/>
      <c r="GL12" s="441"/>
      <c r="GM12" s="544" t="s">
        <v>272</v>
      </c>
      <c r="GN12" s="545">
        <v>284</v>
      </c>
      <c r="GO12" s="545">
        <v>0</v>
      </c>
      <c r="GP12" s="429"/>
      <c r="GQ12" s="426"/>
      <c r="GR12" s="441"/>
      <c r="GS12" s="544" t="s">
        <v>272</v>
      </c>
      <c r="GT12" s="545">
        <v>6829</v>
      </c>
      <c r="GU12" s="545">
        <v>0</v>
      </c>
      <c r="GV12" s="429"/>
      <c r="GW12" s="426"/>
      <c r="GX12" s="441"/>
      <c r="GY12" s="544" t="s">
        <v>272</v>
      </c>
      <c r="GZ12" s="545">
        <v>42299</v>
      </c>
      <c r="HA12" s="545">
        <v>0</v>
      </c>
      <c r="HB12" s="429"/>
      <c r="HC12" s="426"/>
      <c r="HD12" s="441"/>
      <c r="HE12" s="544" t="s">
        <v>272</v>
      </c>
      <c r="HF12" s="545">
        <v>122</v>
      </c>
      <c r="HG12" s="545">
        <v>0</v>
      </c>
      <c r="HH12" s="429"/>
      <c r="HI12" s="426"/>
      <c r="HJ12" s="441"/>
      <c r="HK12" s="544" t="s">
        <v>272</v>
      </c>
      <c r="HL12" s="545">
        <v>1617</v>
      </c>
      <c r="HM12" s="545">
        <v>0</v>
      </c>
      <c r="HN12" s="429"/>
      <c r="HO12" s="426"/>
      <c r="HP12" s="441"/>
      <c r="HQ12" s="544" t="s">
        <v>272</v>
      </c>
      <c r="HR12" s="545">
        <v>39381</v>
      </c>
      <c r="HS12" s="545">
        <v>0</v>
      </c>
      <c r="HT12" s="429"/>
      <c r="HU12" s="426"/>
      <c r="HV12" s="441"/>
      <c r="HW12" s="544" t="s">
        <v>272</v>
      </c>
      <c r="HX12" s="545">
        <v>145</v>
      </c>
      <c r="HY12" s="545">
        <v>0</v>
      </c>
      <c r="HZ12" s="429"/>
      <c r="IA12" s="426"/>
      <c r="IB12" s="441"/>
      <c r="IC12" s="544" t="s">
        <v>272</v>
      </c>
      <c r="ID12" s="545">
        <v>12333</v>
      </c>
      <c r="IE12" s="545">
        <v>0</v>
      </c>
      <c r="IF12" s="429"/>
      <c r="IG12" s="426"/>
      <c r="IH12" s="441"/>
      <c r="II12" s="544" t="s">
        <v>272</v>
      </c>
      <c r="IJ12" s="545">
        <v>5636</v>
      </c>
      <c r="IK12" s="545">
        <v>0</v>
      </c>
      <c r="IL12" s="429"/>
      <c r="IM12" s="426"/>
      <c r="IN12" s="441"/>
      <c r="IO12" s="544" t="s">
        <v>272</v>
      </c>
      <c r="IP12" s="545">
        <v>27623</v>
      </c>
      <c r="IQ12" s="545">
        <v>0</v>
      </c>
      <c r="IR12" s="429"/>
      <c r="IS12" s="426"/>
      <c r="IT12" s="441"/>
      <c r="IU12" s="544" t="s">
        <v>272</v>
      </c>
      <c r="IV12" s="545">
        <v>88</v>
      </c>
      <c r="IW12" s="545">
        <v>0</v>
      </c>
      <c r="IX12" s="429"/>
      <c r="IY12" s="426"/>
      <c r="IZ12" s="441"/>
      <c r="JA12" s="544" t="s">
        <v>272</v>
      </c>
      <c r="JB12" s="545">
        <v>10007</v>
      </c>
      <c r="JC12" s="545">
        <v>0</v>
      </c>
      <c r="JD12" s="429"/>
      <c r="JE12" s="426"/>
      <c r="JF12" s="441"/>
      <c r="JG12" s="544" t="s">
        <v>272</v>
      </c>
      <c r="JH12" s="545">
        <v>1603</v>
      </c>
      <c r="JI12" s="545">
        <v>0</v>
      </c>
      <c r="JJ12" s="429"/>
      <c r="JK12" s="426"/>
      <c r="JL12" s="441"/>
      <c r="JM12" s="544" t="s">
        <v>272</v>
      </c>
      <c r="JN12" s="545">
        <v>23389</v>
      </c>
      <c r="JO12" s="545">
        <v>0</v>
      </c>
      <c r="JP12" s="429"/>
      <c r="JQ12" s="426"/>
      <c r="JR12" s="441"/>
      <c r="JS12" s="544" t="s">
        <v>272</v>
      </c>
      <c r="JT12" s="545">
        <v>548</v>
      </c>
      <c r="JU12" s="545">
        <v>0</v>
      </c>
      <c r="JV12" s="429"/>
      <c r="JW12" s="426"/>
      <c r="JX12" s="441"/>
      <c r="JY12" s="544" t="s">
        <v>272</v>
      </c>
      <c r="JZ12" s="545">
        <v>587</v>
      </c>
      <c r="KA12" s="545">
        <v>0</v>
      </c>
      <c r="KB12" s="429"/>
      <c r="KC12" s="426"/>
      <c r="KD12" s="441"/>
      <c r="KE12" s="544" t="s">
        <v>272</v>
      </c>
      <c r="KF12" s="545">
        <v>48976</v>
      </c>
      <c r="KG12" s="545">
        <v>0</v>
      </c>
      <c r="KH12" s="429"/>
      <c r="KI12" s="426"/>
      <c r="KJ12" s="441"/>
      <c r="KK12" s="544" t="s">
        <v>272</v>
      </c>
      <c r="KL12" s="545">
        <v>2093</v>
      </c>
      <c r="KM12" s="545">
        <v>0</v>
      </c>
      <c r="KN12" s="429"/>
      <c r="KO12" s="426"/>
      <c r="KP12" s="441"/>
      <c r="KQ12" s="544" t="s">
        <v>272</v>
      </c>
      <c r="KR12" s="545">
        <v>34187</v>
      </c>
      <c r="KS12" s="545">
        <v>0</v>
      </c>
      <c r="KT12" s="429"/>
      <c r="KU12" s="426"/>
      <c r="KV12" s="441"/>
      <c r="KW12" s="544" t="s">
        <v>272</v>
      </c>
      <c r="KX12" s="545">
        <v>184501</v>
      </c>
      <c r="KY12" s="545">
        <v>36569</v>
      </c>
      <c r="KZ12" s="429"/>
      <c r="LA12" s="426"/>
      <c r="LB12" s="441"/>
      <c r="LC12" s="544" t="s">
        <v>272</v>
      </c>
      <c r="LD12" s="545">
        <v>27643</v>
      </c>
      <c r="LE12" s="545">
        <v>0</v>
      </c>
      <c r="LF12" s="429"/>
      <c r="LG12" s="426"/>
      <c r="LH12" s="441"/>
      <c r="LI12" s="544" t="s">
        <v>272</v>
      </c>
      <c r="LJ12" s="545">
        <v>619</v>
      </c>
      <c r="LK12" s="545">
        <v>0</v>
      </c>
      <c r="LL12" s="429"/>
      <c r="LM12" s="426"/>
      <c r="LN12" s="441"/>
      <c r="LO12" s="544" t="s">
        <v>272</v>
      </c>
      <c r="LP12" s="545">
        <v>59</v>
      </c>
      <c r="LQ12" s="545">
        <v>0</v>
      </c>
      <c r="LR12" s="429"/>
      <c r="LS12" s="426"/>
      <c r="LT12" s="441"/>
      <c r="LU12" s="544" t="s">
        <v>272</v>
      </c>
      <c r="LV12" s="545">
        <v>32</v>
      </c>
      <c r="LW12" s="545">
        <v>0</v>
      </c>
      <c r="LX12" s="429"/>
      <c r="LY12" s="426"/>
      <c r="LZ12" s="441"/>
      <c r="MA12" s="544" t="s">
        <v>272</v>
      </c>
      <c r="MB12" s="545">
        <v>4842</v>
      </c>
      <c r="MC12" s="545">
        <v>0</v>
      </c>
      <c r="MD12" s="429"/>
      <c r="ME12" s="426"/>
      <c r="MF12" s="441"/>
      <c r="MG12" s="544" t="s">
        <v>272</v>
      </c>
      <c r="MH12" s="545">
        <v>30465</v>
      </c>
      <c r="MI12" s="545">
        <v>0</v>
      </c>
      <c r="MJ12" s="429"/>
      <c r="MK12" s="426"/>
      <c r="ML12" s="441"/>
      <c r="MM12" s="544" t="s">
        <v>272</v>
      </c>
      <c r="MN12" s="545">
        <v>4823</v>
      </c>
      <c r="MO12" s="545">
        <v>0</v>
      </c>
      <c r="MP12" s="429"/>
      <c r="MQ12" s="426"/>
      <c r="MR12" s="441"/>
      <c r="MS12" s="544" t="s">
        <v>272</v>
      </c>
      <c r="MT12" s="545">
        <v>370901</v>
      </c>
      <c r="MU12" s="545">
        <v>0</v>
      </c>
      <c r="MV12" s="429"/>
      <c r="MW12" s="426"/>
      <c r="MX12" s="441"/>
      <c r="MY12" s="544" t="s">
        <v>272</v>
      </c>
      <c r="MZ12" s="545">
        <v>45377</v>
      </c>
      <c r="NA12" s="545">
        <v>0</v>
      </c>
      <c r="NB12" s="429"/>
      <c r="NC12" s="426"/>
      <c r="ND12" s="441"/>
      <c r="NE12" s="544" t="s">
        <v>272</v>
      </c>
      <c r="NF12" s="545">
        <v>235</v>
      </c>
      <c r="NG12" s="545">
        <v>0</v>
      </c>
      <c r="NH12" s="429"/>
      <c r="NI12" s="426"/>
      <c r="NJ12" s="441"/>
      <c r="NK12" s="544" t="s">
        <v>272</v>
      </c>
      <c r="NL12" s="545">
        <v>13179</v>
      </c>
      <c r="NM12" s="545">
        <v>273</v>
      </c>
      <c r="NN12" s="429"/>
      <c r="NO12" s="426"/>
      <c r="NP12" s="441"/>
      <c r="NQ12" s="544" t="s">
        <v>272</v>
      </c>
      <c r="NR12" s="545">
        <v>4855</v>
      </c>
      <c r="NS12" s="545">
        <v>0</v>
      </c>
      <c r="NT12" s="429"/>
      <c r="NU12" s="426"/>
      <c r="NV12" s="441"/>
      <c r="NW12" s="544" t="s">
        <v>272</v>
      </c>
      <c r="NX12" s="545">
        <v>54</v>
      </c>
      <c r="NY12" s="545">
        <v>0</v>
      </c>
      <c r="NZ12" s="429"/>
      <c r="OA12" s="426"/>
      <c r="OB12" s="441"/>
      <c r="OC12" s="544" t="s">
        <v>272</v>
      </c>
      <c r="OD12" s="545">
        <v>81</v>
      </c>
      <c r="OE12" s="545">
        <v>0</v>
      </c>
      <c r="OF12" s="429"/>
      <c r="OG12" s="426"/>
      <c r="OH12" s="441"/>
      <c r="OI12" s="544" t="s">
        <v>272</v>
      </c>
      <c r="OJ12" s="545">
        <v>8164</v>
      </c>
      <c r="OK12" s="545">
        <v>0</v>
      </c>
      <c r="OL12" s="429"/>
      <c r="OM12" s="426"/>
      <c r="ON12" s="441"/>
      <c r="OO12" s="544" t="s">
        <v>272</v>
      </c>
      <c r="OP12" s="545">
        <v>18426</v>
      </c>
      <c r="OQ12" s="545">
        <v>0</v>
      </c>
      <c r="OR12" s="429"/>
      <c r="OS12" s="517"/>
      <c r="OT12" s="433"/>
      <c r="OU12" s="433"/>
      <c r="OV12" s="433"/>
      <c r="OW12" s="434"/>
    </row>
    <row r="13" spans="1:413">
      <c r="A13" s="426"/>
      <c r="B13" s="442"/>
      <c r="C13" s="436" t="s">
        <v>273</v>
      </c>
      <c r="D13" s="542">
        <v>580</v>
      </c>
      <c r="E13" s="542">
        <v>0</v>
      </c>
      <c r="F13" s="429"/>
      <c r="G13" s="426"/>
      <c r="H13" s="442"/>
      <c r="I13" s="436" t="s">
        <v>273</v>
      </c>
      <c r="J13" s="542">
        <v>0</v>
      </c>
      <c r="K13" s="542">
        <v>0</v>
      </c>
      <c r="L13" s="429"/>
      <c r="M13" s="426"/>
      <c r="N13" s="442"/>
      <c r="O13" s="436" t="s">
        <v>273</v>
      </c>
      <c r="P13" s="542">
        <v>3048</v>
      </c>
      <c r="Q13" s="542">
        <v>0</v>
      </c>
      <c r="R13" s="429"/>
      <c r="S13" s="426"/>
      <c r="T13" s="442"/>
      <c r="U13" s="436" t="s">
        <v>273</v>
      </c>
      <c r="V13" s="542">
        <v>12404</v>
      </c>
      <c r="W13" s="542">
        <v>9999</v>
      </c>
      <c r="X13" s="429"/>
      <c r="Y13" s="426"/>
      <c r="Z13" s="571"/>
      <c r="AA13" s="564" t="s">
        <v>273</v>
      </c>
      <c r="AB13" s="542">
        <v>0</v>
      </c>
      <c r="AC13" s="542">
        <v>0</v>
      </c>
      <c r="AD13" s="429"/>
      <c r="AE13" s="426"/>
      <c r="AF13" s="442"/>
      <c r="AG13" s="564" t="s">
        <v>273</v>
      </c>
      <c r="AH13" s="542">
        <v>847</v>
      </c>
      <c r="AI13" s="542">
        <v>0</v>
      </c>
      <c r="AJ13" s="429"/>
      <c r="AK13" s="426"/>
      <c r="AL13" s="442"/>
      <c r="AM13" s="564" t="s">
        <v>273</v>
      </c>
      <c r="AN13" s="542">
        <v>0</v>
      </c>
      <c r="AO13" s="542">
        <v>0</v>
      </c>
      <c r="AP13" s="429"/>
      <c r="AQ13" s="426"/>
      <c r="AR13" s="442"/>
      <c r="AS13" s="564" t="s">
        <v>273</v>
      </c>
      <c r="AT13" s="542">
        <v>240</v>
      </c>
      <c r="AU13" s="542">
        <v>0</v>
      </c>
      <c r="AV13" s="429"/>
      <c r="AW13" s="426"/>
      <c r="AX13" s="442"/>
      <c r="AY13" s="564" t="s">
        <v>273</v>
      </c>
      <c r="AZ13" s="542">
        <v>14969</v>
      </c>
      <c r="BA13" s="542">
        <v>13813</v>
      </c>
      <c r="BB13" s="429"/>
      <c r="BC13" s="426"/>
      <c r="BD13" s="442"/>
      <c r="BE13" s="564" t="s">
        <v>273</v>
      </c>
      <c r="BF13" s="542">
        <v>0</v>
      </c>
      <c r="BG13" s="542">
        <v>0</v>
      </c>
      <c r="BH13" s="429"/>
      <c r="BI13" s="426"/>
      <c r="BJ13" s="442"/>
      <c r="BK13" s="564" t="s">
        <v>273</v>
      </c>
      <c r="BL13" s="542">
        <v>10</v>
      </c>
      <c r="BM13" s="542">
        <v>0</v>
      </c>
      <c r="BN13" s="429"/>
      <c r="BO13" s="426"/>
      <c r="BP13" s="442"/>
      <c r="BQ13" s="564" t="s">
        <v>273</v>
      </c>
      <c r="BR13" s="542">
        <v>33928</v>
      </c>
      <c r="BS13" s="542">
        <v>24704</v>
      </c>
      <c r="BT13" s="429"/>
      <c r="BU13" s="426"/>
      <c r="BV13" s="442"/>
      <c r="BW13" s="564" t="s">
        <v>273</v>
      </c>
      <c r="BX13" s="542">
        <v>10279</v>
      </c>
      <c r="BY13" s="542">
        <v>0</v>
      </c>
      <c r="BZ13" s="429"/>
      <c r="CA13" s="426"/>
      <c r="CB13" s="442"/>
      <c r="CC13" s="564" t="s">
        <v>273</v>
      </c>
      <c r="CD13" s="542">
        <v>0</v>
      </c>
      <c r="CE13" s="542">
        <v>0</v>
      </c>
      <c r="CF13" s="429"/>
      <c r="CG13" s="426"/>
      <c r="CH13" s="442"/>
      <c r="CI13" s="564" t="s">
        <v>273</v>
      </c>
      <c r="CJ13" s="542">
        <v>11119</v>
      </c>
      <c r="CK13" s="542">
        <v>0</v>
      </c>
      <c r="CL13" s="429"/>
      <c r="CM13" s="426"/>
      <c r="CN13" s="442"/>
      <c r="CO13" s="564" t="s">
        <v>273</v>
      </c>
      <c r="CP13" s="542">
        <v>1161</v>
      </c>
      <c r="CQ13" s="542">
        <v>0</v>
      </c>
      <c r="CR13" s="429"/>
      <c r="CS13" s="426"/>
      <c r="CT13" s="442"/>
      <c r="CU13" s="564" t="s">
        <v>273</v>
      </c>
      <c r="CV13" s="542">
        <v>423</v>
      </c>
      <c r="CW13" s="542">
        <v>0</v>
      </c>
      <c r="CX13" s="429"/>
      <c r="CY13" s="426"/>
      <c r="CZ13" s="442"/>
      <c r="DA13" s="564" t="s">
        <v>273</v>
      </c>
      <c r="DB13" s="542">
        <v>3901</v>
      </c>
      <c r="DC13" s="542">
        <v>0</v>
      </c>
      <c r="DD13" s="429"/>
      <c r="DE13" s="426"/>
      <c r="DF13" s="442"/>
      <c r="DG13" s="564" t="s">
        <v>273</v>
      </c>
      <c r="DH13" s="542">
        <v>4122</v>
      </c>
      <c r="DI13" s="542">
        <v>0</v>
      </c>
      <c r="DJ13" s="429"/>
      <c r="DK13" s="426"/>
      <c r="DL13" s="442"/>
      <c r="DM13" s="564" t="s">
        <v>273</v>
      </c>
      <c r="DN13" s="542">
        <v>7</v>
      </c>
      <c r="DO13" s="542">
        <v>0</v>
      </c>
      <c r="DP13" s="429"/>
      <c r="DQ13" s="426"/>
      <c r="DR13" s="442"/>
      <c r="DS13" s="564" t="s">
        <v>273</v>
      </c>
      <c r="DT13" s="542">
        <v>6154</v>
      </c>
      <c r="DU13" s="542">
        <v>0</v>
      </c>
      <c r="DV13" s="429"/>
      <c r="DW13" s="426"/>
      <c r="DX13" s="442"/>
      <c r="DY13" s="564" t="s">
        <v>273</v>
      </c>
      <c r="DZ13" s="542">
        <v>15</v>
      </c>
      <c r="EA13" s="542">
        <v>0</v>
      </c>
      <c r="EB13" s="429"/>
      <c r="EC13" s="426"/>
      <c r="ED13" s="442"/>
      <c r="EE13" s="564" t="s">
        <v>273</v>
      </c>
      <c r="EF13" s="542">
        <v>12478</v>
      </c>
      <c r="EG13" s="542">
        <v>3952</v>
      </c>
      <c r="EH13" s="429"/>
      <c r="EI13" s="426"/>
      <c r="EJ13" s="442"/>
      <c r="EK13" s="564" t="s">
        <v>273</v>
      </c>
      <c r="EL13" s="542">
        <v>35323</v>
      </c>
      <c r="EM13" s="542">
        <v>25217</v>
      </c>
      <c r="EN13" s="429"/>
      <c r="EO13" s="426"/>
      <c r="EP13" s="442"/>
      <c r="EQ13" s="564" t="s">
        <v>273</v>
      </c>
      <c r="ER13" s="542">
        <v>17</v>
      </c>
      <c r="ES13" s="542">
        <v>0</v>
      </c>
      <c r="ET13" s="429"/>
      <c r="EU13" s="426"/>
      <c r="EV13" s="442"/>
      <c r="EW13" s="564" t="s">
        <v>273</v>
      </c>
      <c r="EX13" s="542">
        <v>20991</v>
      </c>
      <c r="EY13" s="542">
        <v>6595</v>
      </c>
      <c r="EZ13" s="429"/>
      <c r="FA13" s="426"/>
      <c r="FB13" s="442"/>
      <c r="FC13" s="564" t="s">
        <v>273</v>
      </c>
      <c r="FD13" s="542">
        <v>0</v>
      </c>
      <c r="FE13" s="542">
        <v>0</v>
      </c>
      <c r="FF13" s="429"/>
      <c r="FG13" s="426"/>
      <c r="FH13" s="442"/>
      <c r="FI13" s="564" t="s">
        <v>273</v>
      </c>
      <c r="FJ13" s="542">
        <v>1083</v>
      </c>
      <c r="FK13" s="542">
        <v>0</v>
      </c>
      <c r="FL13" s="429"/>
      <c r="FM13" s="426"/>
      <c r="FN13" s="442"/>
      <c r="FO13" s="436" t="s">
        <v>273</v>
      </c>
      <c r="FP13" s="542">
        <v>33015</v>
      </c>
      <c r="FQ13" s="542">
        <v>0</v>
      </c>
      <c r="FR13" s="429"/>
      <c r="FS13" s="426"/>
      <c r="FT13" s="442"/>
      <c r="FU13" s="436" t="s">
        <v>273</v>
      </c>
      <c r="FV13" s="542">
        <v>0</v>
      </c>
      <c r="FW13" s="542">
        <v>0</v>
      </c>
      <c r="FX13" s="429"/>
      <c r="FY13" s="426"/>
      <c r="FZ13" s="442"/>
      <c r="GA13" s="436" t="s">
        <v>273</v>
      </c>
      <c r="GB13" s="542">
        <v>17467</v>
      </c>
      <c r="GC13" s="542">
        <v>6897</v>
      </c>
      <c r="GD13" s="429"/>
      <c r="GE13" s="426"/>
      <c r="GF13" s="442"/>
      <c r="GG13" s="436" t="s">
        <v>273</v>
      </c>
      <c r="GH13" s="542">
        <v>39685</v>
      </c>
      <c r="GI13" s="542">
        <v>32132</v>
      </c>
      <c r="GJ13" s="429"/>
      <c r="GK13" s="426"/>
      <c r="GL13" s="442"/>
      <c r="GM13" s="436" t="s">
        <v>273</v>
      </c>
      <c r="GN13" s="542">
        <v>0</v>
      </c>
      <c r="GO13" s="542">
        <v>0</v>
      </c>
      <c r="GP13" s="429"/>
      <c r="GQ13" s="426"/>
      <c r="GR13" s="442"/>
      <c r="GS13" s="436" t="s">
        <v>273</v>
      </c>
      <c r="GT13" s="542">
        <v>1484</v>
      </c>
      <c r="GU13" s="542">
        <v>0</v>
      </c>
      <c r="GV13" s="429"/>
      <c r="GW13" s="426"/>
      <c r="GX13" s="442"/>
      <c r="GY13" s="436" t="s">
        <v>273</v>
      </c>
      <c r="GZ13" s="542">
        <v>57456</v>
      </c>
      <c r="HA13" s="542">
        <v>57372</v>
      </c>
      <c r="HB13" s="429"/>
      <c r="HC13" s="426"/>
      <c r="HD13" s="442"/>
      <c r="HE13" s="436" t="s">
        <v>273</v>
      </c>
      <c r="HF13" s="542">
        <v>29</v>
      </c>
      <c r="HG13" s="542">
        <v>0</v>
      </c>
      <c r="HH13" s="429"/>
      <c r="HI13" s="426"/>
      <c r="HJ13" s="442"/>
      <c r="HK13" s="436" t="s">
        <v>273</v>
      </c>
      <c r="HL13" s="542">
        <v>6001</v>
      </c>
      <c r="HM13" s="542">
        <v>0</v>
      </c>
      <c r="HN13" s="429"/>
      <c r="HO13" s="426"/>
      <c r="HP13" s="442"/>
      <c r="HQ13" s="436" t="s">
        <v>273</v>
      </c>
      <c r="HR13" s="542">
        <v>11785</v>
      </c>
      <c r="HS13" s="542">
        <v>0</v>
      </c>
      <c r="HT13" s="429"/>
      <c r="HU13" s="426"/>
      <c r="HV13" s="442"/>
      <c r="HW13" s="436" t="s">
        <v>273</v>
      </c>
      <c r="HX13" s="542">
        <v>8808</v>
      </c>
      <c r="HY13" s="542">
        <v>4158</v>
      </c>
      <c r="HZ13" s="429"/>
      <c r="IA13" s="426"/>
      <c r="IB13" s="442"/>
      <c r="IC13" s="436" t="s">
        <v>273</v>
      </c>
      <c r="ID13" s="542">
        <v>27</v>
      </c>
      <c r="IE13" s="542">
        <v>0</v>
      </c>
      <c r="IF13" s="429"/>
      <c r="IG13" s="426"/>
      <c r="IH13" s="442"/>
      <c r="II13" s="436" t="s">
        <v>273</v>
      </c>
      <c r="IJ13" s="542">
        <v>4689</v>
      </c>
      <c r="IK13" s="542">
        <v>4689</v>
      </c>
      <c r="IL13" s="429"/>
      <c r="IM13" s="426"/>
      <c r="IN13" s="442"/>
      <c r="IO13" s="436" t="s">
        <v>273</v>
      </c>
      <c r="IP13" s="542">
        <v>3931</v>
      </c>
      <c r="IQ13" s="542">
        <v>0</v>
      </c>
      <c r="IR13" s="429"/>
      <c r="IS13" s="426"/>
      <c r="IT13" s="442"/>
      <c r="IU13" s="436" t="s">
        <v>273</v>
      </c>
      <c r="IV13" s="542">
        <v>32</v>
      </c>
      <c r="IW13" s="542">
        <v>0</v>
      </c>
      <c r="IX13" s="429"/>
      <c r="IY13" s="426"/>
      <c r="IZ13" s="442"/>
      <c r="JA13" s="436" t="s">
        <v>273</v>
      </c>
      <c r="JB13" s="542">
        <v>4268</v>
      </c>
      <c r="JC13" s="542">
        <v>0</v>
      </c>
      <c r="JD13" s="429"/>
      <c r="JE13" s="426"/>
      <c r="JF13" s="442"/>
      <c r="JG13" s="436" t="s">
        <v>273</v>
      </c>
      <c r="JH13" s="542">
        <v>8047</v>
      </c>
      <c r="JI13" s="542">
        <v>0</v>
      </c>
      <c r="JJ13" s="429"/>
      <c r="JK13" s="426"/>
      <c r="JL13" s="442"/>
      <c r="JM13" s="436" t="s">
        <v>273</v>
      </c>
      <c r="JN13" s="542">
        <v>1752</v>
      </c>
      <c r="JO13" s="542">
        <v>0</v>
      </c>
      <c r="JP13" s="429"/>
      <c r="JQ13" s="426"/>
      <c r="JR13" s="442"/>
      <c r="JS13" s="436" t="s">
        <v>273</v>
      </c>
      <c r="JT13" s="542">
        <v>9981</v>
      </c>
      <c r="JU13" s="542">
        <v>0</v>
      </c>
      <c r="JV13" s="429"/>
      <c r="JW13" s="426"/>
      <c r="JX13" s="442"/>
      <c r="JY13" s="436" t="s">
        <v>273</v>
      </c>
      <c r="JZ13" s="542">
        <v>290</v>
      </c>
      <c r="KA13" s="542">
        <v>0</v>
      </c>
      <c r="KB13" s="429"/>
      <c r="KC13" s="426"/>
      <c r="KD13" s="442"/>
      <c r="KE13" s="436" t="s">
        <v>273</v>
      </c>
      <c r="KF13" s="542">
        <v>2663</v>
      </c>
      <c r="KG13" s="542">
        <v>0</v>
      </c>
      <c r="KH13" s="429"/>
      <c r="KI13" s="426"/>
      <c r="KJ13" s="442"/>
      <c r="KK13" s="436" t="s">
        <v>273</v>
      </c>
      <c r="KL13" s="542">
        <v>5294</v>
      </c>
      <c r="KM13" s="542">
        <v>3429</v>
      </c>
      <c r="KN13" s="429"/>
      <c r="KO13" s="426"/>
      <c r="KP13" s="442"/>
      <c r="KQ13" s="436" t="s">
        <v>273</v>
      </c>
      <c r="KR13" s="542">
        <v>596</v>
      </c>
      <c r="KS13" s="542">
        <v>0</v>
      </c>
      <c r="KT13" s="429"/>
      <c r="KU13" s="426"/>
      <c r="KV13" s="442"/>
      <c r="KW13" s="436" t="s">
        <v>273</v>
      </c>
      <c r="KX13" s="542">
        <v>121615</v>
      </c>
      <c r="KY13" s="542">
        <v>107557</v>
      </c>
      <c r="KZ13" s="429"/>
      <c r="LA13" s="426"/>
      <c r="LB13" s="442"/>
      <c r="LC13" s="436" t="s">
        <v>273</v>
      </c>
      <c r="LD13" s="542">
        <v>12955</v>
      </c>
      <c r="LE13" s="542">
        <v>9866</v>
      </c>
      <c r="LF13" s="429"/>
      <c r="LG13" s="426"/>
      <c r="LH13" s="442"/>
      <c r="LI13" s="436" t="s">
        <v>273</v>
      </c>
      <c r="LJ13" s="542">
        <v>25</v>
      </c>
      <c r="LK13" s="542">
        <v>0</v>
      </c>
      <c r="LL13" s="429"/>
      <c r="LM13" s="426"/>
      <c r="LN13" s="442"/>
      <c r="LO13" s="436" t="s">
        <v>273</v>
      </c>
      <c r="LP13" s="542">
        <v>130</v>
      </c>
      <c r="LQ13" s="542">
        <v>0</v>
      </c>
      <c r="LR13" s="429"/>
      <c r="LS13" s="426"/>
      <c r="LT13" s="442"/>
      <c r="LU13" s="436" t="s">
        <v>273</v>
      </c>
      <c r="LV13" s="542">
        <v>6</v>
      </c>
      <c r="LW13" s="542">
        <v>0</v>
      </c>
      <c r="LX13" s="429"/>
      <c r="LY13" s="426"/>
      <c r="LZ13" s="442"/>
      <c r="MA13" s="436" t="s">
        <v>273</v>
      </c>
      <c r="MB13" s="542">
        <v>0</v>
      </c>
      <c r="MC13" s="542">
        <v>0</v>
      </c>
      <c r="MD13" s="429"/>
      <c r="ME13" s="426"/>
      <c r="MF13" s="442"/>
      <c r="MG13" s="436" t="s">
        <v>273</v>
      </c>
      <c r="MH13" s="542">
        <v>1690</v>
      </c>
      <c r="MI13" s="542">
        <v>0</v>
      </c>
      <c r="MJ13" s="429"/>
      <c r="MK13" s="426"/>
      <c r="ML13" s="442"/>
      <c r="MM13" s="436" t="s">
        <v>273</v>
      </c>
      <c r="MN13" s="542">
        <v>2</v>
      </c>
      <c r="MO13" s="542">
        <v>0</v>
      </c>
      <c r="MP13" s="429"/>
      <c r="MQ13" s="426"/>
      <c r="MR13" s="442"/>
      <c r="MS13" s="436" t="s">
        <v>273</v>
      </c>
      <c r="MT13" s="542">
        <v>90771</v>
      </c>
      <c r="MU13" s="542">
        <v>0</v>
      </c>
      <c r="MV13" s="429"/>
      <c r="MW13" s="426"/>
      <c r="MX13" s="442"/>
      <c r="MY13" s="436" t="s">
        <v>273</v>
      </c>
      <c r="MZ13" s="542">
        <v>26853</v>
      </c>
      <c r="NA13" s="542">
        <v>0</v>
      </c>
      <c r="NB13" s="429"/>
      <c r="NC13" s="426"/>
      <c r="ND13" s="442"/>
      <c r="NE13" s="436" t="s">
        <v>273</v>
      </c>
      <c r="NF13" s="542">
        <v>17996</v>
      </c>
      <c r="NG13" s="542">
        <v>15820</v>
      </c>
      <c r="NH13" s="429"/>
      <c r="NI13" s="426"/>
      <c r="NJ13" s="442"/>
      <c r="NK13" s="436" t="s">
        <v>273</v>
      </c>
      <c r="NL13" s="542">
        <v>73622</v>
      </c>
      <c r="NM13" s="542">
        <v>72847</v>
      </c>
      <c r="NN13" s="429"/>
      <c r="NO13" s="426"/>
      <c r="NP13" s="442"/>
      <c r="NQ13" s="436" t="s">
        <v>273</v>
      </c>
      <c r="NR13" s="542">
        <v>6043</v>
      </c>
      <c r="NS13" s="542">
        <v>0</v>
      </c>
      <c r="NT13" s="429"/>
      <c r="NU13" s="426"/>
      <c r="NV13" s="442"/>
      <c r="NW13" s="436" t="s">
        <v>273</v>
      </c>
      <c r="NX13" s="542">
        <v>609</v>
      </c>
      <c r="NY13" s="542">
        <v>284</v>
      </c>
      <c r="NZ13" s="429"/>
      <c r="OA13" s="426"/>
      <c r="OB13" s="442"/>
      <c r="OC13" s="436" t="s">
        <v>273</v>
      </c>
      <c r="OD13" s="542">
        <v>0</v>
      </c>
      <c r="OE13" s="542">
        <v>0</v>
      </c>
      <c r="OF13" s="429"/>
      <c r="OG13" s="426"/>
      <c r="OH13" s="442"/>
      <c r="OI13" s="436" t="s">
        <v>273</v>
      </c>
      <c r="OJ13" s="542">
        <v>696</v>
      </c>
      <c r="OK13" s="542">
        <v>0</v>
      </c>
      <c r="OL13" s="429"/>
      <c r="OM13" s="426"/>
      <c r="ON13" s="442"/>
      <c r="OO13" s="436" t="s">
        <v>273</v>
      </c>
      <c r="OP13" s="542">
        <v>3270</v>
      </c>
      <c r="OQ13" s="542">
        <v>0</v>
      </c>
      <c r="OR13" s="429"/>
      <c r="OS13" s="517"/>
      <c r="OT13" s="433"/>
      <c r="OU13" s="433"/>
      <c r="OV13" s="433"/>
      <c r="OW13" s="434"/>
    </row>
    <row r="14" spans="1:413">
      <c r="A14" s="426"/>
      <c r="B14" s="443"/>
      <c r="C14" s="544" t="s">
        <v>274</v>
      </c>
      <c r="D14" s="545">
        <v>12</v>
      </c>
      <c r="E14" s="545">
        <v>0</v>
      </c>
      <c r="F14" s="429"/>
      <c r="G14" s="426"/>
      <c r="H14" s="443"/>
      <c r="I14" s="544" t="s">
        <v>274</v>
      </c>
      <c r="J14" s="545">
        <v>0</v>
      </c>
      <c r="K14" s="545">
        <v>0</v>
      </c>
      <c r="L14" s="429"/>
      <c r="M14" s="426"/>
      <c r="N14" s="443"/>
      <c r="O14" s="544" t="s">
        <v>274</v>
      </c>
      <c r="P14" s="545">
        <v>0</v>
      </c>
      <c r="Q14" s="545">
        <v>0</v>
      </c>
      <c r="R14" s="429"/>
      <c r="S14" s="426"/>
      <c r="T14" s="443"/>
      <c r="U14" s="544" t="s">
        <v>274</v>
      </c>
      <c r="V14" s="545">
        <v>0</v>
      </c>
      <c r="W14" s="545">
        <v>0</v>
      </c>
      <c r="X14" s="429"/>
      <c r="Y14" s="426"/>
      <c r="Z14" s="572"/>
      <c r="AA14" s="566" t="s">
        <v>274</v>
      </c>
      <c r="AB14" s="545">
        <v>0</v>
      </c>
      <c r="AC14" s="545">
        <v>0</v>
      </c>
      <c r="AD14" s="429"/>
      <c r="AE14" s="426"/>
      <c r="AF14" s="443"/>
      <c r="AG14" s="566" t="s">
        <v>274</v>
      </c>
      <c r="AH14" s="545">
        <v>35</v>
      </c>
      <c r="AI14" s="545">
        <v>0</v>
      </c>
      <c r="AJ14" s="429"/>
      <c r="AK14" s="426"/>
      <c r="AL14" s="443"/>
      <c r="AM14" s="566" t="s">
        <v>274</v>
      </c>
      <c r="AN14" s="545">
        <v>0</v>
      </c>
      <c r="AO14" s="545">
        <v>0</v>
      </c>
      <c r="AP14" s="429"/>
      <c r="AQ14" s="426"/>
      <c r="AR14" s="443"/>
      <c r="AS14" s="566" t="s">
        <v>274</v>
      </c>
      <c r="AT14" s="545">
        <v>0</v>
      </c>
      <c r="AU14" s="545">
        <v>0</v>
      </c>
      <c r="AV14" s="429"/>
      <c r="AW14" s="426"/>
      <c r="AX14" s="443"/>
      <c r="AY14" s="566" t="s">
        <v>274</v>
      </c>
      <c r="AZ14" s="545">
        <v>0</v>
      </c>
      <c r="BA14" s="545">
        <v>0</v>
      </c>
      <c r="BB14" s="429"/>
      <c r="BC14" s="426"/>
      <c r="BD14" s="443"/>
      <c r="BE14" s="566" t="s">
        <v>274</v>
      </c>
      <c r="BF14" s="545">
        <v>0</v>
      </c>
      <c r="BG14" s="545">
        <v>0</v>
      </c>
      <c r="BH14" s="429"/>
      <c r="BI14" s="426"/>
      <c r="BJ14" s="443"/>
      <c r="BK14" s="566" t="s">
        <v>274</v>
      </c>
      <c r="BL14" s="545">
        <v>1</v>
      </c>
      <c r="BM14" s="545">
        <v>0</v>
      </c>
      <c r="BN14" s="429"/>
      <c r="BO14" s="426"/>
      <c r="BP14" s="443"/>
      <c r="BQ14" s="566" t="s">
        <v>274</v>
      </c>
      <c r="BR14" s="545">
        <v>14012</v>
      </c>
      <c r="BS14" s="545">
        <v>14011</v>
      </c>
      <c r="BT14" s="429"/>
      <c r="BU14" s="426"/>
      <c r="BV14" s="443"/>
      <c r="BW14" s="566" t="s">
        <v>274</v>
      </c>
      <c r="BX14" s="545">
        <v>19</v>
      </c>
      <c r="BY14" s="545">
        <v>0</v>
      </c>
      <c r="BZ14" s="429"/>
      <c r="CA14" s="426"/>
      <c r="CB14" s="443"/>
      <c r="CC14" s="566" t="s">
        <v>274</v>
      </c>
      <c r="CD14" s="545">
        <v>0</v>
      </c>
      <c r="CE14" s="545">
        <v>0</v>
      </c>
      <c r="CF14" s="429"/>
      <c r="CG14" s="426"/>
      <c r="CH14" s="443"/>
      <c r="CI14" s="566" t="s">
        <v>274</v>
      </c>
      <c r="CJ14" s="545">
        <v>5736</v>
      </c>
      <c r="CK14" s="545">
        <v>0</v>
      </c>
      <c r="CL14" s="429"/>
      <c r="CM14" s="426"/>
      <c r="CN14" s="443"/>
      <c r="CO14" s="566" t="s">
        <v>274</v>
      </c>
      <c r="CP14" s="545">
        <v>0</v>
      </c>
      <c r="CQ14" s="545">
        <v>0</v>
      </c>
      <c r="CR14" s="429"/>
      <c r="CS14" s="426"/>
      <c r="CT14" s="443"/>
      <c r="CU14" s="566" t="s">
        <v>274</v>
      </c>
      <c r="CV14" s="545">
        <v>0</v>
      </c>
      <c r="CW14" s="545">
        <v>0</v>
      </c>
      <c r="CX14" s="429"/>
      <c r="CY14" s="426"/>
      <c r="CZ14" s="443"/>
      <c r="DA14" s="566" t="s">
        <v>274</v>
      </c>
      <c r="DB14" s="545">
        <v>48</v>
      </c>
      <c r="DC14" s="545">
        <v>0</v>
      </c>
      <c r="DD14" s="429"/>
      <c r="DE14" s="426"/>
      <c r="DF14" s="443"/>
      <c r="DG14" s="566" t="s">
        <v>274</v>
      </c>
      <c r="DH14" s="545">
        <v>0</v>
      </c>
      <c r="DI14" s="545">
        <v>0</v>
      </c>
      <c r="DJ14" s="429"/>
      <c r="DK14" s="426"/>
      <c r="DL14" s="443"/>
      <c r="DM14" s="566" t="s">
        <v>274</v>
      </c>
      <c r="DN14" s="545">
        <v>0</v>
      </c>
      <c r="DO14" s="545">
        <v>0</v>
      </c>
      <c r="DP14" s="429"/>
      <c r="DQ14" s="426"/>
      <c r="DR14" s="443"/>
      <c r="DS14" s="566" t="s">
        <v>274</v>
      </c>
      <c r="DT14" s="545">
        <v>1776</v>
      </c>
      <c r="DU14" s="545">
        <v>0</v>
      </c>
      <c r="DV14" s="429"/>
      <c r="DW14" s="426"/>
      <c r="DX14" s="443"/>
      <c r="DY14" s="566" t="s">
        <v>274</v>
      </c>
      <c r="DZ14" s="545">
        <v>55</v>
      </c>
      <c r="EA14" s="545">
        <v>0</v>
      </c>
      <c r="EB14" s="429"/>
      <c r="EC14" s="426"/>
      <c r="ED14" s="443"/>
      <c r="EE14" s="566" t="s">
        <v>274</v>
      </c>
      <c r="EF14" s="545">
        <v>2</v>
      </c>
      <c r="EG14" s="545">
        <v>0</v>
      </c>
      <c r="EH14" s="429"/>
      <c r="EI14" s="426"/>
      <c r="EJ14" s="443"/>
      <c r="EK14" s="566" t="s">
        <v>274</v>
      </c>
      <c r="EL14" s="545">
        <v>539</v>
      </c>
      <c r="EM14" s="545">
        <v>0</v>
      </c>
      <c r="EN14" s="429"/>
      <c r="EO14" s="426"/>
      <c r="EP14" s="443"/>
      <c r="EQ14" s="566" t="s">
        <v>274</v>
      </c>
      <c r="ER14" s="545">
        <v>25</v>
      </c>
      <c r="ES14" s="545">
        <v>0</v>
      </c>
      <c r="ET14" s="429"/>
      <c r="EU14" s="426"/>
      <c r="EV14" s="443"/>
      <c r="EW14" s="566" t="s">
        <v>274</v>
      </c>
      <c r="EX14" s="545">
        <v>3371</v>
      </c>
      <c r="EY14" s="545">
        <v>0</v>
      </c>
      <c r="EZ14" s="429"/>
      <c r="FA14" s="426"/>
      <c r="FB14" s="443"/>
      <c r="FC14" s="566" t="s">
        <v>274</v>
      </c>
      <c r="FD14" s="545">
        <v>0</v>
      </c>
      <c r="FE14" s="545">
        <v>0</v>
      </c>
      <c r="FF14" s="429"/>
      <c r="FG14" s="426"/>
      <c r="FH14" s="443"/>
      <c r="FI14" s="566" t="s">
        <v>274</v>
      </c>
      <c r="FJ14" s="545">
        <v>78</v>
      </c>
      <c r="FK14" s="545">
        <v>0</v>
      </c>
      <c r="FL14" s="429"/>
      <c r="FM14" s="426"/>
      <c r="FN14" s="443"/>
      <c r="FO14" s="544" t="s">
        <v>274</v>
      </c>
      <c r="FP14" s="545">
        <v>72</v>
      </c>
      <c r="FQ14" s="545">
        <v>0</v>
      </c>
      <c r="FR14" s="429"/>
      <c r="FS14" s="426"/>
      <c r="FT14" s="443"/>
      <c r="FU14" s="544" t="s">
        <v>274</v>
      </c>
      <c r="FV14" s="545">
        <v>6629</v>
      </c>
      <c r="FW14" s="545">
        <v>646</v>
      </c>
      <c r="FX14" s="429"/>
      <c r="FY14" s="426"/>
      <c r="FZ14" s="443"/>
      <c r="GA14" s="544" t="s">
        <v>274</v>
      </c>
      <c r="GB14" s="545">
        <v>1960</v>
      </c>
      <c r="GC14" s="545">
        <v>0</v>
      </c>
      <c r="GD14" s="429"/>
      <c r="GE14" s="426"/>
      <c r="GF14" s="443"/>
      <c r="GG14" s="544" t="s">
        <v>274</v>
      </c>
      <c r="GH14" s="545">
        <v>0</v>
      </c>
      <c r="GI14" s="545">
        <v>0</v>
      </c>
      <c r="GJ14" s="429"/>
      <c r="GK14" s="426"/>
      <c r="GL14" s="443"/>
      <c r="GM14" s="544" t="s">
        <v>274</v>
      </c>
      <c r="GN14" s="545">
        <v>0</v>
      </c>
      <c r="GO14" s="545">
        <v>0</v>
      </c>
      <c r="GP14" s="429"/>
      <c r="GQ14" s="426"/>
      <c r="GR14" s="443"/>
      <c r="GS14" s="544" t="s">
        <v>274</v>
      </c>
      <c r="GT14" s="545">
        <v>0</v>
      </c>
      <c r="GU14" s="545">
        <v>0</v>
      </c>
      <c r="GV14" s="429"/>
      <c r="GW14" s="426"/>
      <c r="GX14" s="443"/>
      <c r="GY14" s="544" t="s">
        <v>274</v>
      </c>
      <c r="GZ14" s="545">
        <v>0</v>
      </c>
      <c r="HA14" s="545">
        <v>0</v>
      </c>
      <c r="HB14" s="429"/>
      <c r="HC14" s="426"/>
      <c r="HD14" s="443"/>
      <c r="HE14" s="544" t="s">
        <v>274</v>
      </c>
      <c r="HF14" s="545">
        <v>0</v>
      </c>
      <c r="HG14" s="545">
        <v>0</v>
      </c>
      <c r="HH14" s="429"/>
      <c r="HI14" s="426"/>
      <c r="HJ14" s="443"/>
      <c r="HK14" s="544" t="s">
        <v>274</v>
      </c>
      <c r="HL14" s="545">
        <v>4</v>
      </c>
      <c r="HM14" s="545">
        <v>0</v>
      </c>
      <c r="HN14" s="429"/>
      <c r="HO14" s="426"/>
      <c r="HP14" s="443"/>
      <c r="HQ14" s="544" t="s">
        <v>274</v>
      </c>
      <c r="HR14" s="545">
        <v>5501</v>
      </c>
      <c r="HS14" s="545">
        <v>0</v>
      </c>
      <c r="HT14" s="429"/>
      <c r="HU14" s="426"/>
      <c r="HV14" s="443"/>
      <c r="HW14" s="544" t="s">
        <v>274</v>
      </c>
      <c r="HX14" s="545">
        <v>0</v>
      </c>
      <c r="HY14" s="545">
        <v>0</v>
      </c>
      <c r="HZ14" s="429"/>
      <c r="IA14" s="426"/>
      <c r="IB14" s="443"/>
      <c r="IC14" s="544" t="s">
        <v>274</v>
      </c>
      <c r="ID14" s="545">
        <v>0</v>
      </c>
      <c r="IE14" s="545">
        <v>0</v>
      </c>
      <c r="IF14" s="429"/>
      <c r="IG14" s="426"/>
      <c r="IH14" s="443"/>
      <c r="II14" s="544" t="s">
        <v>274</v>
      </c>
      <c r="IJ14" s="545">
        <v>0</v>
      </c>
      <c r="IK14" s="545">
        <v>0</v>
      </c>
      <c r="IL14" s="429"/>
      <c r="IM14" s="426"/>
      <c r="IN14" s="443"/>
      <c r="IO14" s="544" t="s">
        <v>274</v>
      </c>
      <c r="IP14" s="545">
        <v>2616</v>
      </c>
      <c r="IQ14" s="545">
        <v>0</v>
      </c>
      <c r="IR14" s="429"/>
      <c r="IS14" s="426"/>
      <c r="IT14" s="443"/>
      <c r="IU14" s="544" t="s">
        <v>274</v>
      </c>
      <c r="IV14" s="545">
        <v>0</v>
      </c>
      <c r="IW14" s="545">
        <v>0</v>
      </c>
      <c r="IX14" s="429"/>
      <c r="IY14" s="426"/>
      <c r="IZ14" s="443"/>
      <c r="JA14" s="544" t="s">
        <v>274</v>
      </c>
      <c r="JB14" s="545">
        <v>6</v>
      </c>
      <c r="JC14" s="545">
        <v>0</v>
      </c>
      <c r="JD14" s="429"/>
      <c r="JE14" s="426"/>
      <c r="JF14" s="443"/>
      <c r="JG14" s="544" t="s">
        <v>274</v>
      </c>
      <c r="JH14" s="545">
        <v>0</v>
      </c>
      <c r="JI14" s="545">
        <v>0</v>
      </c>
      <c r="JJ14" s="429"/>
      <c r="JK14" s="426"/>
      <c r="JL14" s="443"/>
      <c r="JM14" s="544" t="s">
        <v>274</v>
      </c>
      <c r="JN14" s="545">
        <v>5097</v>
      </c>
      <c r="JO14" s="545">
        <v>0</v>
      </c>
      <c r="JP14" s="429"/>
      <c r="JQ14" s="426"/>
      <c r="JR14" s="443"/>
      <c r="JS14" s="544" t="s">
        <v>274</v>
      </c>
      <c r="JT14" s="545">
        <v>0</v>
      </c>
      <c r="JU14" s="545">
        <v>0</v>
      </c>
      <c r="JV14" s="429"/>
      <c r="JW14" s="426"/>
      <c r="JX14" s="443"/>
      <c r="JY14" s="544" t="s">
        <v>274</v>
      </c>
      <c r="JZ14" s="545">
        <v>2</v>
      </c>
      <c r="KA14" s="545">
        <v>0</v>
      </c>
      <c r="KB14" s="429"/>
      <c r="KC14" s="426"/>
      <c r="KD14" s="443"/>
      <c r="KE14" s="544" t="s">
        <v>274</v>
      </c>
      <c r="KF14" s="545">
        <v>0</v>
      </c>
      <c r="KG14" s="545">
        <v>0</v>
      </c>
      <c r="KH14" s="429"/>
      <c r="KI14" s="426"/>
      <c r="KJ14" s="443"/>
      <c r="KK14" s="544" t="s">
        <v>274</v>
      </c>
      <c r="KL14" s="545">
        <v>0</v>
      </c>
      <c r="KM14" s="545">
        <v>0</v>
      </c>
      <c r="KN14" s="429"/>
      <c r="KO14" s="426"/>
      <c r="KP14" s="443"/>
      <c r="KQ14" s="544" t="s">
        <v>274</v>
      </c>
      <c r="KR14" s="545">
        <v>24</v>
      </c>
      <c r="KS14" s="545">
        <v>0</v>
      </c>
      <c r="KT14" s="429"/>
      <c r="KU14" s="426"/>
      <c r="KV14" s="443"/>
      <c r="KW14" s="544" t="s">
        <v>274</v>
      </c>
      <c r="KX14" s="545">
        <v>13064</v>
      </c>
      <c r="KY14" s="545">
        <v>91</v>
      </c>
      <c r="KZ14" s="429"/>
      <c r="LA14" s="426"/>
      <c r="LB14" s="443"/>
      <c r="LC14" s="544" t="s">
        <v>274</v>
      </c>
      <c r="LD14" s="545">
        <v>8</v>
      </c>
      <c r="LE14" s="545">
        <v>0</v>
      </c>
      <c r="LF14" s="429"/>
      <c r="LG14" s="426"/>
      <c r="LH14" s="443"/>
      <c r="LI14" s="544" t="s">
        <v>274</v>
      </c>
      <c r="LJ14" s="545">
        <v>23</v>
      </c>
      <c r="LK14" s="545">
        <v>0</v>
      </c>
      <c r="LL14" s="429"/>
      <c r="LM14" s="426"/>
      <c r="LN14" s="443"/>
      <c r="LO14" s="544" t="s">
        <v>274</v>
      </c>
      <c r="LP14" s="545">
        <v>0</v>
      </c>
      <c r="LQ14" s="545">
        <v>0</v>
      </c>
      <c r="LR14" s="429"/>
      <c r="LS14" s="426"/>
      <c r="LT14" s="443"/>
      <c r="LU14" s="544" t="s">
        <v>274</v>
      </c>
      <c r="LV14" s="545">
        <v>0</v>
      </c>
      <c r="LW14" s="545">
        <v>0</v>
      </c>
      <c r="LX14" s="429"/>
      <c r="LY14" s="426"/>
      <c r="LZ14" s="443"/>
      <c r="MA14" s="544" t="s">
        <v>274</v>
      </c>
      <c r="MB14" s="545">
        <v>0</v>
      </c>
      <c r="MC14" s="545">
        <v>0</v>
      </c>
      <c r="MD14" s="429"/>
      <c r="ME14" s="426"/>
      <c r="MF14" s="443"/>
      <c r="MG14" s="544" t="s">
        <v>274</v>
      </c>
      <c r="MH14" s="545">
        <v>433</v>
      </c>
      <c r="MI14" s="545">
        <v>0</v>
      </c>
      <c r="MJ14" s="429"/>
      <c r="MK14" s="426"/>
      <c r="ML14" s="443"/>
      <c r="MM14" s="544" t="s">
        <v>274</v>
      </c>
      <c r="MN14" s="545">
        <v>0</v>
      </c>
      <c r="MO14" s="545">
        <v>0</v>
      </c>
      <c r="MP14" s="429"/>
      <c r="MQ14" s="426"/>
      <c r="MR14" s="443"/>
      <c r="MS14" s="544" t="s">
        <v>274</v>
      </c>
      <c r="MT14" s="545">
        <v>1807</v>
      </c>
      <c r="MU14" s="545">
        <v>0</v>
      </c>
      <c r="MV14" s="429"/>
      <c r="MW14" s="426"/>
      <c r="MX14" s="443"/>
      <c r="MY14" s="544" t="s">
        <v>274</v>
      </c>
      <c r="MZ14" s="545">
        <v>6689</v>
      </c>
      <c r="NA14" s="545">
        <v>0</v>
      </c>
      <c r="NB14" s="429"/>
      <c r="NC14" s="426"/>
      <c r="ND14" s="443"/>
      <c r="NE14" s="544" t="s">
        <v>274</v>
      </c>
      <c r="NF14" s="545">
        <v>0</v>
      </c>
      <c r="NG14" s="545">
        <v>0</v>
      </c>
      <c r="NH14" s="429"/>
      <c r="NI14" s="426"/>
      <c r="NJ14" s="443"/>
      <c r="NK14" s="544" t="s">
        <v>274</v>
      </c>
      <c r="NL14" s="545">
        <v>1805</v>
      </c>
      <c r="NM14" s="545">
        <v>0</v>
      </c>
      <c r="NN14" s="429"/>
      <c r="NO14" s="426"/>
      <c r="NP14" s="443"/>
      <c r="NQ14" s="544" t="s">
        <v>274</v>
      </c>
      <c r="NR14" s="545">
        <v>0</v>
      </c>
      <c r="NS14" s="545">
        <v>0</v>
      </c>
      <c r="NT14" s="429"/>
      <c r="NU14" s="426"/>
      <c r="NV14" s="443"/>
      <c r="NW14" s="544" t="s">
        <v>274</v>
      </c>
      <c r="NX14" s="545">
        <v>0</v>
      </c>
      <c r="NY14" s="545">
        <v>0</v>
      </c>
      <c r="NZ14" s="429"/>
      <c r="OA14" s="426"/>
      <c r="OB14" s="443"/>
      <c r="OC14" s="544" t="s">
        <v>274</v>
      </c>
      <c r="OD14" s="545">
        <v>0</v>
      </c>
      <c r="OE14" s="545">
        <v>0</v>
      </c>
      <c r="OF14" s="429"/>
      <c r="OG14" s="426"/>
      <c r="OH14" s="443"/>
      <c r="OI14" s="544" t="s">
        <v>274</v>
      </c>
      <c r="OJ14" s="545">
        <v>7</v>
      </c>
      <c r="OK14" s="545">
        <v>0</v>
      </c>
      <c r="OL14" s="429"/>
      <c r="OM14" s="426"/>
      <c r="ON14" s="443"/>
      <c r="OO14" s="544" t="s">
        <v>274</v>
      </c>
      <c r="OP14" s="545">
        <v>0</v>
      </c>
      <c r="OQ14" s="545">
        <v>0</v>
      </c>
      <c r="OR14" s="429"/>
      <c r="OS14" s="517"/>
      <c r="OT14" s="433"/>
      <c r="OU14" s="433"/>
      <c r="OV14" s="433"/>
      <c r="OW14" s="434"/>
    </row>
    <row r="15" spans="1:413">
      <c r="A15" s="426"/>
      <c r="B15" s="444"/>
      <c r="C15" s="436" t="s">
        <v>275</v>
      </c>
      <c r="D15" s="542">
        <v>171</v>
      </c>
      <c r="E15" s="542">
        <v>0</v>
      </c>
      <c r="F15" s="429"/>
      <c r="G15" s="426"/>
      <c r="H15" s="444"/>
      <c r="I15" s="436" t="s">
        <v>275</v>
      </c>
      <c r="J15" s="542">
        <v>2</v>
      </c>
      <c r="K15" s="542">
        <v>0</v>
      </c>
      <c r="L15" s="429"/>
      <c r="M15" s="426"/>
      <c r="N15" s="444"/>
      <c r="O15" s="436" t="s">
        <v>275</v>
      </c>
      <c r="P15" s="542">
        <v>1595</v>
      </c>
      <c r="Q15" s="542">
        <v>0</v>
      </c>
      <c r="R15" s="429"/>
      <c r="S15" s="426"/>
      <c r="T15" s="444"/>
      <c r="U15" s="436" t="s">
        <v>275</v>
      </c>
      <c r="V15" s="542">
        <v>194</v>
      </c>
      <c r="W15" s="542">
        <v>0</v>
      </c>
      <c r="X15" s="429"/>
      <c r="Y15" s="426"/>
      <c r="Z15" s="573"/>
      <c r="AA15" s="564" t="s">
        <v>275</v>
      </c>
      <c r="AB15" s="542">
        <v>425</v>
      </c>
      <c r="AC15" s="542">
        <v>0</v>
      </c>
      <c r="AD15" s="429"/>
      <c r="AE15" s="426"/>
      <c r="AF15" s="444"/>
      <c r="AG15" s="564" t="s">
        <v>275</v>
      </c>
      <c r="AH15" s="542">
        <v>109</v>
      </c>
      <c r="AI15" s="542">
        <v>0</v>
      </c>
      <c r="AJ15" s="429"/>
      <c r="AK15" s="426"/>
      <c r="AL15" s="444"/>
      <c r="AM15" s="564" t="s">
        <v>275</v>
      </c>
      <c r="AN15" s="542">
        <v>0</v>
      </c>
      <c r="AO15" s="542">
        <v>0</v>
      </c>
      <c r="AP15" s="429"/>
      <c r="AQ15" s="426"/>
      <c r="AR15" s="444"/>
      <c r="AS15" s="564" t="s">
        <v>275</v>
      </c>
      <c r="AT15" s="542">
        <v>0</v>
      </c>
      <c r="AU15" s="542">
        <v>0</v>
      </c>
      <c r="AV15" s="429"/>
      <c r="AW15" s="426"/>
      <c r="AX15" s="444"/>
      <c r="AY15" s="564" t="s">
        <v>275</v>
      </c>
      <c r="AZ15" s="542">
        <v>99</v>
      </c>
      <c r="BA15" s="542">
        <v>0</v>
      </c>
      <c r="BB15" s="429"/>
      <c r="BC15" s="426"/>
      <c r="BD15" s="444"/>
      <c r="BE15" s="564" t="s">
        <v>275</v>
      </c>
      <c r="BF15" s="542">
        <v>0</v>
      </c>
      <c r="BG15" s="542">
        <v>0</v>
      </c>
      <c r="BH15" s="429"/>
      <c r="BI15" s="426"/>
      <c r="BJ15" s="444"/>
      <c r="BK15" s="564" t="s">
        <v>275</v>
      </c>
      <c r="BL15" s="542">
        <v>100</v>
      </c>
      <c r="BM15" s="542">
        <v>0</v>
      </c>
      <c r="BN15" s="429"/>
      <c r="BO15" s="426"/>
      <c r="BP15" s="444"/>
      <c r="BQ15" s="564" t="s">
        <v>275</v>
      </c>
      <c r="BR15" s="542">
        <v>5184</v>
      </c>
      <c r="BS15" s="542">
        <v>0</v>
      </c>
      <c r="BT15" s="429"/>
      <c r="BU15" s="426"/>
      <c r="BV15" s="444"/>
      <c r="BW15" s="564" t="s">
        <v>275</v>
      </c>
      <c r="BX15" s="542">
        <v>2312</v>
      </c>
      <c r="BY15" s="542">
        <v>0</v>
      </c>
      <c r="BZ15" s="429"/>
      <c r="CA15" s="426"/>
      <c r="CB15" s="444"/>
      <c r="CC15" s="564" t="s">
        <v>275</v>
      </c>
      <c r="CD15" s="542">
        <v>0</v>
      </c>
      <c r="CE15" s="542">
        <v>0</v>
      </c>
      <c r="CF15" s="429"/>
      <c r="CG15" s="426"/>
      <c r="CH15" s="444"/>
      <c r="CI15" s="564" t="s">
        <v>275</v>
      </c>
      <c r="CJ15" s="542">
        <v>7345</v>
      </c>
      <c r="CK15" s="542">
        <v>0</v>
      </c>
      <c r="CL15" s="429"/>
      <c r="CM15" s="426"/>
      <c r="CN15" s="444"/>
      <c r="CO15" s="564" t="s">
        <v>275</v>
      </c>
      <c r="CP15" s="542">
        <v>0</v>
      </c>
      <c r="CQ15" s="542">
        <v>0</v>
      </c>
      <c r="CR15" s="429"/>
      <c r="CS15" s="426"/>
      <c r="CT15" s="444"/>
      <c r="CU15" s="564" t="s">
        <v>275</v>
      </c>
      <c r="CV15" s="542">
        <v>0</v>
      </c>
      <c r="CW15" s="542">
        <v>0</v>
      </c>
      <c r="CX15" s="429"/>
      <c r="CY15" s="426"/>
      <c r="CZ15" s="444"/>
      <c r="DA15" s="564" t="s">
        <v>275</v>
      </c>
      <c r="DB15" s="542">
        <v>240</v>
      </c>
      <c r="DC15" s="542">
        <v>0</v>
      </c>
      <c r="DD15" s="429"/>
      <c r="DE15" s="426"/>
      <c r="DF15" s="444"/>
      <c r="DG15" s="564" t="s">
        <v>275</v>
      </c>
      <c r="DH15" s="542">
        <v>0</v>
      </c>
      <c r="DI15" s="542">
        <v>0</v>
      </c>
      <c r="DJ15" s="429"/>
      <c r="DK15" s="426"/>
      <c r="DL15" s="444"/>
      <c r="DM15" s="564" t="s">
        <v>275</v>
      </c>
      <c r="DN15" s="542">
        <v>0</v>
      </c>
      <c r="DO15" s="542">
        <v>0</v>
      </c>
      <c r="DP15" s="429"/>
      <c r="DQ15" s="426"/>
      <c r="DR15" s="444"/>
      <c r="DS15" s="564" t="s">
        <v>275</v>
      </c>
      <c r="DT15" s="542">
        <v>7206</v>
      </c>
      <c r="DU15" s="542">
        <v>0</v>
      </c>
      <c r="DV15" s="429"/>
      <c r="DW15" s="426"/>
      <c r="DX15" s="444"/>
      <c r="DY15" s="564" t="s">
        <v>275</v>
      </c>
      <c r="DZ15" s="542">
        <v>14</v>
      </c>
      <c r="EA15" s="542">
        <v>0</v>
      </c>
      <c r="EB15" s="429"/>
      <c r="EC15" s="426"/>
      <c r="ED15" s="444"/>
      <c r="EE15" s="564" t="s">
        <v>275</v>
      </c>
      <c r="EF15" s="542">
        <v>128</v>
      </c>
      <c r="EG15" s="542">
        <v>0</v>
      </c>
      <c r="EH15" s="429"/>
      <c r="EI15" s="426"/>
      <c r="EJ15" s="444"/>
      <c r="EK15" s="564" t="s">
        <v>275</v>
      </c>
      <c r="EL15" s="542">
        <v>1974</v>
      </c>
      <c r="EM15" s="542">
        <v>0</v>
      </c>
      <c r="EN15" s="429"/>
      <c r="EO15" s="426"/>
      <c r="EP15" s="444"/>
      <c r="EQ15" s="564" t="s">
        <v>275</v>
      </c>
      <c r="ER15" s="542">
        <v>0</v>
      </c>
      <c r="ES15" s="542">
        <v>0</v>
      </c>
      <c r="ET15" s="429"/>
      <c r="EU15" s="426"/>
      <c r="EV15" s="444"/>
      <c r="EW15" s="564" t="s">
        <v>275</v>
      </c>
      <c r="EX15" s="542">
        <v>9095</v>
      </c>
      <c r="EY15" s="542">
        <v>0</v>
      </c>
      <c r="EZ15" s="429"/>
      <c r="FA15" s="426"/>
      <c r="FB15" s="444"/>
      <c r="FC15" s="564" t="s">
        <v>275</v>
      </c>
      <c r="FD15" s="542">
        <v>0</v>
      </c>
      <c r="FE15" s="542">
        <v>0</v>
      </c>
      <c r="FF15" s="429"/>
      <c r="FG15" s="426"/>
      <c r="FH15" s="444"/>
      <c r="FI15" s="564" t="s">
        <v>275</v>
      </c>
      <c r="FJ15" s="542">
        <v>0</v>
      </c>
      <c r="FK15" s="542">
        <v>0</v>
      </c>
      <c r="FL15" s="429"/>
      <c r="FM15" s="426"/>
      <c r="FN15" s="444"/>
      <c r="FO15" s="436" t="s">
        <v>275</v>
      </c>
      <c r="FP15" s="542">
        <v>110</v>
      </c>
      <c r="FQ15" s="542">
        <v>0</v>
      </c>
      <c r="FR15" s="429"/>
      <c r="FS15" s="426"/>
      <c r="FT15" s="444"/>
      <c r="FU15" s="436" t="s">
        <v>275</v>
      </c>
      <c r="FV15" s="542">
        <v>53145</v>
      </c>
      <c r="FW15" s="542">
        <v>8362</v>
      </c>
      <c r="FX15" s="429"/>
      <c r="FY15" s="426"/>
      <c r="FZ15" s="444"/>
      <c r="GA15" s="436" t="s">
        <v>275</v>
      </c>
      <c r="GB15" s="542">
        <v>27288</v>
      </c>
      <c r="GC15" s="542">
        <v>0</v>
      </c>
      <c r="GD15" s="429"/>
      <c r="GE15" s="426"/>
      <c r="GF15" s="444"/>
      <c r="GG15" s="436" t="s">
        <v>275</v>
      </c>
      <c r="GH15" s="542">
        <v>10275</v>
      </c>
      <c r="GI15" s="542">
        <v>0</v>
      </c>
      <c r="GJ15" s="429"/>
      <c r="GK15" s="426"/>
      <c r="GL15" s="444"/>
      <c r="GM15" s="436" t="s">
        <v>275</v>
      </c>
      <c r="GN15" s="542">
        <v>0</v>
      </c>
      <c r="GO15" s="542">
        <v>0</v>
      </c>
      <c r="GP15" s="429"/>
      <c r="GQ15" s="426"/>
      <c r="GR15" s="444"/>
      <c r="GS15" s="436" t="s">
        <v>275</v>
      </c>
      <c r="GT15" s="542">
        <v>0</v>
      </c>
      <c r="GU15" s="542">
        <v>0</v>
      </c>
      <c r="GV15" s="429"/>
      <c r="GW15" s="426"/>
      <c r="GX15" s="444"/>
      <c r="GY15" s="436" t="s">
        <v>275</v>
      </c>
      <c r="GZ15" s="542">
        <v>8475</v>
      </c>
      <c r="HA15" s="542">
        <v>0</v>
      </c>
      <c r="HB15" s="429"/>
      <c r="HC15" s="426"/>
      <c r="HD15" s="444"/>
      <c r="HE15" s="436" t="s">
        <v>275</v>
      </c>
      <c r="HF15" s="542">
        <v>20</v>
      </c>
      <c r="HG15" s="542">
        <v>0</v>
      </c>
      <c r="HH15" s="429"/>
      <c r="HI15" s="426"/>
      <c r="HJ15" s="444"/>
      <c r="HK15" s="436" t="s">
        <v>275</v>
      </c>
      <c r="HL15" s="542">
        <v>912</v>
      </c>
      <c r="HM15" s="542">
        <v>0</v>
      </c>
      <c r="HN15" s="429"/>
      <c r="HO15" s="426"/>
      <c r="HP15" s="444"/>
      <c r="HQ15" s="436" t="s">
        <v>275</v>
      </c>
      <c r="HR15" s="542">
        <v>3909</v>
      </c>
      <c r="HS15" s="542">
        <v>0</v>
      </c>
      <c r="HT15" s="429"/>
      <c r="HU15" s="426"/>
      <c r="HV15" s="444"/>
      <c r="HW15" s="436" t="s">
        <v>275</v>
      </c>
      <c r="HX15" s="542">
        <v>0</v>
      </c>
      <c r="HY15" s="542">
        <v>0</v>
      </c>
      <c r="HZ15" s="429"/>
      <c r="IA15" s="426"/>
      <c r="IB15" s="444"/>
      <c r="IC15" s="436" t="s">
        <v>275</v>
      </c>
      <c r="ID15" s="542">
        <v>3102</v>
      </c>
      <c r="IE15" s="542">
        <v>0</v>
      </c>
      <c r="IF15" s="429"/>
      <c r="IG15" s="426"/>
      <c r="IH15" s="444"/>
      <c r="II15" s="436" t="s">
        <v>275</v>
      </c>
      <c r="IJ15" s="542">
        <v>2042</v>
      </c>
      <c r="IK15" s="542">
        <v>0</v>
      </c>
      <c r="IL15" s="429"/>
      <c r="IM15" s="426"/>
      <c r="IN15" s="444"/>
      <c r="IO15" s="436" t="s">
        <v>275</v>
      </c>
      <c r="IP15" s="542">
        <v>962</v>
      </c>
      <c r="IQ15" s="542">
        <v>0</v>
      </c>
      <c r="IR15" s="429"/>
      <c r="IS15" s="426"/>
      <c r="IT15" s="444"/>
      <c r="IU15" s="436" t="s">
        <v>275</v>
      </c>
      <c r="IV15" s="542">
        <v>20</v>
      </c>
      <c r="IW15" s="542">
        <v>0</v>
      </c>
      <c r="IX15" s="429"/>
      <c r="IY15" s="426"/>
      <c r="IZ15" s="444"/>
      <c r="JA15" s="436" t="s">
        <v>275</v>
      </c>
      <c r="JB15" s="542">
        <v>6566</v>
      </c>
      <c r="JC15" s="542">
        <v>0</v>
      </c>
      <c r="JD15" s="429"/>
      <c r="JE15" s="426"/>
      <c r="JF15" s="444"/>
      <c r="JG15" s="436" t="s">
        <v>275</v>
      </c>
      <c r="JH15" s="542">
        <v>0</v>
      </c>
      <c r="JI15" s="542">
        <v>0</v>
      </c>
      <c r="JJ15" s="429"/>
      <c r="JK15" s="426"/>
      <c r="JL15" s="444"/>
      <c r="JM15" s="436" t="s">
        <v>275</v>
      </c>
      <c r="JN15" s="542">
        <v>2767</v>
      </c>
      <c r="JO15" s="542">
        <v>0</v>
      </c>
      <c r="JP15" s="429"/>
      <c r="JQ15" s="426"/>
      <c r="JR15" s="444"/>
      <c r="JS15" s="436" t="s">
        <v>275</v>
      </c>
      <c r="JT15" s="542">
        <v>1</v>
      </c>
      <c r="JU15" s="542">
        <v>0</v>
      </c>
      <c r="JV15" s="429"/>
      <c r="JW15" s="426"/>
      <c r="JX15" s="444"/>
      <c r="JY15" s="436" t="s">
        <v>275</v>
      </c>
      <c r="JZ15" s="542">
        <v>0</v>
      </c>
      <c r="KA15" s="542">
        <v>0</v>
      </c>
      <c r="KB15" s="429"/>
      <c r="KC15" s="426"/>
      <c r="KD15" s="444"/>
      <c r="KE15" s="436" t="s">
        <v>275</v>
      </c>
      <c r="KF15" s="542">
        <v>35621</v>
      </c>
      <c r="KG15" s="542">
        <v>0</v>
      </c>
      <c r="KH15" s="429"/>
      <c r="KI15" s="426"/>
      <c r="KJ15" s="444"/>
      <c r="KK15" s="436" t="s">
        <v>275</v>
      </c>
      <c r="KL15" s="542">
        <v>31</v>
      </c>
      <c r="KM15" s="542">
        <v>0</v>
      </c>
      <c r="KN15" s="429"/>
      <c r="KO15" s="426"/>
      <c r="KP15" s="444"/>
      <c r="KQ15" s="436" t="s">
        <v>275</v>
      </c>
      <c r="KR15" s="542">
        <v>1243</v>
      </c>
      <c r="KS15" s="542">
        <v>0</v>
      </c>
      <c r="KT15" s="429"/>
      <c r="KU15" s="426"/>
      <c r="KV15" s="444"/>
      <c r="KW15" s="436" t="s">
        <v>275</v>
      </c>
      <c r="KX15" s="542">
        <v>7509</v>
      </c>
      <c r="KY15" s="542">
        <v>0</v>
      </c>
      <c r="KZ15" s="429"/>
      <c r="LA15" s="426"/>
      <c r="LB15" s="444"/>
      <c r="LC15" s="436" t="s">
        <v>275</v>
      </c>
      <c r="LD15" s="542">
        <v>5142</v>
      </c>
      <c r="LE15" s="542">
        <v>0</v>
      </c>
      <c r="LF15" s="429"/>
      <c r="LG15" s="426"/>
      <c r="LH15" s="444"/>
      <c r="LI15" s="436" t="s">
        <v>275</v>
      </c>
      <c r="LJ15" s="542">
        <v>19</v>
      </c>
      <c r="LK15" s="542">
        <v>0</v>
      </c>
      <c r="LL15" s="429"/>
      <c r="LM15" s="426"/>
      <c r="LN15" s="444"/>
      <c r="LO15" s="436" t="s">
        <v>275</v>
      </c>
      <c r="LP15" s="542">
        <v>0</v>
      </c>
      <c r="LQ15" s="542">
        <v>0</v>
      </c>
      <c r="LR15" s="429"/>
      <c r="LS15" s="426"/>
      <c r="LT15" s="444"/>
      <c r="LU15" s="436" t="s">
        <v>275</v>
      </c>
      <c r="LV15" s="542">
        <v>0</v>
      </c>
      <c r="LW15" s="542">
        <v>0</v>
      </c>
      <c r="LX15" s="429"/>
      <c r="LY15" s="426"/>
      <c r="LZ15" s="444"/>
      <c r="MA15" s="436" t="s">
        <v>275</v>
      </c>
      <c r="MB15" s="542">
        <v>14933</v>
      </c>
      <c r="MC15" s="542">
        <v>0</v>
      </c>
      <c r="MD15" s="429"/>
      <c r="ME15" s="426"/>
      <c r="MF15" s="444"/>
      <c r="MG15" s="436" t="s">
        <v>275</v>
      </c>
      <c r="MH15" s="542">
        <v>4115</v>
      </c>
      <c r="MI15" s="542">
        <v>0</v>
      </c>
      <c r="MJ15" s="429"/>
      <c r="MK15" s="426"/>
      <c r="ML15" s="444"/>
      <c r="MM15" s="436" t="s">
        <v>275</v>
      </c>
      <c r="MN15" s="542">
        <v>0</v>
      </c>
      <c r="MO15" s="542">
        <v>0</v>
      </c>
      <c r="MP15" s="429"/>
      <c r="MQ15" s="426"/>
      <c r="MR15" s="444"/>
      <c r="MS15" s="436" t="s">
        <v>275</v>
      </c>
      <c r="MT15" s="542">
        <v>53655</v>
      </c>
      <c r="MU15" s="542">
        <v>0</v>
      </c>
      <c r="MV15" s="429"/>
      <c r="MW15" s="426"/>
      <c r="MX15" s="444"/>
      <c r="MY15" s="436" t="s">
        <v>275</v>
      </c>
      <c r="MZ15" s="542">
        <v>7419</v>
      </c>
      <c r="NA15" s="542">
        <v>0</v>
      </c>
      <c r="NB15" s="429"/>
      <c r="NC15" s="426"/>
      <c r="ND15" s="444"/>
      <c r="NE15" s="436" t="s">
        <v>275</v>
      </c>
      <c r="NF15" s="542">
        <v>12056</v>
      </c>
      <c r="NG15" s="542">
        <v>0</v>
      </c>
      <c r="NH15" s="429"/>
      <c r="NI15" s="426"/>
      <c r="NJ15" s="444"/>
      <c r="NK15" s="436" t="s">
        <v>275</v>
      </c>
      <c r="NL15" s="542">
        <v>4395</v>
      </c>
      <c r="NM15" s="542">
        <v>0</v>
      </c>
      <c r="NN15" s="429"/>
      <c r="NO15" s="426"/>
      <c r="NP15" s="444"/>
      <c r="NQ15" s="436" t="s">
        <v>275</v>
      </c>
      <c r="NR15" s="542">
        <v>0</v>
      </c>
      <c r="NS15" s="542">
        <v>0</v>
      </c>
      <c r="NT15" s="429"/>
      <c r="NU15" s="426"/>
      <c r="NV15" s="444"/>
      <c r="NW15" s="436" t="s">
        <v>275</v>
      </c>
      <c r="NX15" s="542">
        <v>1</v>
      </c>
      <c r="NY15" s="542">
        <v>0</v>
      </c>
      <c r="NZ15" s="429"/>
      <c r="OA15" s="426"/>
      <c r="OB15" s="444"/>
      <c r="OC15" s="436" t="s">
        <v>275</v>
      </c>
      <c r="OD15" s="542">
        <v>0</v>
      </c>
      <c r="OE15" s="542">
        <v>0</v>
      </c>
      <c r="OF15" s="429"/>
      <c r="OG15" s="426"/>
      <c r="OH15" s="444"/>
      <c r="OI15" s="436" t="s">
        <v>275</v>
      </c>
      <c r="OJ15" s="542">
        <v>1</v>
      </c>
      <c r="OK15" s="542">
        <v>0</v>
      </c>
      <c r="OL15" s="429"/>
      <c r="OM15" s="426"/>
      <c r="ON15" s="444"/>
      <c r="OO15" s="436" t="s">
        <v>275</v>
      </c>
      <c r="OP15" s="542">
        <v>2935</v>
      </c>
      <c r="OQ15" s="542">
        <v>0</v>
      </c>
      <c r="OR15" s="429"/>
      <c r="OS15" s="517"/>
      <c r="OT15" s="433"/>
      <c r="OU15" s="433"/>
      <c r="OV15" s="433"/>
      <c r="OW15" s="434"/>
    </row>
    <row r="16" spans="1:413">
      <c r="A16" s="426"/>
      <c r="B16" s="445"/>
      <c r="C16" s="544" t="s">
        <v>276</v>
      </c>
      <c r="D16" s="545">
        <v>4038</v>
      </c>
      <c r="E16" s="545">
        <v>0</v>
      </c>
      <c r="F16" s="429"/>
      <c r="G16" s="426"/>
      <c r="H16" s="445"/>
      <c r="I16" s="544" t="s">
        <v>276</v>
      </c>
      <c r="J16" s="545">
        <v>0</v>
      </c>
      <c r="K16" s="545">
        <v>0</v>
      </c>
      <c r="L16" s="429"/>
      <c r="M16" s="426"/>
      <c r="N16" s="445"/>
      <c r="O16" s="544" t="s">
        <v>276</v>
      </c>
      <c r="P16" s="545">
        <v>2385</v>
      </c>
      <c r="Q16" s="545">
        <v>0</v>
      </c>
      <c r="R16" s="429"/>
      <c r="S16" s="426"/>
      <c r="T16" s="445"/>
      <c r="U16" s="544" t="s">
        <v>276</v>
      </c>
      <c r="V16" s="545">
        <v>14660</v>
      </c>
      <c r="W16" s="545">
        <v>0</v>
      </c>
      <c r="X16" s="429"/>
      <c r="Y16" s="426"/>
      <c r="Z16" s="574"/>
      <c r="AA16" s="566" t="s">
        <v>276</v>
      </c>
      <c r="AB16" s="545">
        <v>6247</v>
      </c>
      <c r="AC16" s="545">
        <v>0</v>
      </c>
      <c r="AD16" s="429"/>
      <c r="AE16" s="426"/>
      <c r="AF16" s="445"/>
      <c r="AG16" s="566" t="s">
        <v>276</v>
      </c>
      <c r="AH16" s="545">
        <v>2903</v>
      </c>
      <c r="AI16" s="545">
        <v>0</v>
      </c>
      <c r="AJ16" s="429"/>
      <c r="AK16" s="426"/>
      <c r="AL16" s="445"/>
      <c r="AM16" s="566" t="s">
        <v>276</v>
      </c>
      <c r="AN16" s="545">
        <v>14</v>
      </c>
      <c r="AO16" s="545">
        <v>0</v>
      </c>
      <c r="AP16" s="429"/>
      <c r="AQ16" s="426"/>
      <c r="AR16" s="445"/>
      <c r="AS16" s="566" t="s">
        <v>276</v>
      </c>
      <c r="AT16" s="545">
        <v>21</v>
      </c>
      <c r="AU16" s="545">
        <v>0</v>
      </c>
      <c r="AV16" s="429"/>
      <c r="AW16" s="426"/>
      <c r="AX16" s="445"/>
      <c r="AY16" s="566" t="s">
        <v>276</v>
      </c>
      <c r="AZ16" s="545">
        <v>20</v>
      </c>
      <c r="BA16" s="545">
        <v>0</v>
      </c>
      <c r="BB16" s="429"/>
      <c r="BC16" s="426"/>
      <c r="BD16" s="445"/>
      <c r="BE16" s="566" t="s">
        <v>276</v>
      </c>
      <c r="BF16" s="545">
        <v>0</v>
      </c>
      <c r="BG16" s="545">
        <v>0</v>
      </c>
      <c r="BH16" s="429"/>
      <c r="BI16" s="426"/>
      <c r="BJ16" s="445"/>
      <c r="BK16" s="566" t="s">
        <v>276</v>
      </c>
      <c r="BL16" s="545">
        <v>403</v>
      </c>
      <c r="BM16" s="545">
        <v>0</v>
      </c>
      <c r="BN16" s="429"/>
      <c r="BO16" s="426"/>
      <c r="BP16" s="445"/>
      <c r="BQ16" s="566" t="s">
        <v>276</v>
      </c>
      <c r="BR16" s="545">
        <v>11210</v>
      </c>
      <c r="BS16" s="545">
        <v>0</v>
      </c>
      <c r="BT16" s="429"/>
      <c r="BU16" s="426"/>
      <c r="BV16" s="445"/>
      <c r="BW16" s="566" t="s">
        <v>276</v>
      </c>
      <c r="BX16" s="545">
        <v>40135</v>
      </c>
      <c r="BY16" s="545">
        <v>0</v>
      </c>
      <c r="BZ16" s="429"/>
      <c r="CA16" s="426"/>
      <c r="CB16" s="445"/>
      <c r="CC16" s="566" t="s">
        <v>276</v>
      </c>
      <c r="CD16" s="545">
        <v>1813</v>
      </c>
      <c r="CE16" s="545">
        <v>0</v>
      </c>
      <c r="CF16" s="429"/>
      <c r="CG16" s="426"/>
      <c r="CH16" s="445"/>
      <c r="CI16" s="566" t="s">
        <v>276</v>
      </c>
      <c r="CJ16" s="545">
        <v>36176</v>
      </c>
      <c r="CK16" s="545">
        <v>0</v>
      </c>
      <c r="CL16" s="429"/>
      <c r="CM16" s="426"/>
      <c r="CN16" s="445"/>
      <c r="CO16" s="566" t="s">
        <v>276</v>
      </c>
      <c r="CP16" s="545">
        <v>77</v>
      </c>
      <c r="CQ16" s="545">
        <v>0</v>
      </c>
      <c r="CR16" s="429"/>
      <c r="CS16" s="426"/>
      <c r="CT16" s="445"/>
      <c r="CU16" s="566" t="s">
        <v>276</v>
      </c>
      <c r="CV16" s="545">
        <v>93</v>
      </c>
      <c r="CW16" s="545">
        <v>0</v>
      </c>
      <c r="CX16" s="429"/>
      <c r="CY16" s="426"/>
      <c r="CZ16" s="445"/>
      <c r="DA16" s="566" t="s">
        <v>276</v>
      </c>
      <c r="DB16" s="545">
        <v>1123</v>
      </c>
      <c r="DC16" s="545">
        <v>0</v>
      </c>
      <c r="DD16" s="429"/>
      <c r="DE16" s="426"/>
      <c r="DF16" s="445"/>
      <c r="DG16" s="566" t="s">
        <v>276</v>
      </c>
      <c r="DH16" s="545">
        <v>3376</v>
      </c>
      <c r="DI16" s="545">
        <v>0</v>
      </c>
      <c r="DJ16" s="429"/>
      <c r="DK16" s="426"/>
      <c r="DL16" s="445"/>
      <c r="DM16" s="566" t="s">
        <v>276</v>
      </c>
      <c r="DN16" s="545">
        <v>36</v>
      </c>
      <c r="DO16" s="545">
        <v>0</v>
      </c>
      <c r="DP16" s="429"/>
      <c r="DQ16" s="426"/>
      <c r="DR16" s="445"/>
      <c r="DS16" s="566" t="s">
        <v>276</v>
      </c>
      <c r="DT16" s="545">
        <v>2487</v>
      </c>
      <c r="DU16" s="545">
        <v>0</v>
      </c>
      <c r="DV16" s="429"/>
      <c r="DW16" s="426"/>
      <c r="DX16" s="445"/>
      <c r="DY16" s="566" t="s">
        <v>276</v>
      </c>
      <c r="DZ16" s="545">
        <v>371</v>
      </c>
      <c r="EA16" s="545">
        <v>0</v>
      </c>
      <c r="EB16" s="429"/>
      <c r="EC16" s="426"/>
      <c r="ED16" s="445"/>
      <c r="EE16" s="566" t="s">
        <v>276</v>
      </c>
      <c r="EF16" s="545">
        <v>32970</v>
      </c>
      <c r="EG16" s="545">
        <v>0</v>
      </c>
      <c r="EH16" s="429"/>
      <c r="EI16" s="426"/>
      <c r="EJ16" s="445"/>
      <c r="EK16" s="566" t="s">
        <v>276</v>
      </c>
      <c r="EL16" s="545">
        <v>11645</v>
      </c>
      <c r="EM16" s="545">
        <v>0</v>
      </c>
      <c r="EN16" s="429"/>
      <c r="EO16" s="426"/>
      <c r="EP16" s="445"/>
      <c r="EQ16" s="566" t="s">
        <v>276</v>
      </c>
      <c r="ER16" s="545">
        <v>1227</v>
      </c>
      <c r="ES16" s="545">
        <v>0</v>
      </c>
      <c r="ET16" s="429"/>
      <c r="EU16" s="426"/>
      <c r="EV16" s="445"/>
      <c r="EW16" s="566" t="s">
        <v>276</v>
      </c>
      <c r="EX16" s="545">
        <v>159449</v>
      </c>
      <c r="EY16" s="545">
        <v>0</v>
      </c>
      <c r="EZ16" s="429"/>
      <c r="FA16" s="426"/>
      <c r="FB16" s="445"/>
      <c r="FC16" s="566" t="s">
        <v>276</v>
      </c>
      <c r="FD16" s="545">
        <v>0</v>
      </c>
      <c r="FE16" s="545">
        <v>0</v>
      </c>
      <c r="FF16" s="429"/>
      <c r="FG16" s="426"/>
      <c r="FH16" s="445"/>
      <c r="FI16" s="566" t="s">
        <v>276</v>
      </c>
      <c r="FJ16" s="545">
        <v>12</v>
      </c>
      <c r="FK16" s="545">
        <v>0</v>
      </c>
      <c r="FL16" s="429"/>
      <c r="FM16" s="426"/>
      <c r="FN16" s="445"/>
      <c r="FO16" s="544" t="s">
        <v>276</v>
      </c>
      <c r="FP16" s="545">
        <v>27195</v>
      </c>
      <c r="FQ16" s="545">
        <v>0</v>
      </c>
      <c r="FR16" s="429"/>
      <c r="FS16" s="426"/>
      <c r="FT16" s="445"/>
      <c r="FU16" s="544" t="s">
        <v>276</v>
      </c>
      <c r="FV16" s="545">
        <v>233624</v>
      </c>
      <c r="FW16" s="545">
        <v>12493</v>
      </c>
      <c r="FX16" s="429"/>
      <c r="FY16" s="426"/>
      <c r="FZ16" s="445"/>
      <c r="GA16" s="544" t="s">
        <v>276</v>
      </c>
      <c r="GB16" s="545">
        <v>32989</v>
      </c>
      <c r="GC16" s="545">
        <v>0</v>
      </c>
      <c r="GD16" s="429"/>
      <c r="GE16" s="426"/>
      <c r="GF16" s="445"/>
      <c r="GG16" s="544" t="s">
        <v>276</v>
      </c>
      <c r="GH16" s="545">
        <v>455</v>
      </c>
      <c r="GI16" s="545">
        <v>0</v>
      </c>
      <c r="GJ16" s="429"/>
      <c r="GK16" s="426"/>
      <c r="GL16" s="445"/>
      <c r="GM16" s="544" t="s">
        <v>276</v>
      </c>
      <c r="GN16" s="545">
        <v>168</v>
      </c>
      <c r="GO16" s="545">
        <v>0</v>
      </c>
      <c r="GP16" s="429"/>
      <c r="GQ16" s="426"/>
      <c r="GR16" s="445"/>
      <c r="GS16" s="544" t="s">
        <v>276</v>
      </c>
      <c r="GT16" s="545">
        <v>45</v>
      </c>
      <c r="GU16" s="545">
        <v>0</v>
      </c>
      <c r="GV16" s="429"/>
      <c r="GW16" s="426"/>
      <c r="GX16" s="445"/>
      <c r="GY16" s="544" t="s">
        <v>276</v>
      </c>
      <c r="GZ16" s="545">
        <v>21316</v>
      </c>
      <c r="HA16" s="545">
        <v>0</v>
      </c>
      <c r="HB16" s="429"/>
      <c r="HC16" s="426"/>
      <c r="HD16" s="445"/>
      <c r="HE16" s="544" t="s">
        <v>276</v>
      </c>
      <c r="HF16" s="545">
        <v>518</v>
      </c>
      <c r="HG16" s="545">
        <v>0</v>
      </c>
      <c r="HH16" s="429"/>
      <c r="HI16" s="426"/>
      <c r="HJ16" s="445"/>
      <c r="HK16" s="544" t="s">
        <v>276</v>
      </c>
      <c r="HL16" s="545">
        <v>314</v>
      </c>
      <c r="HM16" s="545">
        <v>0</v>
      </c>
      <c r="HN16" s="429"/>
      <c r="HO16" s="426"/>
      <c r="HP16" s="445"/>
      <c r="HQ16" s="544" t="s">
        <v>276</v>
      </c>
      <c r="HR16" s="545">
        <v>35181</v>
      </c>
      <c r="HS16" s="545">
        <v>0</v>
      </c>
      <c r="HT16" s="429"/>
      <c r="HU16" s="426"/>
      <c r="HV16" s="445"/>
      <c r="HW16" s="544" t="s">
        <v>276</v>
      </c>
      <c r="HX16" s="545">
        <v>10</v>
      </c>
      <c r="HY16" s="545">
        <v>0</v>
      </c>
      <c r="HZ16" s="429"/>
      <c r="IA16" s="426"/>
      <c r="IB16" s="445"/>
      <c r="IC16" s="544" t="s">
        <v>276</v>
      </c>
      <c r="ID16" s="545">
        <v>2220</v>
      </c>
      <c r="IE16" s="545">
        <v>0</v>
      </c>
      <c r="IF16" s="429"/>
      <c r="IG16" s="426"/>
      <c r="IH16" s="445"/>
      <c r="II16" s="544" t="s">
        <v>276</v>
      </c>
      <c r="IJ16" s="545">
        <v>15498</v>
      </c>
      <c r="IK16" s="545">
        <v>11100</v>
      </c>
      <c r="IL16" s="429"/>
      <c r="IM16" s="426"/>
      <c r="IN16" s="445"/>
      <c r="IO16" s="544" t="s">
        <v>276</v>
      </c>
      <c r="IP16" s="545">
        <v>6799</v>
      </c>
      <c r="IQ16" s="545">
        <v>0</v>
      </c>
      <c r="IR16" s="429"/>
      <c r="IS16" s="426"/>
      <c r="IT16" s="445"/>
      <c r="IU16" s="544" t="s">
        <v>276</v>
      </c>
      <c r="IV16" s="545">
        <v>31</v>
      </c>
      <c r="IW16" s="545">
        <v>0</v>
      </c>
      <c r="IX16" s="429"/>
      <c r="IY16" s="426"/>
      <c r="IZ16" s="445"/>
      <c r="JA16" s="544" t="s">
        <v>276</v>
      </c>
      <c r="JB16" s="545">
        <v>9434</v>
      </c>
      <c r="JC16" s="545">
        <v>0</v>
      </c>
      <c r="JD16" s="429"/>
      <c r="JE16" s="426"/>
      <c r="JF16" s="445"/>
      <c r="JG16" s="544" t="s">
        <v>276</v>
      </c>
      <c r="JH16" s="545">
        <v>217</v>
      </c>
      <c r="JI16" s="545">
        <v>0</v>
      </c>
      <c r="JJ16" s="429"/>
      <c r="JK16" s="426"/>
      <c r="JL16" s="445"/>
      <c r="JM16" s="544" t="s">
        <v>276</v>
      </c>
      <c r="JN16" s="545">
        <v>16104</v>
      </c>
      <c r="JO16" s="545">
        <v>0</v>
      </c>
      <c r="JP16" s="429"/>
      <c r="JQ16" s="426"/>
      <c r="JR16" s="445"/>
      <c r="JS16" s="544" t="s">
        <v>276</v>
      </c>
      <c r="JT16" s="545">
        <v>2621</v>
      </c>
      <c r="JU16" s="545">
        <v>0</v>
      </c>
      <c r="JV16" s="429"/>
      <c r="JW16" s="426"/>
      <c r="JX16" s="445"/>
      <c r="JY16" s="544" t="s">
        <v>276</v>
      </c>
      <c r="JZ16" s="545">
        <v>4993</v>
      </c>
      <c r="KA16" s="545">
        <v>0</v>
      </c>
      <c r="KB16" s="429"/>
      <c r="KC16" s="426"/>
      <c r="KD16" s="445"/>
      <c r="KE16" s="544" t="s">
        <v>276</v>
      </c>
      <c r="KF16" s="545">
        <v>25165</v>
      </c>
      <c r="KG16" s="545">
        <v>0</v>
      </c>
      <c r="KH16" s="429"/>
      <c r="KI16" s="426"/>
      <c r="KJ16" s="445"/>
      <c r="KK16" s="544" t="s">
        <v>276</v>
      </c>
      <c r="KL16" s="545">
        <v>2144</v>
      </c>
      <c r="KM16" s="545">
        <v>0</v>
      </c>
      <c r="KN16" s="429"/>
      <c r="KO16" s="426"/>
      <c r="KP16" s="445"/>
      <c r="KQ16" s="544" t="s">
        <v>276</v>
      </c>
      <c r="KR16" s="545">
        <v>38266</v>
      </c>
      <c r="KS16" s="545">
        <v>0</v>
      </c>
      <c r="KT16" s="429"/>
      <c r="KU16" s="426"/>
      <c r="KV16" s="445"/>
      <c r="KW16" s="544" t="s">
        <v>276</v>
      </c>
      <c r="KX16" s="545">
        <v>68069</v>
      </c>
      <c r="KY16" s="545">
        <v>18</v>
      </c>
      <c r="KZ16" s="429"/>
      <c r="LA16" s="426"/>
      <c r="LB16" s="445"/>
      <c r="LC16" s="544" t="s">
        <v>276</v>
      </c>
      <c r="LD16" s="545">
        <v>14090</v>
      </c>
      <c r="LE16" s="545">
        <v>13774</v>
      </c>
      <c r="LF16" s="429"/>
      <c r="LG16" s="426"/>
      <c r="LH16" s="445"/>
      <c r="LI16" s="544" t="s">
        <v>276</v>
      </c>
      <c r="LJ16" s="545">
        <v>0</v>
      </c>
      <c r="LK16" s="545">
        <v>0</v>
      </c>
      <c r="LL16" s="429"/>
      <c r="LM16" s="426"/>
      <c r="LN16" s="445"/>
      <c r="LO16" s="544" t="s">
        <v>276</v>
      </c>
      <c r="LP16" s="545">
        <v>30</v>
      </c>
      <c r="LQ16" s="545">
        <v>0</v>
      </c>
      <c r="LR16" s="429"/>
      <c r="LS16" s="426"/>
      <c r="LT16" s="445"/>
      <c r="LU16" s="544" t="s">
        <v>276</v>
      </c>
      <c r="LV16" s="545">
        <v>361</v>
      </c>
      <c r="LW16" s="545">
        <v>0</v>
      </c>
      <c r="LX16" s="429"/>
      <c r="LY16" s="426"/>
      <c r="LZ16" s="445"/>
      <c r="MA16" s="544" t="s">
        <v>276</v>
      </c>
      <c r="MB16" s="545">
        <v>106</v>
      </c>
      <c r="MC16" s="545">
        <v>0</v>
      </c>
      <c r="MD16" s="429"/>
      <c r="ME16" s="426"/>
      <c r="MF16" s="445"/>
      <c r="MG16" s="544" t="s">
        <v>276</v>
      </c>
      <c r="MH16" s="545">
        <v>36260</v>
      </c>
      <c r="MI16" s="545">
        <v>0</v>
      </c>
      <c r="MJ16" s="429"/>
      <c r="MK16" s="426"/>
      <c r="ML16" s="445"/>
      <c r="MM16" s="544" t="s">
        <v>276</v>
      </c>
      <c r="MN16" s="545">
        <v>2647</v>
      </c>
      <c r="MO16" s="545">
        <v>2400</v>
      </c>
      <c r="MP16" s="429"/>
      <c r="MQ16" s="426"/>
      <c r="MR16" s="445"/>
      <c r="MS16" s="544" t="s">
        <v>276</v>
      </c>
      <c r="MT16" s="545">
        <v>89150</v>
      </c>
      <c r="MU16" s="545">
        <v>0</v>
      </c>
      <c r="MV16" s="429"/>
      <c r="MW16" s="426"/>
      <c r="MX16" s="445"/>
      <c r="MY16" s="544" t="s">
        <v>276</v>
      </c>
      <c r="MZ16" s="545">
        <v>20161</v>
      </c>
      <c r="NA16" s="545">
        <v>0</v>
      </c>
      <c r="NB16" s="429"/>
      <c r="NC16" s="426"/>
      <c r="ND16" s="445"/>
      <c r="NE16" s="544" t="s">
        <v>276</v>
      </c>
      <c r="NF16" s="545">
        <v>1273</v>
      </c>
      <c r="NG16" s="545">
        <v>0</v>
      </c>
      <c r="NH16" s="429"/>
      <c r="NI16" s="426"/>
      <c r="NJ16" s="445"/>
      <c r="NK16" s="544" t="s">
        <v>276</v>
      </c>
      <c r="NL16" s="545">
        <v>26299</v>
      </c>
      <c r="NM16" s="545">
        <v>1184</v>
      </c>
      <c r="NN16" s="429"/>
      <c r="NO16" s="426"/>
      <c r="NP16" s="445"/>
      <c r="NQ16" s="544" t="s">
        <v>276</v>
      </c>
      <c r="NR16" s="545">
        <v>367</v>
      </c>
      <c r="NS16" s="545">
        <v>0</v>
      </c>
      <c r="NT16" s="429"/>
      <c r="NU16" s="426"/>
      <c r="NV16" s="445"/>
      <c r="NW16" s="544" t="s">
        <v>276</v>
      </c>
      <c r="NX16" s="545">
        <v>1</v>
      </c>
      <c r="NY16" s="545">
        <v>0</v>
      </c>
      <c r="NZ16" s="429"/>
      <c r="OA16" s="426"/>
      <c r="OB16" s="445"/>
      <c r="OC16" s="544" t="s">
        <v>276</v>
      </c>
      <c r="OD16" s="545">
        <v>27</v>
      </c>
      <c r="OE16" s="545">
        <v>0</v>
      </c>
      <c r="OF16" s="429"/>
      <c r="OG16" s="426"/>
      <c r="OH16" s="445"/>
      <c r="OI16" s="544" t="s">
        <v>276</v>
      </c>
      <c r="OJ16" s="545">
        <v>468</v>
      </c>
      <c r="OK16" s="545">
        <v>0</v>
      </c>
      <c r="OL16" s="429"/>
      <c r="OM16" s="426"/>
      <c r="ON16" s="445"/>
      <c r="OO16" s="544" t="s">
        <v>276</v>
      </c>
      <c r="OP16" s="545">
        <v>4804</v>
      </c>
      <c r="OQ16" s="545">
        <v>0</v>
      </c>
      <c r="OR16" s="429"/>
      <c r="OS16" s="517"/>
      <c r="OT16" s="433"/>
      <c r="OU16" s="433"/>
      <c r="OV16" s="433"/>
      <c r="OW16" s="434"/>
    </row>
    <row r="17" spans="1:413">
      <c r="A17" s="426"/>
      <c r="B17" s="465"/>
      <c r="C17" s="466" t="s">
        <v>261</v>
      </c>
      <c r="D17" s="543">
        <v>45043</v>
      </c>
      <c r="E17" s="467">
        <v>0</v>
      </c>
      <c r="F17" s="430"/>
      <c r="G17" s="426"/>
      <c r="H17" s="465"/>
      <c r="I17" s="466" t="s">
        <v>261</v>
      </c>
      <c r="J17" s="543">
        <v>2008</v>
      </c>
      <c r="K17" s="467">
        <v>1650</v>
      </c>
      <c r="L17" s="430"/>
      <c r="M17" s="426"/>
      <c r="N17" s="465"/>
      <c r="O17" s="466" t="s">
        <v>261</v>
      </c>
      <c r="P17" s="467">
        <v>97067</v>
      </c>
      <c r="Q17" s="467">
        <v>0</v>
      </c>
      <c r="R17" s="430"/>
      <c r="S17" s="426"/>
      <c r="T17" s="465"/>
      <c r="U17" s="466" t="s">
        <v>261</v>
      </c>
      <c r="V17" s="543">
        <v>75757</v>
      </c>
      <c r="W17" s="543">
        <v>9999</v>
      </c>
      <c r="X17" s="430"/>
      <c r="Y17" s="426"/>
      <c r="Z17" s="465"/>
      <c r="AA17" s="466" t="s">
        <v>261</v>
      </c>
      <c r="AB17" s="543">
        <v>48667</v>
      </c>
      <c r="AC17" s="543">
        <v>0</v>
      </c>
      <c r="AD17" s="430"/>
      <c r="AE17" s="426"/>
      <c r="AF17" s="465"/>
      <c r="AG17" s="466" t="s">
        <v>261</v>
      </c>
      <c r="AH17" s="543">
        <v>116172</v>
      </c>
      <c r="AI17" s="543">
        <v>0</v>
      </c>
      <c r="AJ17" s="430"/>
      <c r="AK17" s="426"/>
      <c r="AL17" s="465"/>
      <c r="AM17" s="466" t="s">
        <v>261</v>
      </c>
      <c r="AN17" s="543">
        <v>11538</v>
      </c>
      <c r="AO17" s="543">
        <v>10757</v>
      </c>
      <c r="AP17" s="430"/>
      <c r="AQ17" s="426"/>
      <c r="AR17" s="465"/>
      <c r="AS17" s="466" t="s">
        <v>261</v>
      </c>
      <c r="AT17" s="543">
        <v>3602</v>
      </c>
      <c r="AU17" s="543">
        <v>0</v>
      </c>
      <c r="AV17" s="430"/>
      <c r="AW17" s="426"/>
      <c r="AX17" s="465"/>
      <c r="AY17" s="466" t="s">
        <v>261</v>
      </c>
      <c r="AZ17" s="543">
        <v>34626</v>
      </c>
      <c r="BA17" s="543">
        <v>13813</v>
      </c>
      <c r="BB17" s="430"/>
      <c r="BC17" s="426"/>
      <c r="BD17" s="465"/>
      <c r="BE17" s="466" t="s">
        <v>261</v>
      </c>
      <c r="BF17" s="543">
        <v>11107</v>
      </c>
      <c r="BG17" s="543">
        <v>0</v>
      </c>
      <c r="BH17" s="430"/>
      <c r="BI17" s="426"/>
      <c r="BJ17" s="465"/>
      <c r="BK17" s="466" t="s">
        <v>261</v>
      </c>
      <c r="BL17" s="543">
        <v>2018</v>
      </c>
      <c r="BM17" s="543">
        <v>0</v>
      </c>
      <c r="BN17" s="430"/>
      <c r="BO17" s="426"/>
      <c r="BP17" s="465"/>
      <c r="BQ17" s="466" t="s">
        <v>261</v>
      </c>
      <c r="BR17" s="543">
        <v>128838</v>
      </c>
      <c r="BS17" s="543">
        <v>44955</v>
      </c>
      <c r="BT17" s="430"/>
      <c r="BU17" s="426"/>
      <c r="BV17" s="465"/>
      <c r="BW17" s="466" t="s">
        <v>261</v>
      </c>
      <c r="BX17" s="543">
        <v>230371</v>
      </c>
      <c r="BY17" s="543">
        <v>0</v>
      </c>
      <c r="BZ17" s="430"/>
      <c r="CA17" s="426"/>
      <c r="CB17" s="465"/>
      <c r="CC17" s="466" t="s">
        <v>261</v>
      </c>
      <c r="CD17" s="543">
        <v>27420</v>
      </c>
      <c r="CE17" s="543">
        <v>0</v>
      </c>
      <c r="CF17" s="430"/>
      <c r="CG17" s="426"/>
      <c r="CH17" s="465"/>
      <c r="CI17" s="466" t="s">
        <v>261</v>
      </c>
      <c r="CJ17" s="543">
        <v>186063</v>
      </c>
      <c r="CK17" s="543">
        <v>20807</v>
      </c>
      <c r="CL17" s="430"/>
      <c r="CM17" s="426"/>
      <c r="CN17" s="465"/>
      <c r="CO17" s="466" t="s">
        <v>261</v>
      </c>
      <c r="CP17" s="543">
        <v>21577</v>
      </c>
      <c r="CQ17" s="543">
        <v>7500</v>
      </c>
      <c r="CR17" s="430"/>
      <c r="CS17" s="426"/>
      <c r="CT17" s="465"/>
      <c r="CU17" s="466" t="s">
        <v>261</v>
      </c>
      <c r="CV17" s="543">
        <v>15181</v>
      </c>
      <c r="CW17" s="543">
        <v>5879</v>
      </c>
      <c r="CX17" s="430"/>
      <c r="CY17" s="426"/>
      <c r="CZ17" s="465"/>
      <c r="DA17" s="466" t="s">
        <v>261</v>
      </c>
      <c r="DB17" s="543">
        <v>93238</v>
      </c>
      <c r="DC17" s="543">
        <v>0</v>
      </c>
      <c r="DD17" s="430"/>
      <c r="DE17" s="426"/>
      <c r="DF17" s="465"/>
      <c r="DG17" s="466" t="s">
        <v>261</v>
      </c>
      <c r="DH17" s="543">
        <v>35897</v>
      </c>
      <c r="DI17" s="543">
        <v>14083</v>
      </c>
      <c r="DJ17" s="430"/>
      <c r="DK17" s="426"/>
      <c r="DL17" s="465"/>
      <c r="DM17" s="466" t="s">
        <v>261</v>
      </c>
      <c r="DN17" s="543">
        <v>12600</v>
      </c>
      <c r="DO17" s="543">
        <v>0</v>
      </c>
      <c r="DP17" s="430"/>
      <c r="DQ17" s="426"/>
      <c r="DR17" s="465"/>
      <c r="DS17" s="466" t="s">
        <v>261</v>
      </c>
      <c r="DT17" s="543">
        <v>43395</v>
      </c>
      <c r="DU17" s="543">
        <v>0</v>
      </c>
      <c r="DV17" s="430"/>
      <c r="DW17" s="426"/>
      <c r="DX17" s="465"/>
      <c r="DY17" s="466" t="s">
        <v>261</v>
      </c>
      <c r="DZ17" s="543">
        <v>15790</v>
      </c>
      <c r="EA17" s="543">
        <v>0</v>
      </c>
      <c r="EB17" s="430"/>
      <c r="EC17" s="426"/>
      <c r="ED17" s="465"/>
      <c r="EE17" s="466" t="s">
        <v>261</v>
      </c>
      <c r="EF17" s="543">
        <v>118674</v>
      </c>
      <c r="EG17" s="543">
        <v>13274</v>
      </c>
      <c r="EH17" s="430"/>
      <c r="EI17" s="426"/>
      <c r="EJ17" s="465"/>
      <c r="EK17" s="466" t="s">
        <v>261</v>
      </c>
      <c r="EL17" s="543">
        <v>72302</v>
      </c>
      <c r="EM17" s="543">
        <v>25217</v>
      </c>
      <c r="EN17" s="430"/>
      <c r="EO17" s="426"/>
      <c r="EP17" s="465"/>
      <c r="EQ17" s="466" t="s">
        <v>261</v>
      </c>
      <c r="ER17" s="543">
        <v>4790</v>
      </c>
      <c r="ES17" s="543">
        <v>0</v>
      </c>
      <c r="ET17" s="430"/>
      <c r="EU17" s="426"/>
      <c r="EV17" s="465"/>
      <c r="EW17" s="466" t="s">
        <v>261</v>
      </c>
      <c r="EX17" s="543">
        <v>484140</v>
      </c>
      <c r="EY17" s="543">
        <v>12815</v>
      </c>
      <c r="EZ17" s="430"/>
      <c r="FA17" s="426"/>
      <c r="FB17" s="465"/>
      <c r="FC17" s="466" t="s">
        <v>261</v>
      </c>
      <c r="FD17" s="543">
        <v>195</v>
      </c>
      <c r="FE17" s="543">
        <v>0</v>
      </c>
      <c r="FF17" s="430"/>
      <c r="FG17" s="426"/>
      <c r="FH17" s="465"/>
      <c r="FI17" s="466" t="s">
        <v>261</v>
      </c>
      <c r="FJ17" s="543">
        <v>10092</v>
      </c>
      <c r="FK17" s="543">
        <v>0</v>
      </c>
      <c r="FL17" s="430"/>
      <c r="FM17" s="426"/>
      <c r="FN17" s="465"/>
      <c r="FO17" s="466" t="s">
        <v>261</v>
      </c>
      <c r="FP17" s="543">
        <v>112992</v>
      </c>
      <c r="FQ17" s="543">
        <v>0</v>
      </c>
      <c r="FR17" s="430"/>
      <c r="FS17" s="426"/>
      <c r="FT17" s="465"/>
      <c r="FU17" s="466" t="s">
        <v>261</v>
      </c>
      <c r="FV17" s="543">
        <v>4576125</v>
      </c>
      <c r="FW17" s="467">
        <v>649450</v>
      </c>
      <c r="FX17" s="430"/>
      <c r="FY17" s="426"/>
      <c r="FZ17" s="465"/>
      <c r="GA17" s="466" t="s">
        <v>261</v>
      </c>
      <c r="GB17" s="543">
        <v>311092</v>
      </c>
      <c r="GC17" s="543">
        <v>12297</v>
      </c>
      <c r="GD17" s="430"/>
      <c r="GE17" s="426"/>
      <c r="GF17" s="465"/>
      <c r="GG17" s="466" t="s">
        <v>261</v>
      </c>
      <c r="GH17" s="543">
        <v>58353</v>
      </c>
      <c r="GI17" s="543">
        <v>36282</v>
      </c>
      <c r="GJ17" s="430"/>
      <c r="GK17" s="426"/>
      <c r="GL17" s="465"/>
      <c r="GM17" s="466" t="s">
        <v>261</v>
      </c>
      <c r="GN17" s="543">
        <v>13529</v>
      </c>
      <c r="GO17" s="543">
        <v>0</v>
      </c>
      <c r="GP17" s="430"/>
      <c r="GQ17" s="426"/>
      <c r="GR17" s="465"/>
      <c r="GS17" s="466" t="s">
        <v>261</v>
      </c>
      <c r="GT17" s="543">
        <v>26454</v>
      </c>
      <c r="GU17" s="543">
        <v>0</v>
      </c>
      <c r="GV17" s="430"/>
      <c r="GW17" s="426"/>
      <c r="GX17" s="465"/>
      <c r="GY17" s="466" t="s">
        <v>261</v>
      </c>
      <c r="GZ17" s="543">
        <v>169540</v>
      </c>
      <c r="HA17" s="543">
        <v>57372</v>
      </c>
      <c r="HB17" s="430"/>
      <c r="HC17" s="426"/>
      <c r="HD17" s="465"/>
      <c r="HE17" s="466" t="s">
        <v>261</v>
      </c>
      <c r="HF17" s="543">
        <v>3810</v>
      </c>
      <c r="HG17" s="543">
        <v>0</v>
      </c>
      <c r="HH17" s="430"/>
      <c r="HI17" s="426"/>
      <c r="HJ17" s="465"/>
      <c r="HK17" s="466" t="s">
        <v>261</v>
      </c>
      <c r="HL17" s="543">
        <v>35683</v>
      </c>
      <c r="HM17" s="543">
        <v>0</v>
      </c>
      <c r="HN17" s="430"/>
      <c r="HO17" s="426"/>
      <c r="HP17" s="465"/>
      <c r="HQ17" s="466" t="s">
        <v>261</v>
      </c>
      <c r="HR17" s="543">
        <v>192051</v>
      </c>
      <c r="HS17" s="543">
        <v>0</v>
      </c>
      <c r="HT17" s="430"/>
      <c r="HU17" s="426"/>
      <c r="HV17" s="465"/>
      <c r="HW17" s="466" t="s">
        <v>261</v>
      </c>
      <c r="HX17" s="543">
        <v>13614</v>
      </c>
      <c r="HY17" s="543">
        <v>4459</v>
      </c>
      <c r="HZ17" s="430"/>
      <c r="IA17" s="426"/>
      <c r="IB17" s="465"/>
      <c r="IC17" s="466" t="s">
        <v>261</v>
      </c>
      <c r="ID17" s="543">
        <v>26755</v>
      </c>
      <c r="IE17" s="543">
        <v>0</v>
      </c>
      <c r="IF17" s="430"/>
      <c r="IG17" s="426"/>
      <c r="IH17" s="465"/>
      <c r="II17" s="466" t="s">
        <v>261</v>
      </c>
      <c r="IJ17" s="543">
        <v>36497</v>
      </c>
      <c r="IK17" s="543">
        <v>15789</v>
      </c>
      <c r="IL17" s="430"/>
      <c r="IM17" s="426"/>
      <c r="IN17" s="465"/>
      <c r="IO17" s="466" t="s">
        <v>261</v>
      </c>
      <c r="IP17" s="543">
        <v>75931</v>
      </c>
      <c r="IQ17" s="543">
        <v>0</v>
      </c>
      <c r="IR17" s="430"/>
      <c r="IS17" s="426"/>
      <c r="IT17" s="465"/>
      <c r="IU17" s="466" t="s">
        <v>261</v>
      </c>
      <c r="IV17" s="543">
        <v>9377</v>
      </c>
      <c r="IW17" s="543">
        <v>0</v>
      </c>
      <c r="IX17" s="430"/>
      <c r="IY17" s="426"/>
      <c r="IZ17" s="465"/>
      <c r="JA17" s="466" t="s">
        <v>261</v>
      </c>
      <c r="JB17" s="543">
        <v>48623</v>
      </c>
      <c r="JC17" s="543">
        <v>0</v>
      </c>
      <c r="JD17" s="430"/>
      <c r="JE17" s="426"/>
      <c r="JF17" s="465"/>
      <c r="JG17" s="466" t="s">
        <v>261</v>
      </c>
      <c r="JH17" s="543">
        <v>16051</v>
      </c>
      <c r="JI17" s="543">
        <v>0</v>
      </c>
      <c r="JJ17" s="430"/>
      <c r="JK17" s="426"/>
      <c r="JL17" s="465"/>
      <c r="JM17" s="466" t="s">
        <v>261</v>
      </c>
      <c r="JN17" s="543">
        <v>61741</v>
      </c>
      <c r="JO17" s="543">
        <v>0</v>
      </c>
      <c r="JP17" s="430"/>
      <c r="JQ17" s="426"/>
      <c r="JR17" s="465"/>
      <c r="JS17" s="466" t="s">
        <v>261</v>
      </c>
      <c r="JT17" s="543">
        <v>15890</v>
      </c>
      <c r="JU17" s="543">
        <v>0</v>
      </c>
      <c r="JV17" s="430"/>
      <c r="JW17" s="426"/>
      <c r="JX17" s="465"/>
      <c r="JY17" s="466" t="s">
        <v>261</v>
      </c>
      <c r="JZ17" s="543">
        <v>18685</v>
      </c>
      <c r="KA17" s="543">
        <v>0</v>
      </c>
      <c r="KB17" s="430"/>
      <c r="KC17" s="426"/>
      <c r="KD17" s="465"/>
      <c r="KE17" s="466" t="s">
        <v>261</v>
      </c>
      <c r="KF17" s="543">
        <v>118940</v>
      </c>
      <c r="KG17" s="543">
        <v>0</v>
      </c>
      <c r="KH17" s="430"/>
      <c r="KI17" s="426"/>
      <c r="KJ17" s="465"/>
      <c r="KK17" s="466" t="s">
        <v>261</v>
      </c>
      <c r="KL17" s="543">
        <v>12961</v>
      </c>
      <c r="KM17" s="543">
        <v>3429</v>
      </c>
      <c r="KN17" s="430"/>
      <c r="KO17" s="426"/>
      <c r="KP17" s="465"/>
      <c r="KQ17" s="466" t="s">
        <v>261</v>
      </c>
      <c r="KR17" s="543">
        <v>92379</v>
      </c>
      <c r="KS17" s="543">
        <v>0</v>
      </c>
      <c r="KT17" s="430"/>
      <c r="KU17" s="426"/>
      <c r="KV17" s="465"/>
      <c r="KW17" s="466" t="s">
        <v>261</v>
      </c>
      <c r="KX17" s="543">
        <v>514744</v>
      </c>
      <c r="KY17" s="543">
        <v>164654</v>
      </c>
      <c r="KZ17" s="430"/>
      <c r="LA17" s="426"/>
      <c r="LB17" s="465"/>
      <c r="LC17" s="466" t="s">
        <v>261</v>
      </c>
      <c r="LD17" s="543">
        <v>73927</v>
      </c>
      <c r="LE17" s="543">
        <v>23640</v>
      </c>
      <c r="LF17" s="430"/>
      <c r="LG17" s="426"/>
      <c r="LH17" s="465"/>
      <c r="LI17" s="466" t="s">
        <v>261</v>
      </c>
      <c r="LJ17" s="543">
        <v>1183</v>
      </c>
      <c r="LK17" s="543">
        <v>0</v>
      </c>
      <c r="LL17" s="430"/>
      <c r="LM17" s="426"/>
      <c r="LN17" s="465"/>
      <c r="LO17" s="466" t="s">
        <v>261</v>
      </c>
      <c r="LP17" s="543">
        <v>6136</v>
      </c>
      <c r="LQ17" s="543">
        <v>0</v>
      </c>
      <c r="LR17" s="430"/>
      <c r="LS17" s="426"/>
      <c r="LT17" s="465"/>
      <c r="LU17" s="466" t="s">
        <v>261</v>
      </c>
      <c r="LV17" s="543">
        <v>14464</v>
      </c>
      <c r="LW17" s="543">
        <v>4492</v>
      </c>
      <c r="LX17" s="430"/>
      <c r="LY17" s="426"/>
      <c r="LZ17" s="465"/>
      <c r="MA17" s="466" t="s">
        <v>261</v>
      </c>
      <c r="MB17" s="543">
        <v>30127</v>
      </c>
      <c r="MC17" s="543">
        <v>0</v>
      </c>
      <c r="MD17" s="430"/>
      <c r="ME17" s="426"/>
      <c r="MF17" s="465"/>
      <c r="MG17" s="466" t="s">
        <v>261</v>
      </c>
      <c r="MH17" s="543">
        <v>149371</v>
      </c>
      <c r="MI17" s="543">
        <v>0</v>
      </c>
      <c r="MJ17" s="430"/>
      <c r="MK17" s="426"/>
      <c r="ML17" s="465"/>
      <c r="MM17" s="466" t="s">
        <v>261</v>
      </c>
      <c r="MN17" s="543">
        <v>22150</v>
      </c>
      <c r="MO17" s="543">
        <v>2400</v>
      </c>
      <c r="MP17" s="430"/>
      <c r="MQ17" s="426"/>
      <c r="MR17" s="465"/>
      <c r="MS17" s="466" t="s">
        <v>261</v>
      </c>
      <c r="MT17" s="543">
        <v>1059187</v>
      </c>
      <c r="MU17" s="543">
        <v>0</v>
      </c>
      <c r="MV17" s="430"/>
      <c r="MW17" s="426"/>
      <c r="MX17" s="465"/>
      <c r="MY17" s="466" t="s">
        <v>261</v>
      </c>
      <c r="MZ17" s="543">
        <v>236015</v>
      </c>
      <c r="NA17" s="543">
        <v>0</v>
      </c>
      <c r="NB17" s="430"/>
      <c r="NC17" s="426"/>
      <c r="ND17" s="465"/>
      <c r="NE17" s="466" t="s">
        <v>261</v>
      </c>
      <c r="NF17" s="543">
        <v>34126</v>
      </c>
      <c r="NG17" s="543">
        <v>15820</v>
      </c>
      <c r="NH17" s="430"/>
      <c r="NI17" s="426"/>
      <c r="NJ17" s="465"/>
      <c r="NK17" s="466" t="s">
        <v>261</v>
      </c>
      <c r="NL17" s="543">
        <v>166453</v>
      </c>
      <c r="NM17" s="543">
        <v>97739</v>
      </c>
      <c r="NN17" s="430"/>
      <c r="NO17" s="426"/>
      <c r="NP17" s="465"/>
      <c r="NQ17" s="466" t="s">
        <v>261</v>
      </c>
      <c r="NR17" s="543">
        <v>28861</v>
      </c>
      <c r="NS17" s="543">
        <v>0</v>
      </c>
      <c r="NT17" s="430"/>
      <c r="NU17" s="426"/>
      <c r="NV17" s="465"/>
      <c r="NW17" s="466" t="s">
        <v>261</v>
      </c>
      <c r="NX17" s="543">
        <v>11270</v>
      </c>
      <c r="NY17" s="543">
        <v>284</v>
      </c>
      <c r="NZ17" s="430"/>
      <c r="OA17" s="426"/>
      <c r="OB17" s="465"/>
      <c r="OC17" s="466" t="s">
        <v>261</v>
      </c>
      <c r="OD17" s="543">
        <v>7964</v>
      </c>
      <c r="OE17" s="543">
        <v>0</v>
      </c>
      <c r="OF17" s="430"/>
      <c r="OG17" s="426"/>
      <c r="OH17" s="465"/>
      <c r="OI17" s="466" t="s">
        <v>261</v>
      </c>
      <c r="OJ17" s="543">
        <v>38853</v>
      </c>
      <c r="OK17" s="543">
        <v>0</v>
      </c>
      <c r="OL17" s="430"/>
      <c r="OM17" s="426"/>
      <c r="ON17" s="465"/>
      <c r="OO17" s="466" t="s">
        <v>261</v>
      </c>
      <c r="OP17" s="543">
        <v>51608</v>
      </c>
      <c r="OQ17" s="543">
        <v>0</v>
      </c>
      <c r="OR17" s="430"/>
      <c r="OS17" s="517"/>
      <c r="OT17" s="433"/>
      <c r="OU17" s="433"/>
      <c r="OV17" s="433"/>
      <c r="OW17" s="434"/>
    </row>
    <row r="18" spans="1:413">
      <c r="A18" s="426"/>
      <c r="B18" s="446"/>
      <c r="C18" s="446"/>
      <c r="D18" s="446"/>
      <c r="E18" s="446"/>
      <c r="F18" s="430"/>
      <c r="G18" s="426"/>
      <c r="H18" s="446"/>
      <c r="I18" s="446"/>
      <c r="J18" s="446"/>
      <c r="K18" s="446"/>
      <c r="L18" s="430"/>
      <c r="M18" s="426"/>
      <c r="N18" s="446"/>
      <c r="O18" s="446"/>
      <c r="P18" s="446"/>
      <c r="Q18" s="446"/>
      <c r="R18" s="430"/>
      <c r="S18" s="426"/>
      <c r="T18" s="446"/>
      <c r="U18" s="446"/>
      <c r="V18" s="446"/>
      <c r="W18" s="446"/>
      <c r="X18" s="430"/>
      <c r="Y18" s="426"/>
      <c r="Z18" s="446"/>
      <c r="AA18" s="446"/>
      <c r="AB18" s="446"/>
      <c r="AC18" s="446"/>
      <c r="AD18" s="430"/>
      <c r="AE18" s="426"/>
      <c r="AF18" s="446"/>
      <c r="AG18" s="446"/>
      <c r="AH18" s="446"/>
      <c r="AI18" s="446"/>
      <c r="AJ18" s="430"/>
      <c r="AK18" s="426"/>
      <c r="AL18" s="446"/>
      <c r="AM18" s="446"/>
      <c r="AN18" s="446"/>
      <c r="AO18" s="446"/>
      <c r="AP18" s="430"/>
      <c r="AQ18" s="426"/>
      <c r="AR18" s="446"/>
      <c r="AS18" s="446"/>
      <c r="AT18" s="446"/>
      <c r="AU18" s="446"/>
      <c r="AV18" s="430"/>
      <c r="AW18" s="426"/>
      <c r="AX18" s="446"/>
      <c r="AY18" s="446"/>
      <c r="AZ18" s="446"/>
      <c r="BA18" s="446"/>
      <c r="BB18" s="430"/>
      <c r="BC18" s="426"/>
      <c r="BD18" s="446"/>
      <c r="BE18" s="446"/>
      <c r="BF18" s="446"/>
      <c r="BG18" s="446"/>
      <c r="BH18" s="430"/>
      <c r="BI18" s="426"/>
      <c r="BJ18" s="446"/>
      <c r="BK18" s="446"/>
      <c r="BL18" s="446"/>
      <c r="BM18" s="446"/>
      <c r="BN18" s="430"/>
      <c r="BO18" s="426"/>
      <c r="BP18" s="446"/>
      <c r="BQ18" s="446"/>
      <c r="BR18" s="446"/>
      <c r="BS18" s="446"/>
      <c r="BT18" s="430"/>
      <c r="BU18" s="426"/>
      <c r="BV18" s="446"/>
      <c r="BW18" s="446"/>
      <c r="BX18" s="446"/>
      <c r="BY18" s="446"/>
      <c r="BZ18" s="430"/>
      <c r="CA18" s="426"/>
      <c r="CB18" s="446"/>
      <c r="CC18" s="446"/>
      <c r="CD18" s="446"/>
      <c r="CE18" s="446"/>
      <c r="CF18" s="430"/>
      <c r="CG18" s="426"/>
      <c r="CH18" s="446"/>
      <c r="CI18" s="446"/>
      <c r="CJ18" s="446"/>
      <c r="CK18" s="446"/>
      <c r="CL18" s="430"/>
      <c r="CM18" s="426"/>
      <c r="CN18" s="446"/>
      <c r="CO18" s="446"/>
      <c r="CP18" s="446"/>
      <c r="CQ18" s="446"/>
      <c r="CR18" s="430"/>
      <c r="CS18" s="426"/>
      <c r="CT18" s="446"/>
      <c r="CU18" s="446"/>
      <c r="CV18" s="446"/>
      <c r="CW18" s="446"/>
      <c r="CX18" s="430"/>
      <c r="CY18" s="426"/>
      <c r="CZ18" s="446"/>
      <c r="DA18" s="446"/>
      <c r="DB18" s="446"/>
      <c r="DC18" s="446"/>
      <c r="DD18" s="430"/>
      <c r="DE18" s="426"/>
      <c r="DF18" s="446"/>
      <c r="DG18" s="446"/>
      <c r="DH18" s="446"/>
      <c r="DI18" s="446"/>
      <c r="DJ18" s="430"/>
      <c r="DK18" s="426"/>
      <c r="DL18" s="446"/>
      <c r="DM18" s="446"/>
      <c r="DN18" s="446"/>
      <c r="DO18" s="446"/>
      <c r="DP18" s="430"/>
      <c r="DQ18" s="426"/>
      <c r="DR18" s="446"/>
      <c r="DS18" s="446"/>
      <c r="DT18" s="446"/>
      <c r="DU18" s="446"/>
      <c r="DV18" s="430"/>
      <c r="DW18" s="426"/>
      <c r="DX18" s="446"/>
      <c r="DY18" s="446"/>
      <c r="DZ18" s="446"/>
      <c r="EA18" s="446"/>
      <c r="EB18" s="430"/>
      <c r="EC18" s="426"/>
      <c r="ED18" s="446"/>
      <c r="EE18" s="446"/>
      <c r="EF18" s="446"/>
      <c r="EG18" s="446"/>
      <c r="EH18" s="430"/>
      <c r="EI18" s="426"/>
      <c r="EJ18" s="446"/>
      <c r="EK18" s="446"/>
      <c r="EL18" s="446"/>
      <c r="EM18" s="446"/>
      <c r="EN18" s="430"/>
      <c r="EO18" s="426"/>
      <c r="EP18" s="446"/>
      <c r="EQ18" s="446"/>
      <c r="ER18" s="446"/>
      <c r="ES18" s="446"/>
      <c r="ET18" s="430"/>
      <c r="EU18" s="426"/>
      <c r="EV18" s="446"/>
      <c r="EW18" s="446"/>
      <c r="EX18" s="446"/>
      <c r="EY18" s="446"/>
      <c r="EZ18" s="430"/>
      <c r="FA18" s="426"/>
      <c r="FB18" s="446"/>
      <c r="FC18" s="446"/>
      <c r="FD18" s="446"/>
      <c r="FE18" s="446"/>
      <c r="FF18" s="430"/>
      <c r="FG18" s="426"/>
      <c r="FH18" s="446"/>
      <c r="FI18" s="446"/>
      <c r="FJ18" s="446"/>
      <c r="FK18" s="446"/>
      <c r="FL18" s="430"/>
      <c r="FM18" s="426"/>
      <c r="FN18" s="446"/>
      <c r="FO18" s="446"/>
      <c r="FP18" s="446"/>
      <c r="FQ18" s="446"/>
      <c r="FR18" s="430"/>
      <c r="FS18" s="426"/>
      <c r="FT18" s="446"/>
      <c r="FU18" s="446"/>
      <c r="FV18" s="446"/>
      <c r="FW18" s="446"/>
      <c r="FX18" s="430"/>
      <c r="FY18" s="426"/>
      <c r="FZ18" s="446"/>
      <c r="GA18" s="446"/>
      <c r="GB18" s="446"/>
      <c r="GC18" s="446"/>
      <c r="GD18" s="430"/>
      <c r="GE18" s="426"/>
      <c r="GF18" s="446"/>
      <c r="GG18" s="446"/>
      <c r="GH18" s="446"/>
      <c r="GI18" s="446"/>
      <c r="GJ18" s="430"/>
      <c r="GK18" s="426"/>
      <c r="GL18" s="446"/>
      <c r="GM18" s="446"/>
      <c r="GN18" s="446"/>
      <c r="GO18" s="446"/>
      <c r="GP18" s="430"/>
      <c r="GQ18" s="426"/>
      <c r="GR18" s="446"/>
      <c r="GS18" s="446"/>
      <c r="GT18" s="446"/>
      <c r="GU18" s="446"/>
      <c r="GV18" s="430"/>
      <c r="GW18" s="426"/>
      <c r="GX18" s="446"/>
      <c r="GY18" s="446"/>
      <c r="GZ18" s="446"/>
      <c r="HA18" s="446"/>
      <c r="HB18" s="430"/>
      <c r="HC18" s="426"/>
      <c r="HD18" s="446"/>
      <c r="HE18" s="446"/>
      <c r="HF18" s="446"/>
      <c r="HG18" s="446"/>
      <c r="HH18" s="430"/>
      <c r="HI18" s="426"/>
      <c r="HJ18" s="446"/>
      <c r="HK18" s="446"/>
      <c r="HL18" s="446"/>
      <c r="HM18" s="446"/>
      <c r="HN18" s="430"/>
      <c r="HO18" s="426"/>
      <c r="HP18" s="446"/>
      <c r="HQ18" s="446"/>
      <c r="HR18" s="446"/>
      <c r="HS18" s="446"/>
      <c r="HT18" s="430"/>
      <c r="HU18" s="426"/>
      <c r="HV18" s="446"/>
      <c r="HW18" s="446"/>
      <c r="HX18" s="446"/>
      <c r="HY18" s="446"/>
      <c r="HZ18" s="430"/>
      <c r="IA18" s="426"/>
      <c r="IB18" s="446"/>
      <c r="IC18" s="446"/>
      <c r="ID18" s="446"/>
      <c r="IE18" s="446"/>
      <c r="IF18" s="430"/>
      <c r="IG18" s="426"/>
      <c r="IH18" s="446"/>
      <c r="II18" s="446"/>
      <c r="IJ18" s="446"/>
      <c r="IK18" s="446"/>
      <c r="IL18" s="430"/>
      <c r="IM18" s="426"/>
      <c r="IN18" s="446"/>
      <c r="IO18" s="446"/>
      <c r="IP18" s="446"/>
      <c r="IQ18" s="446"/>
      <c r="IR18" s="430"/>
      <c r="IS18" s="426"/>
      <c r="IT18" s="446"/>
      <c r="IU18" s="446"/>
      <c r="IV18" s="446"/>
      <c r="IW18" s="446"/>
      <c r="IX18" s="430"/>
      <c r="IY18" s="426"/>
      <c r="IZ18" s="446"/>
      <c r="JA18" s="446"/>
      <c r="JB18" s="446"/>
      <c r="JC18" s="446"/>
      <c r="JD18" s="430"/>
      <c r="JE18" s="426"/>
      <c r="JF18" s="446"/>
      <c r="JG18" s="446"/>
      <c r="JH18" s="446"/>
      <c r="JI18" s="446"/>
      <c r="JJ18" s="430"/>
      <c r="JK18" s="426"/>
      <c r="JL18" s="446"/>
      <c r="JM18" s="446"/>
      <c r="JN18" s="446"/>
      <c r="JO18" s="446"/>
      <c r="JP18" s="430"/>
      <c r="JQ18" s="426"/>
      <c r="JR18" s="446"/>
      <c r="JS18" s="446"/>
      <c r="JT18" s="446"/>
      <c r="JU18" s="446"/>
      <c r="JV18" s="430"/>
      <c r="JW18" s="426"/>
      <c r="JX18" s="446"/>
      <c r="JY18" s="446"/>
      <c r="JZ18" s="446"/>
      <c r="KA18" s="446"/>
      <c r="KB18" s="430"/>
      <c r="KC18" s="426"/>
      <c r="KD18" s="446"/>
      <c r="KE18" s="446"/>
      <c r="KF18" s="446"/>
      <c r="KG18" s="446"/>
      <c r="KH18" s="430"/>
      <c r="KI18" s="426"/>
      <c r="KJ18" s="446"/>
      <c r="KK18" s="446"/>
      <c r="KL18" s="446"/>
      <c r="KM18" s="446"/>
      <c r="KN18" s="430"/>
      <c r="KO18" s="426"/>
      <c r="KP18" s="446"/>
      <c r="KQ18" s="446"/>
      <c r="KR18" s="446"/>
      <c r="KS18" s="446"/>
      <c r="KT18" s="430"/>
      <c r="KU18" s="426"/>
      <c r="KV18" s="446"/>
      <c r="KW18" s="446"/>
      <c r="KX18" s="446"/>
      <c r="KY18" s="446"/>
      <c r="KZ18" s="430"/>
      <c r="LA18" s="426"/>
      <c r="LB18" s="446"/>
      <c r="LC18" s="446"/>
      <c r="LD18" s="446"/>
      <c r="LE18" s="446"/>
      <c r="LF18" s="430"/>
      <c r="LG18" s="426"/>
      <c r="LH18" s="446"/>
      <c r="LI18" s="446"/>
      <c r="LJ18" s="446"/>
      <c r="LK18" s="446"/>
      <c r="LL18" s="430"/>
      <c r="LM18" s="426"/>
      <c r="LN18" s="446"/>
      <c r="LO18" s="446"/>
      <c r="LP18" s="446"/>
      <c r="LQ18" s="446"/>
      <c r="LR18" s="430"/>
      <c r="LS18" s="426"/>
      <c r="LT18" s="446"/>
      <c r="LU18" s="446"/>
      <c r="LV18" s="446"/>
      <c r="LW18" s="446"/>
      <c r="LX18" s="430"/>
      <c r="LY18" s="426"/>
      <c r="LZ18" s="446"/>
      <c r="MA18" s="446"/>
      <c r="MB18" s="446"/>
      <c r="MC18" s="446"/>
      <c r="MD18" s="430"/>
      <c r="ME18" s="426"/>
      <c r="MF18" s="446"/>
      <c r="MG18" s="446"/>
      <c r="MH18" s="446"/>
      <c r="MI18" s="446"/>
      <c r="MJ18" s="430"/>
      <c r="MK18" s="426"/>
      <c r="ML18" s="446"/>
      <c r="MM18" s="446"/>
      <c r="MN18" s="446"/>
      <c r="MO18" s="446"/>
      <c r="MP18" s="430"/>
      <c r="MQ18" s="426"/>
      <c r="MR18" s="446"/>
      <c r="MS18" s="446"/>
      <c r="MT18" s="446"/>
      <c r="MU18" s="446"/>
      <c r="MV18" s="430"/>
      <c r="MW18" s="426"/>
      <c r="MX18" s="446"/>
      <c r="MY18" s="446"/>
      <c r="MZ18" s="446"/>
      <c r="NA18" s="446"/>
      <c r="NB18" s="430"/>
      <c r="NC18" s="426"/>
      <c r="ND18" s="446"/>
      <c r="NE18" s="446"/>
      <c r="NF18" s="446"/>
      <c r="NG18" s="446"/>
      <c r="NH18" s="430"/>
      <c r="NI18" s="426"/>
      <c r="NJ18" s="446"/>
      <c r="NK18" s="446"/>
      <c r="NL18" s="446"/>
      <c r="NM18" s="446"/>
      <c r="NN18" s="430"/>
      <c r="NO18" s="426"/>
      <c r="NP18" s="446"/>
      <c r="NQ18" s="446"/>
      <c r="NR18" s="446"/>
      <c r="NS18" s="446"/>
      <c r="NT18" s="430"/>
      <c r="NU18" s="426"/>
      <c r="NV18" s="446"/>
      <c r="NW18" s="446"/>
      <c r="NX18" s="446"/>
      <c r="NY18" s="446"/>
      <c r="NZ18" s="430"/>
      <c r="OA18" s="426"/>
      <c r="OB18" s="446"/>
      <c r="OC18" s="446"/>
      <c r="OD18" s="446"/>
      <c r="OE18" s="446"/>
      <c r="OF18" s="430"/>
      <c r="OG18" s="426"/>
      <c r="OH18" s="446"/>
      <c r="OI18" s="446"/>
      <c r="OJ18" s="446"/>
      <c r="OK18" s="446"/>
      <c r="OL18" s="430"/>
      <c r="OM18" s="426"/>
      <c r="ON18" s="446"/>
      <c r="OO18" s="446"/>
      <c r="OP18" s="446"/>
      <c r="OQ18" s="446"/>
      <c r="OR18" s="430"/>
      <c r="OS18" s="517"/>
      <c r="OT18" s="433"/>
      <c r="OU18" s="433"/>
      <c r="OV18" s="433"/>
      <c r="OW18" s="434"/>
    </row>
    <row r="19" spans="1:413">
      <c r="A19" s="426"/>
      <c r="B19" s="446"/>
      <c r="F19" s="430"/>
      <c r="G19" s="426"/>
      <c r="H19" s="446"/>
      <c r="I19" s="446"/>
      <c r="J19" s="446"/>
      <c r="K19" s="446"/>
      <c r="L19" s="430"/>
      <c r="M19" s="426"/>
      <c r="N19" s="446"/>
      <c r="O19" s="446"/>
      <c r="P19" s="446"/>
      <c r="Q19" s="446"/>
      <c r="R19" s="430"/>
      <c r="S19" s="426"/>
      <c r="T19" s="446"/>
      <c r="U19" s="446"/>
      <c r="V19" s="446"/>
      <c r="W19" s="446"/>
      <c r="X19" s="430"/>
      <c r="Y19" s="426"/>
      <c r="Z19" s="446"/>
      <c r="AA19" s="446"/>
      <c r="AB19" s="446"/>
      <c r="AC19" s="446"/>
      <c r="AD19" s="430"/>
      <c r="AE19" s="426"/>
      <c r="AF19" s="446"/>
      <c r="AG19" s="446"/>
      <c r="AH19" s="446"/>
      <c r="AI19" s="446"/>
      <c r="AJ19" s="430"/>
      <c r="AK19" s="426"/>
      <c r="AL19" s="446"/>
      <c r="AM19" s="446"/>
      <c r="AN19" s="446"/>
      <c r="AO19" s="446"/>
      <c r="AP19" s="430"/>
      <c r="AQ19" s="426"/>
      <c r="AR19" s="446"/>
      <c r="AS19" s="446"/>
      <c r="AT19" s="446"/>
      <c r="AU19" s="446"/>
      <c r="AV19" s="430"/>
      <c r="AW19" s="426"/>
      <c r="AX19" s="446"/>
      <c r="AY19" s="446"/>
      <c r="AZ19" s="446"/>
      <c r="BA19" s="446"/>
      <c r="BB19" s="430"/>
      <c r="BC19" s="426"/>
      <c r="BD19" s="446"/>
      <c r="BE19" s="446"/>
      <c r="BF19" s="446"/>
      <c r="BG19" s="446"/>
      <c r="BH19" s="430"/>
      <c r="BI19" s="426"/>
      <c r="BJ19" s="446"/>
      <c r="BK19" s="446"/>
      <c r="BL19" s="446"/>
      <c r="BM19" s="446"/>
      <c r="BN19" s="430"/>
      <c r="BO19" s="426"/>
      <c r="BP19" s="446"/>
      <c r="BQ19" s="446"/>
      <c r="BR19" s="446"/>
      <c r="BS19" s="446"/>
      <c r="BT19" s="430"/>
      <c r="BU19" s="426"/>
      <c r="BV19" s="446"/>
      <c r="BW19" s="446"/>
      <c r="BX19" s="446"/>
      <c r="BY19" s="446"/>
      <c r="BZ19" s="430"/>
      <c r="CA19" s="426"/>
      <c r="CB19" s="446"/>
      <c r="CC19" s="446"/>
      <c r="CD19" s="446"/>
      <c r="CE19" s="446"/>
      <c r="CF19" s="430"/>
      <c r="CG19" s="426"/>
      <c r="CH19" s="446"/>
      <c r="CI19" s="446"/>
      <c r="CJ19" s="446"/>
      <c r="CK19" s="446"/>
      <c r="CL19" s="430"/>
      <c r="CM19" s="426"/>
      <c r="CN19" s="446"/>
      <c r="CO19" s="446"/>
      <c r="CP19" s="446"/>
      <c r="CQ19" s="446"/>
      <c r="CR19" s="430"/>
      <c r="CS19" s="426"/>
      <c r="CT19" s="446"/>
      <c r="CU19" s="446"/>
      <c r="CV19" s="446"/>
      <c r="CW19" s="446"/>
      <c r="CX19" s="430"/>
      <c r="CY19" s="426"/>
      <c r="CZ19" s="446"/>
      <c r="DA19" s="446"/>
      <c r="DB19" s="446"/>
      <c r="DC19" s="446"/>
      <c r="DD19" s="430"/>
      <c r="DE19" s="426"/>
      <c r="DF19" s="446"/>
      <c r="DG19" s="446"/>
      <c r="DH19" s="446"/>
      <c r="DI19" s="446"/>
      <c r="DJ19" s="430"/>
      <c r="DK19" s="426"/>
      <c r="DL19" s="446"/>
      <c r="DM19" s="446"/>
      <c r="DN19" s="446"/>
      <c r="DO19" s="446"/>
      <c r="DP19" s="430"/>
      <c r="DQ19" s="426"/>
      <c r="DR19" s="446"/>
      <c r="DS19" s="446"/>
      <c r="DT19" s="446"/>
      <c r="DU19" s="446"/>
      <c r="DV19" s="430"/>
      <c r="DW19" s="426"/>
      <c r="DX19" s="446"/>
      <c r="DY19" s="446"/>
      <c r="DZ19" s="446"/>
      <c r="EA19" s="446"/>
      <c r="EB19" s="430"/>
      <c r="EC19" s="426"/>
      <c r="ED19" s="446"/>
      <c r="EE19" s="446"/>
      <c r="EF19" s="446"/>
      <c r="EG19" s="446"/>
      <c r="EH19" s="430"/>
      <c r="EI19" s="426"/>
      <c r="EJ19" s="446"/>
      <c r="EK19" s="446"/>
      <c r="EL19" s="446"/>
      <c r="EM19" s="446"/>
      <c r="EN19" s="430"/>
      <c r="EO19" s="426"/>
      <c r="EP19" s="446"/>
      <c r="EQ19" s="446"/>
      <c r="ER19" s="446"/>
      <c r="ES19" s="446"/>
      <c r="ET19" s="430"/>
      <c r="EU19" s="426"/>
      <c r="EV19" s="446"/>
      <c r="EW19" s="446"/>
      <c r="EX19" s="446"/>
      <c r="EY19" s="446"/>
      <c r="EZ19" s="430"/>
      <c r="FA19" s="426"/>
      <c r="FB19" s="446"/>
      <c r="FC19" s="446"/>
      <c r="FD19" s="446"/>
      <c r="FE19" s="446"/>
      <c r="FF19" s="430"/>
      <c r="FG19" s="426"/>
      <c r="FH19" s="446"/>
      <c r="FI19" s="446"/>
      <c r="FJ19" s="446"/>
      <c r="FK19" s="446"/>
      <c r="FL19" s="430"/>
      <c r="FM19" s="426"/>
      <c r="FN19" s="446"/>
      <c r="FO19" s="446"/>
      <c r="FP19" s="446"/>
      <c r="FQ19" s="446"/>
      <c r="FR19" s="430"/>
      <c r="FS19" s="426"/>
      <c r="FT19" s="446"/>
      <c r="FU19" s="446"/>
      <c r="FV19" s="446"/>
      <c r="FW19" s="446"/>
      <c r="FX19" s="430"/>
      <c r="FY19" s="426"/>
      <c r="FZ19" s="446"/>
      <c r="GA19" s="446"/>
      <c r="GB19" s="446"/>
      <c r="GC19" s="446"/>
      <c r="GD19" s="430"/>
      <c r="GE19" s="426"/>
      <c r="GF19" s="446"/>
      <c r="GG19" s="446"/>
      <c r="GH19" s="446"/>
      <c r="GI19" s="446"/>
      <c r="GJ19" s="430"/>
      <c r="GK19" s="426"/>
      <c r="GL19" s="446"/>
      <c r="GM19" s="446"/>
      <c r="GN19" s="446"/>
      <c r="GO19" s="446"/>
      <c r="GP19" s="430"/>
      <c r="GQ19" s="426"/>
      <c r="GR19" s="446"/>
      <c r="GS19" s="446"/>
      <c r="GT19" s="446"/>
      <c r="GU19" s="446"/>
      <c r="GV19" s="430"/>
      <c r="GW19" s="426"/>
      <c r="GX19" s="446"/>
      <c r="GY19" s="446"/>
      <c r="GZ19" s="446"/>
      <c r="HA19" s="446"/>
      <c r="HB19" s="430"/>
      <c r="HC19" s="426"/>
      <c r="HD19" s="446"/>
      <c r="HE19" s="446"/>
      <c r="HF19" s="446"/>
      <c r="HG19" s="446"/>
      <c r="HH19" s="430"/>
      <c r="HI19" s="426"/>
      <c r="HJ19" s="446"/>
      <c r="HK19" s="446"/>
      <c r="HL19" s="446"/>
      <c r="HM19" s="446"/>
      <c r="HN19" s="430"/>
      <c r="HO19" s="426"/>
      <c r="HP19" s="446"/>
      <c r="HQ19" s="446"/>
      <c r="HR19" s="446"/>
      <c r="HS19" s="446"/>
      <c r="HT19" s="430"/>
      <c r="HU19" s="426"/>
      <c r="HV19" s="446"/>
      <c r="HW19" s="446"/>
      <c r="HX19" s="446"/>
      <c r="HY19" s="446"/>
      <c r="HZ19" s="430"/>
      <c r="IA19" s="426"/>
      <c r="IB19" s="446"/>
      <c r="IC19" s="446"/>
      <c r="ID19" s="446"/>
      <c r="IE19" s="446"/>
      <c r="IF19" s="430"/>
      <c r="IG19" s="426"/>
      <c r="IH19" s="446"/>
      <c r="II19" s="446"/>
      <c r="IJ19" s="446"/>
      <c r="IK19" s="446"/>
      <c r="IL19" s="430"/>
      <c r="IM19" s="426"/>
      <c r="IN19" s="446"/>
      <c r="IO19" s="446"/>
      <c r="IP19" s="446"/>
      <c r="IQ19" s="446"/>
      <c r="IR19" s="430"/>
      <c r="IS19" s="426"/>
      <c r="IT19" s="446"/>
      <c r="IU19" s="446"/>
      <c r="IV19" s="446"/>
      <c r="IW19" s="446"/>
      <c r="IX19" s="430"/>
      <c r="IY19" s="426"/>
      <c r="IZ19" s="446"/>
      <c r="JA19" s="446"/>
      <c r="JB19" s="446"/>
      <c r="JC19" s="446"/>
      <c r="JD19" s="430"/>
      <c r="JE19" s="426"/>
      <c r="JF19" s="446"/>
      <c r="JG19" s="446"/>
      <c r="JH19" s="446"/>
      <c r="JI19" s="446"/>
      <c r="JJ19" s="430"/>
      <c r="JK19" s="426"/>
      <c r="JL19" s="446"/>
      <c r="JM19" s="446"/>
      <c r="JN19" s="446"/>
      <c r="JO19" s="446"/>
      <c r="JP19" s="430"/>
      <c r="JQ19" s="426"/>
      <c r="JR19" s="446"/>
      <c r="JS19" s="446"/>
      <c r="JT19" s="446"/>
      <c r="JU19" s="446"/>
      <c r="JV19" s="430"/>
      <c r="JW19" s="426"/>
      <c r="JX19" s="446"/>
      <c r="JY19" s="446"/>
      <c r="JZ19" s="446"/>
      <c r="KA19" s="446"/>
      <c r="KB19" s="430"/>
      <c r="KC19" s="426"/>
      <c r="KD19" s="446"/>
      <c r="KE19" s="446"/>
      <c r="KF19" s="446"/>
      <c r="KG19" s="446"/>
      <c r="KH19" s="430"/>
      <c r="KI19" s="426"/>
      <c r="KJ19" s="446"/>
      <c r="KK19" s="446"/>
      <c r="KL19" s="446"/>
      <c r="KM19" s="446"/>
      <c r="KN19" s="430"/>
      <c r="KO19" s="426"/>
      <c r="KP19" s="446"/>
      <c r="KQ19" s="446"/>
      <c r="KR19" s="446"/>
      <c r="KS19" s="446"/>
      <c r="KT19" s="430"/>
      <c r="KU19" s="426"/>
      <c r="KV19" s="446"/>
      <c r="KW19" s="446"/>
      <c r="KX19" s="446"/>
      <c r="KY19" s="446"/>
      <c r="KZ19" s="430"/>
      <c r="LA19" s="426"/>
      <c r="LB19" s="446"/>
      <c r="LC19" s="446"/>
      <c r="LD19" s="446"/>
      <c r="LE19" s="446"/>
      <c r="LF19" s="430"/>
      <c r="LG19" s="426"/>
      <c r="LH19" s="446"/>
      <c r="LI19" s="446"/>
      <c r="LJ19" s="446"/>
      <c r="LK19" s="446"/>
      <c r="LL19" s="430"/>
      <c r="LM19" s="426"/>
      <c r="LN19" s="446"/>
      <c r="LO19" s="446"/>
      <c r="LP19" s="446"/>
      <c r="LQ19" s="446"/>
      <c r="LR19" s="430"/>
      <c r="LS19" s="426"/>
      <c r="LT19" s="446"/>
      <c r="LU19" s="446"/>
      <c r="LV19" s="446"/>
      <c r="LW19" s="446"/>
      <c r="LX19" s="430"/>
      <c r="LY19" s="426"/>
      <c r="LZ19" s="446"/>
      <c r="MA19" s="446"/>
      <c r="MB19" s="446"/>
      <c r="MC19" s="446"/>
      <c r="MD19" s="430"/>
      <c r="ME19" s="426"/>
      <c r="MF19" s="446"/>
      <c r="MG19" s="446"/>
      <c r="MH19" s="446"/>
      <c r="MI19" s="446"/>
      <c r="MJ19" s="430"/>
      <c r="MK19" s="426"/>
      <c r="ML19" s="446"/>
      <c r="MM19" s="446"/>
      <c r="MN19" s="446"/>
      <c r="MO19" s="446"/>
      <c r="MP19" s="430"/>
      <c r="MQ19" s="426"/>
      <c r="MR19" s="446"/>
      <c r="MS19" s="446"/>
      <c r="MT19" s="446"/>
      <c r="MU19" s="446"/>
      <c r="MV19" s="430"/>
      <c r="MW19" s="426"/>
      <c r="MX19" s="446"/>
      <c r="MY19" s="446"/>
      <c r="MZ19" s="446"/>
      <c r="NA19" s="446"/>
      <c r="NB19" s="430"/>
      <c r="NC19" s="426"/>
      <c r="ND19" s="446"/>
      <c r="NE19" s="446"/>
      <c r="NF19" s="446"/>
      <c r="NG19" s="446"/>
      <c r="NH19" s="430"/>
      <c r="NI19" s="426"/>
      <c r="NJ19" s="446"/>
      <c r="NK19" s="446"/>
      <c r="NL19" s="446"/>
      <c r="NM19" s="446"/>
      <c r="NN19" s="430"/>
      <c r="NO19" s="426"/>
      <c r="NP19" s="446"/>
      <c r="NQ19" s="446"/>
      <c r="NR19" s="446"/>
      <c r="NS19" s="446"/>
      <c r="NT19" s="430"/>
      <c r="NU19" s="426"/>
      <c r="NV19" s="446"/>
      <c r="NW19" s="446"/>
      <c r="NX19" s="446"/>
      <c r="NY19" s="446"/>
      <c r="NZ19" s="430"/>
      <c r="OA19" s="426"/>
      <c r="OB19" s="446"/>
      <c r="OC19" s="446"/>
      <c r="OD19" s="446"/>
      <c r="OE19" s="446"/>
      <c r="OF19" s="430"/>
      <c r="OG19" s="426"/>
      <c r="OH19" s="446"/>
      <c r="OI19" s="446"/>
      <c r="OJ19" s="446"/>
      <c r="OK19" s="446"/>
      <c r="OL19" s="430"/>
      <c r="OM19" s="426"/>
      <c r="ON19" s="446"/>
      <c r="OO19" s="446"/>
      <c r="OP19" s="446"/>
      <c r="OQ19" s="446"/>
      <c r="OR19" s="430"/>
      <c r="OS19" s="517"/>
      <c r="OT19" s="433"/>
      <c r="OU19" s="433"/>
      <c r="OV19" s="433"/>
      <c r="OW19" s="434"/>
    </row>
    <row r="20" spans="1:413">
      <c r="A20" s="426"/>
      <c r="B20" s="447"/>
      <c r="C20" s="447"/>
      <c r="D20" s="447"/>
      <c r="E20" s="447"/>
      <c r="F20" s="430"/>
      <c r="G20" s="426"/>
      <c r="H20" s="447"/>
      <c r="I20" s="447"/>
      <c r="J20" s="447"/>
      <c r="K20" s="447"/>
      <c r="L20" s="430"/>
      <c r="M20" s="426"/>
      <c r="N20" s="447"/>
      <c r="O20" s="447"/>
      <c r="P20" s="447"/>
      <c r="Q20" s="447"/>
      <c r="R20" s="430"/>
      <c r="S20" s="426"/>
      <c r="T20" s="447"/>
      <c r="U20" s="447"/>
      <c r="V20" s="447"/>
      <c r="W20" s="447"/>
      <c r="X20" s="430"/>
      <c r="Y20" s="426"/>
      <c r="Z20" s="447"/>
      <c r="AA20" s="447"/>
      <c r="AB20" s="447"/>
      <c r="AC20" s="447"/>
      <c r="AD20" s="430"/>
      <c r="AE20" s="426"/>
      <c r="AF20" s="447"/>
      <c r="AG20" s="447"/>
      <c r="AH20" s="447"/>
      <c r="AI20" s="447"/>
      <c r="AJ20" s="430"/>
      <c r="AK20" s="426"/>
      <c r="AL20" s="447"/>
      <c r="AM20" s="447"/>
      <c r="AN20" s="447"/>
      <c r="AO20" s="447"/>
      <c r="AP20" s="430"/>
      <c r="AQ20" s="426"/>
      <c r="AR20" s="447"/>
      <c r="AS20" s="447"/>
      <c r="AT20" s="447"/>
      <c r="AU20" s="447"/>
      <c r="AV20" s="430"/>
      <c r="AW20" s="426"/>
      <c r="AX20" s="447"/>
      <c r="AY20" s="447"/>
      <c r="AZ20" s="447"/>
      <c r="BA20" s="447"/>
      <c r="BB20" s="430"/>
      <c r="BC20" s="426"/>
      <c r="BD20" s="447"/>
      <c r="BE20" s="447"/>
      <c r="BF20" s="447"/>
      <c r="BG20" s="447"/>
      <c r="BH20" s="430"/>
      <c r="BI20" s="426"/>
      <c r="BJ20" s="447"/>
      <c r="BK20" s="447"/>
      <c r="BL20" s="447"/>
      <c r="BM20" s="447"/>
      <c r="BN20" s="430"/>
      <c r="BO20" s="426"/>
      <c r="BP20" s="447"/>
      <c r="BQ20" s="447"/>
      <c r="BR20" s="447"/>
      <c r="BS20" s="447"/>
      <c r="BT20" s="430"/>
      <c r="BU20" s="426"/>
      <c r="BV20" s="447"/>
      <c r="BW20" s="447"/>
      <c r="BX20" s="447"/>
      <c r="BY20" s="447"/>
      <c r="BZ20" s="430"/>
      <c r="CA20" s="426"/>
      <c r="CB20" s="447"/>
      <c r="CC20" s="447"/>
      <c r="CD20" s="447"/>
      <c r="CE20" s="447"/>
      <c r="CF20" s="430"/>
      <c r="CG20" s="426"/>
      <c r="CH20" s="447"/>
      <c r="CI20" s="447"/>
      <c r="CJ20" s="447"/>
      <c r="CK20" s="447"/>
      <c r="CL20" s="430"/>
      <c r="CM20" s="426"/>
      <c r="CN20" s="447"/>
      <c r="CO20" s="447"/>
      <c r="CP20" s="447"/>
      <c r="CQ20" s="447"/>
      <c r="CR20" s="430"/>
      <c r="CS20" s="426"/>
      <c r="CT20" s="447"/>
      <c r="CU20" s="447"/>
      <c r="CV20" s="447"/>
      <c r="CW20" s="447"/>
      <c r="CX20" s="430"/>
      <c r="CY20" s="426"/>
      <c r="CZ20" s="447"/>
      <c r="DA20" s="447"/>
      <c r="DB20" s="447"/>
      <c r="DC20" s="447"/>
      <c r="DD20" s="430"/>
      <c r="DE20" s="426"/>
      <c r="DF20" s="447"/>
      <c r="DG20" s="447"/>
      <c r="DH20" s="447"/>
      <c r="DI20" s="447"/>
      <c r="DJ20" s="430"/>
      <c r="DK20" s="426"/>
      <c r="DL20" s="447"/>
      <c r="DM20" s="447"/>
      <c r="DN20" s="447"/>
      <c r="DO20" s="447"/>
      <c r="DP20" s="430"/>
      <c r="DQ20" s="426"/>
      <c r="DR20" s="447"/>
      <c r="DS20" s="447"/>
      <c r="DT20" s="447"/>
      <c r="DU20" s="447"/>
      <c r="DV20" s="430"/>
      <c r="DW20" s="426"/>
      <c r="DX20" s="447"/>
      <c r="DY20" s="447"/>
      <c r="DZ20" s="447"/>
      <c r="EA20" s="447"/>
      <c r="EB20" s="430"/>
      <c r="EC20" s="426"/>
      <c r="ED20" s="447"/>
      <c r="EE20" s="447"/>
      <c r="EF20" s="447"/>
      <c r="EG20" s="447"/>
      <c r="EH20" s="430"/>
      <c r="EI20" s="426"/>
      <c r="EJ20" s="447"/>
      <c r="EK20" s="447"/>
      <c r="EL20" s="447"/>
      <c r="EM20" s="447"/>
      <c r="EN20" s="430"/>
      <c r="EO20" s="426"/>
      <c r="EP20" s="447"/>
      <c r="EQ20" s="447"/>
      <c r="ER20" s="447"/>
      <c r="ES20" s="447"/>
      <c r="ET20" s="430"/>
      <c r="EU20" s="426"/>
      <c r="EV20" s="447"/>
      <c r="EW20" s="447"/>
      <c r="EX20" s="447"/>
      <c r="EY20" s="447"/>
      <c r="EZ20" s="430"/>
      <c r="FA20" s="426"/>
      <c r="FB20" s="447"/>
      <c r="FC20" s="447"/>
      <c r="FD20" s="447"/>
      <c r="FE20" s="447"/>
      <c r="FF20" s="430"/>
      <c r="FG20" s="426"/>
      <c r="FH20" s="447"/>
      <c r="FI20" s="447"/>
      <c r="FJ20" s="447"/>
      <c r="FK20" s="447"/>
      <c r="FL20" s="430"/>
      <c r="FM20" s="426"/>
      <c r="FN20" s="447"/>
      <c r="FO20" s="447"/>
      <c r="FP20" s="447"/>
      <c r="FQ20" s="447"/>
      <c r="FR20" s="430"/>
      <c r="FS20" s="426"/>
      <c r="FT20" s="447"/>
      <c r="FU20" s="447"/>
      <c r="FV20" s="447"/>
      <c r="FW20" s="447"/>
      <c r="FX20" s="430"/>
      <c r="FY20" s="426"/>
      <c r="FZ20" s="447"/>
      <c r="GA20" s="447"/>
      <c r="GB20" s="447"/>
      <c r="GC20" s="447"/>
      <c r="GD20" s="430"/>
      <c r="GE20" s="426"/>
      <c r="GF20" s="447"/>
      <c r="GG20" s="447"/>
      <c r="GH20" s="447"/>
      <c r="GI20" s="447"/>
      <c r="GJ20" s="430"/>
      <c r="GK20" s="426"/>
      <c r="GL20" s="447"/>
      <c r="GM20" s="447"/>
      <c r="GN20" s="447"/>
      <c r="GO20" s="447"/>
      <c r="GP20" s="430"/>
      <c r="GQ20" s="426"/>
      <c r="GR20" s="447"/>
      <c r="GS20" s="447"/>
      <c r="GT20" s="447"/>
      <c r="GU20" s="447"/>
      <c r="GV20" s="430"/>
      <c r="GW20" s="426"/>
      <c r="GX20" s="447"/>
      <c r="GY20" s="447"/>
      <c r="GZ20" s="447"/>
      <c r="HA20" s="447"/>
      <c r="HB20" s="430"/>
      <c r="HC20" s="426"/>
      <c r="HD20" s="447"/>
      <c r="HE20" s="447"/>
      <c r="HF20" s="447"/>
      <c r="HG20" s="447"/>
      <c r="HH20" s="430"/>
      <c r="HI20" s="426"/>
      <c r="HJ20" s="447"/>
      <c r="HK20" s="447"/>
      <c r="HL20" s="447"/>
      <c r="HM20" s="447"/>
      <c r="HN20" s="430"/>
      <c r="HO20" s="426"/>
      <c r="HP20" s="447"/>
      <c r="HQ20" s="447"/>
      <c r="HR20" s="447"/>
      <c r="HS20" s="447"/>
      <c r="HT20" s="430"/>
      <c r="HU20" s="426"/>
      <c r="HV20" s="447"/>
      <c r="HW20" s="447"/>
      <c r="HX20" s="447"/>
      <c r="HY20" s="447"/>
      <c r="HZ20" s="430"/>
      <c r="IA20" s="426"/>
      <c r="IB20" s="447"/>
      <c r="IC20" s="447"/>
      <c r="ID20" s="447"/>
      <c r="IE20" s="447"/>
      <c r="IF20" s="430"/>
      <c r="IG20" s="426"/>
      <c r="IH20" s="447"/>
      <c r="II20" s="447"/>
      <c r="IJ20" s="447"/>
      <c r="IK20" s="447"/>
      <c r="IL20" s="430"/>
      <c r="IM20" s="426"/>
      <c r="IN20" s="447"/>
      <c r="IO20" s="447"/>
      <c r="IP20" s="447"/>
      <c r="IQ20" s="447"/>
      <c r="IR20" s="430"/>
      <c r="IS20" s="426"/>
      <c r="IT20" s="447"/>
      <c r="IU20" s="447"/>
      <c r="IV20" s="447"/>
      <c r="IW20" s="447"/>
      <c r="IX20" s="430"/>
      <c r="IY20" s="426"/>
      <c r="IZ20" s="447"/>
      <c r="JA20" s="447"/>
      <c r="JB20" s="447"/>
      <c r="JC20" s="447"/>
      <c r="JD20" s="430"/>
      <c r="JE20" s="426"/>
      <c r="JF20" s="447"/>
      <c r="JG20" s="447"/>
      <c r="JH20" s="447"/>
      <c r="JI20" s="447"/>
      <c r="JJ20" s="430"/>
      <c r="JK20" s="426"/>
      <c r="JL20" s="447"/>
      <c r="JM20" s="447"/>
      <c r="JN20" s="447"/>
      <c r="JO20" s="447"/>
      <c r="JP20" s="430"/>
      <c r="JQ20" s="426"/>
      <c r="JR20" s="447"/>
      <c r="JS20" s="447"/>
      <c r="JT20" s="447"/>
      <c r="JU20" s="447"/>
      <c r="JV20" s="430"/>
      <c r="JW20" s="426"/>
      <c r="JX20" s="447"/>
      <c r="JY20" s="447"/>
      <c r="JZ20" s="447"/>
      <c r="KA20" s="447"/>
      <c r="KB20" s="430"/>
      <c r="KC20" s="426"/>
      <c r="KD20" s="447"/>
      <c r="KE20" s="447"/>
      <c r="KF20" s="447"/>
      <c r="KG20" s="447"/>
      <c r="KH20" s="430"/>
      <c r="KI20" s="426"/>
      <c r="KJ20" s="447"/>
      <c r="KK20" s="447"/>
      <c r="KL20" s="447"/>
      <c r="KM20" s="447"/>
      <c r="KN20" s="430"/>
      <c r="KO20" s="426"/>
      <c r="KP20" s="447"/>
      <c r="KQ20" s="447"/>
      <c r="KR20" s="447"/>
      <c r="KS20" s="447"/>
      <c r="KT20" s="430"/>
      <c r="KU20" s="426"/>
      <c r="KV20" s="447"/>
      <c r="KW20" s="447"/>
      <c r="KX20" s="447"/>
      <c r="KY20" s="447"/>
      <c r="KZ20" s="430"/>
      <c r="LA20" s="426"/>
      <c r="LB20" s="447"/>
      <c r="LC20" s="447"/>
      <c r="LD20" s="447"/>
      <c r="LE20" s="447"/>
      <c r="LF20" s="430"/>
      <c r="LG20" s="426"/>
      <c r="LH20" s="447"/>
      <c r="LI20" s="447"/>
      <c r="LJ20" s="447"/>
      <c r="LK20" s="447"/>
      <c r="LL20" s="430"/>
      <c r="LM20" s="426"/>
      <c r="LN20" s="447"/>
      <c r="LO20" s="447"/>
      <c r="LP20" s="447"/>
      <c r="LQ20" s="447"/>
      <c r="LR20" s="430"/>
      <c r="LS20" s="426"/>
      <c r="LT20" s="447"/>
      <c r="LU20" s="447"/>
      <c r="LV20" s="447"/>
      <c r="LW20" s="447"/>
      <c r="LX20" s="430"/>
      <c r="LY20" s="426"/>
      <c r="LZ20" s="447"/>
      <c r="MA20" s="447"/>
      <c r="MB20" s="447"/>
      <c r="MC20" s="447"/>
      <c r="MD20" s="430"/>
      <c r="ME20" s="426"/>
      <c r="MF20" s="447"/>
      <c r="MG20" s="447"/>
      <c r="MH20" s="447"/>
      <c r="MI20" s="447"/>
      <c r="MJ20" s="430"/>
      <c r="MK20" s="426"/>
      <c r="ML20" s="447"/>
      <c r="MM20" s="447"/>
      <c r="MN20" s="447"/>
      <c r="MO20" s="447"/>
      <c r="MP20" s="430"/>
      <c r="MQ20" s="426"/>
      <c r="MR20" s="447"/>
      <c r="MS20" s="447"/>
      <c r="MT20" s="447"/>
      <c r="MU20" s="447"/>
      <c r="MV20" s="430"/>
      <c r="MW20" s="426"/>
      <c r="MX20" s="447"/>
      <c r="MY20" s="447"/>
      <c r="MZ20" s="447"/>
      <c r="NA20" s="447"/>
      <c r="NB20" s="430"/>
      <c r="NC20" s="426"/>
      <c r="ND20" s="447"/>
      <c r="NE20" s="447"/>
      <c r="NF20" s="447"/>
      <c r="NG20" s="447"/>
      <c r="NH20" s="430"/>
      <c r="NI20" s="426"/>
      <c r="NJ20" s="447"/>
      <c r="NK20" s="447"/>
      <c r="NL20" s="447"/>
      <c r="NM20" s="447"/>
      <c r="NN20" s="430"/>
      <c r="NO20" s="426"/>
      <c r="NP20" s="447"/>
      <c r="NQ20" s="447"/>
      <c r="NR20" s="447"/>
      <c r="NS20" s="447"/>
      <c r="NT20" s="430"/>
      <c r="NU20" s="426"/>
      <c r="NV20" s="447"/>
      <c r="NW20" s="447"/>
      <c r="NX20" s="447"/>
      <c r="NY20" s="447"/>
      <c r="NZ20" s="430"/>
      <c r="OA20" s="426"/>
      <c r="OB20" s="447"/>
      <c r="OC20" s="447"/>
      <c r="OD20" s="447"/>
      <c r="OE20" s="447"/>
      <c r="OF20" s="430"/>
      <c r="OG20" s="426"/>
      <c r="OH20" s="447"/>
      <c r="OI20" s="447"/>
      <c r="OJ20" s="447"/>
      <c r="OK20" s="447"/>
      <c r="OL20" s="430"/>
      <c r="OM20" s="426"/>
      <c r="ON20" s="447"/>
      <c r="OO20" s="447"/>
      <c r="OP20" s="447"/>
      <c r="OQ20" s="447"/>
      <c r="OR20" s="430"/>
      <c r="OS20" s="517"/>
      <c r="OT20" s="433"/>
      <c r="OU20" s="433"/>
      <c r="OV20" s="433"/>
      <c r="OW20" s="434"/>
    </row>
    <row r="21" spans="1:413">
      <c r="A21" s="426"/>
      <c r="B21" s="446"/>
      <c r="C21" s="446"/>
      <c r="D21" s="446"/>
      <c r="E21" s="446"/>
      <c r="F21" s="430"/>
      <c r="G21" s="426"/>
      <c r="H21" s="446"/>
      <c r="I21" s="446"/>
      <c r="J21" s="446"/>
      <c r="K21" s="446"/>
      <c r="L21" s="430"/>
      <c r="M21" s="426"/>
      <c r="N21" s="446"/>
      <c r="O21" s="446"/>
      <c r="P21" s="446"/>
      <c r="Q21" s="446"/>
      <c r="R21" s="430"/>
      <c r="S21" s="426"/>
      <c r="T21" s="446"/>
      <c r="U21" s="446"/>
      <c r="V21" s="446"/>
      <c r="W21" s="446"/>
      <c r="X21" s="430"/>
      <c r="Y21" s="426"/>
      <c r="Z21" s="446"/>
      <c r="AA21" s="446"/>
      <c r="AB21" s="446"/>
      <c r="AC21" s="446"/>
      <c r="AD21" s="430"/>
      <c r="AE21" s="426"/>
      <c r="AF21" s="446"/>
      <c r="AG21" s="446"/>
      <c r="AH21" s="446"/>
      <c r="AI21" s="446"/>
      <c r="AJ21" s="430"/>
      <c r="AK21" s="426"/>
      <c r="AL21" s="446"/>
      <c r="AM21" s="446"/>
      <c r="AN21" s="446"/>
      <c r="AO21" s="446"/>
      <c r="AP21" s="430"/>
      <c r="AQ21" s="426"/>
      <c r="AR21" s="446"/>
      <c r="AS21" s="446"/>
      <c r="AT21" s="446"/>
      <c r="AU21" s="446"/>
      <c r="AV21" s="430"/>
      <c r="AW21" s="426"/>
      <c r="AX21" s="446"/>
      <c r="AY21" s="446"/>
      <c r="AZ21" s="446"/>
      <c r="BA21" s="446"/>
      <c r="BB21" s="430"/>
      <c r="BC21" s="426"/>
      <c r="BD21" s="446"/>
      <c r="BE21" s="446"/>
      <c r="BF21" s="446"/>
      <c r="BG21" s="446"/>
      <c r="BH21" s="430"/>
      <c r="BI21" s="426"/>
      <c r="BJ21" s="446"/>
      <c r="BK21" s="446"/>
      <c r="BL21" s="446"/>
      <c r="BM21" s="446"/>
      <c r="BN21" s="430"/>
      <c r="BO21" s="426"/>
      <c r="BP21" s="446"/>
      <c r="BQ21" s="446"/>
      <c r="BR21" s="446"/>
      <c r="BS21" s="446"/>
      <c r="BT21" s="430"/>
      <c r="BU21" s="426"/>
      <c r="BV21" s="446"/>
      <c r="BW21" s="446"/>
      <c r="BX21" s="446"/>
      <c r="BY21" s="446"/>
      <c r="BZ21" s="430"/>
      <c r="CA21" s="426"/>
      <c r="CB21" s="446"/>
      <c r="CC21" s="446"/>
      <c r="CD21" s="446"/>
      <c r="CE21" s="446"/>
      <c r="CF21" s="430"/>
      <c r="CG21" s="426"/>
      <c r="CH21" s="446"/>
      <c r="CI21" s="446"/>
      <c r="CJ21" s="446"/>
      <c r="CK21" s="446"/>
      <c r="CL21" s="430"/>
      <c r="CM21" s="426"/>
      <c r="CN21" s="446"/>
      <c r="CO21" s="446"/>
      <c r="CP21" s="446"/>
      <c r="CQ21" s="446"/>
      <c r="CR21" s="430"/>
      <c r="CS21" s="426"/>
      <c r="CT21" s="446"/>
      <c r="CU21" s="446"/>
      <c r="CV21" s="446"/>
      <c r="CW21" s="446"/>
      <c r="CX21" s="430"/>
      <c r="CY21" s="426"/>
      <c r="CZ21" s="446"/>
      <c r="DA21" s="446"/>
      <c r="DB21" s="446"/>
      <c r="DC21" s="446"/>
      <c r="DD21" s="430"/>
      <c r="DE21" s="426"/>
      <c r="DF21" s="446"/>
      <c r="DG21" s="446"/>
      <c r="DH21" s="446"/>
      <c r="DI21" s="446"/>
      <c r="DJ21" s="430"/>
      <c r="DK21" s="426"/>
      <c r="DL21" s="446"/>
      <c r="DM21" s="446"/>
      <c r="DN21" s="446"/>
      <c r="DO21" s="446"/>
      <c r="DP21" s="430"/>
      <c r="DQ21" s="426"/>
      <c r="DR21" s="446"/>
      <c r="DS21" s="446"/>
      <c r="DT21" s="446"/>
      <c r="DU21" s="446"/>
      <c r="DV21" s="430"/>
      <c r="DW21" s="426"/>
      <c r="DX21" s="446"/>
      <c r="DY21" s="446"/>
      <c r="DZ21" s="446"/>
      <c r="EA21" s="446"/>
      <c r="EB21" s="430"/>
      <c r="EC21" s="426"/>
      <c r="ED21" s="446"/>
      <c r="EE21" s="446"/>
      <c r="EF21" s="446"/>
      <c r="EG21" s="446"/>
      <c r="EH21" s="430"/>
      <c r="EI21" s="426"/>
      <c r="EJ21" s="446"/>
      <c r="EK21" s="446"/>
      <c r="EL21" s="446"/>
      <c r="EM21" s="446"/>
      <c r="EN21" s="430"/>
      <c r="EO21" s="426"/>
      <c r="EP21" s="446"/>
      <c r="EQ21" s="446"/>
      <c r="ER21" s="446"/>
      <c r="ES21" s="446"/>
      <c r="ET21" s="430"/>
      <c r="EU21" s="426"/>
      <c r="EV21" s="446"/>
      <c r="EW21" s="446"/>
      <c r="EX21" s="446"/>
      <c r="EY21" s="446"/>
      <c r="EZ21" s="430"/>
      <c r="FA21" s="426"/>
      <c r="FB21" s="446"/>
      <c r="FC21" s="446"/>
      <c r="FD21" s="446"/>
      <c r="FE21" s="446"/>
      <c r="FF21" s="430"/>
      <c r="FG21" s="426"/>
      <c r="FH21" s="446"/>
      <c r="FI21" s="446"/>
      <c r="FJ21" s="446"/>
      <c r="FK21" s="446"/>
      <c r="FL21" s="430"/>
      <c r="FM21" s="426"/>
      <c r="FN21" s="446"/>
      <c r="FO21" s="446"/>
      <c r="FP21" s="446"/>
      <c r="FQ21" s="446"/>
      <c r="FR21" s="430"/>
      <c r="FS21" s="426"/>
      <c r="FT21" s="446"/>
      <c r="FU21" s="446"/>
      <c r="FV21" s="446"/>
      <c r="FW21" s="446"/>
      <c r="FX21" s="430"/>
      <c r="FY21" s="426"/>
      <c r="FZ21" s="446"/>
      <c r="GA21" s="446"/>
      <c r="GB21" s="446"/>
      <c r="GC21" s="446"/>
      <c r="GD21" s="430"/>
      <c r="GE21" s="426"/>
      <c r="GF21" s="446"/>
      <c r="GG21" s="446"/>
      <c r="GH21" s="446"/>
      <c r="GI21" s="446"/>
      <c r="GJ21" s="430"/>
      <c r="GK21" s="426"/>
      <c r="GL21" s="446"/>
      <c r="GM21" s="446"/>
      <c r="GN21" s="446"/>
      <c r="GO21" s="446"/>
      <c r="GP21" s="430"/>
      <c r="GQ21" s="426"/>
      <c r="GR21" s="446"/>
      <c r="GS21" s="446"/>
      <c r="GT21" s="446"/>
      <c r="GU21" s="446"/>
      <c r="GV21" s="430"/>
      <c r="GW21" s="426"/>
      <c r="GX21" s="446"/>
      <c r="GY21" s="446"/>
      <c r="GZ21" s="446"/>
      <c r="HA21" s="446"/>
      <c r="HB21" s="430"/>
      <c r="HC21" s="426"/>
      <c r="HD21" s="446"/>
      <c r="HE21" s="446"/>
      <c r="HF21" s="446"/>
      <c r="HG21" s="446"/>
      <c r="HH21" s="430"/>
      <c r="HI21" s="426"/>
      <c r="HJ21" s="446"/>
      <c r="HK21" s="446"/>
      <c r="HL21" s="446"/>
      <c r="HM21" s="446"/>
      <c r="HN21" s="430"/>
      <c r="HO21" s="426"/>
      <c r="HP21" s="446"/>
      <c r="HQ21" s="446"/>
      <c r="HR21" s="446"/>
      <c r="HS21" s="446"/>
      <c r="HT21" s="430"/>
      <c r="HU21" s="426"/>
      <c r="HV21" s="446"/>
      <c r="HW21" s="446"/>
      <c r="HX21" s="446"/>
      <c r="HY21" s="446"/>
      <c r="HZ21" s="430"/>
      <c r="IA21" s="426"/>
      <c r="IB21" s="446"/>
      <c r="IC21" s="446"/>
      <c r="ID21" s="446"/>
      <c r="IE21" s="446"/>
      <c r="IF21" s="430"/>
      <c r="IG21" s="426"/>
      <c r="IH21" s="446"/>
      <c r="II21" s="446"/>
      <c r="IJ21" s="446"/>
      <c r="IK21" s="446"/>
      <c r="IL21" s="430"/>
      <c r="IM21" s="426"/>
      <c r="IN21" s="446"/>
      <c r="IO21" s="446"/>
      <c r="IP21" s="446"/>
      <c r="IQ21" s="446"/>
      <c r="IR21" s="430"/>
      <c r="IS21" s="426"/>
      <c r="IT21" s="446"/>
      <c r="IU21" s="446"/>
      <c r="IV21" s="446"/>
      <c r="IW21" s="446"/>
      <c r="IX21" s="430"/>
      <c r="IY21" s="426"/>
      <c r="IZ21" s="446"/>
      <c r="JA21" s="446"/>
      <c r="JB21" s="446"/>
      <c r="JC21" s="446"/>
      <c r="JD21" s="430"/>
      <c r="JE21" s="426"/>
      <c r="JF21" s="446"/>
      <c r="JG21" s="446"/>
      <c r="JH21" s="446"/>
      <c r="JI21" s="446"/>
      <c r="JJ21" s="430"/>
      <c r="JK21" s="426"/>
      <c r="JL21" s="446"/>
      <c r="JM21" s="446"/>
      <c r="JN21" s="446"/>
      <c r="JO21" s="446"/>
      <c r="JP21" s="430"/>
      <c r="JQ21" s="426"/>
      <c r="JR21" s="446"/>
      <c r="JS21" s="446"/>
      <c r="JT21" s="446"/>
      <c r="JU21" s="446"/>
      <c r="JV21" s="430"/>
      <c r="JW21" s="426"/>
      <c r="JX21" s="446"/>
      <c r="JY21" s="446"/>
      <c r="JZ21" s="446"/>
      <c r="KA21" s="446"/>
      <c r="KB21" s="430"/>
      <c r="KC21" s="426"/>
      <c r="KD21" s="446"/>
      <c r="KE21" s="446"/>
      <c r="KF21" s="446"/>
      <c r="KG21" s="446"/>
      <c r="KH21" s="430"/>
      <c r="KI21" s="426"/>
      <c r="KJ21" s="446"/>
      <c r="KK21" s="446"/>
      <c r="KL21" s="446"/>
      <c r="KM21" s="446"/>
      <c r="KN21" s="430"/>
      <c r="KO21" s="426"/>
      <c r="KP21" s="446"/>
      <c r="KQ21" s="446"/>
      <c r="KR21" s="446"/>
      <c r="KS21" s="446"/>
      <c r="KT21" s="430"/>
      <c r="KU21" s="426"/>
      <c r="KV21" s="446"/>
      <c r="KW21" s="446"/>
      <c r="KX21" s="446"/>
      <c r="KY21" s="446"/>
      <c r="KZ21" s="430"/>
      <c r="LA21" s="426"/>
      <c r="LB21" s="446"/>
      <c r="LC21" s="446"/>
      <c r="LD21" s="446"/>
      <c r="LE21" s="446"/>
      <c r="LF21" s="430"/>
      <c r="LG21" s="426"/>
      <c r="LH21" s="446"/>
      <c r="LI21" s="446"/>
      <c r="LJ21" s="446"/>
      <c r="LK21" s="446"/>
      <c r="LL21" s="430"/>
      <c r="LM21" s="426"/>
      <c r="LN21" s="446"/>
      <c r="LO21" s="446"/>
      <c r="LP21" s="446"/>
      <c r="LQ21" s="446"/>
      <c r="LR21" s="430"/>
      <c r="LS21" s="426"/>
      <c r="LT21" s="446"/>
      <c r="LU21" s="446"/>
      <c r="LV21" s="446"/>
      <c r="LW21" s="446"/>
      <c r="LX21" s="430"/>
      <c r="LY21" s="426"/>
      <c r="LZ21" s="446"/>
      <c r="MA21" s="446"/>
      <c r="MB21" s="446"/>
      <c r="MC21" s="446"/>
      <c r="MD21" s="430"/>
      <c r="ME21" s="426"/>
      <c r="MF21" s="446"/>
      <c r="MG21" s="446"/>
      <c r="MH21" s="446"/>
      <c r="MI21" s="446"/>
      <c r="MJ21" s="430"/>
      <c r="MK21" s="426"/>
      <c r="ML21" s="446"/>
      <c r="MM21" s="446"/>
      <c r="MN21" s="446"/>
      <c r="MO21" s="446"/>
      <c r="MP21" s="430"/>
      <c r="MQ21" s="426"/>
      <c r="MR21" s="446"/>
      <c r="MS21" s="446"/>
      <c r="MT21" s="446"/>
      <c r="MU21" s="446"/>
      <c r="MV21" s="430"/>
      <c r="MW21" s="426"/>
      <c r="MX21" s="446"/>
      <c r="MY21" s="446"/>
      <c r="MZ21" s="446"/>
      <c r="NA21" s="446"/>
      <c r="NB21" s="430"/>
      <c r="NC21" s="426"/>
      <c r="ND21" s="446"/>
      <c r="NE21" s="446"/>
      <c r="NF21" s="446"/>
      <c r="NG21" s="446"/>
      <c r="NH21" s="430"/>
      <c r="NI21" s="426"/>
      <c r="NJ21" s="446"/>
      <c r="NK21" s="446"/>
      <c r="NL21" s="446"/>
      <c r="NM21" s="446"/>
      <c r="NN21" s="430"/>
      <c r="NO21" s="426"/>
      <c r="NP21" s="446"/>
      <c r="NQ21" s="446"/>
      <c r="NR21" s="446"/>
      <c r="NS21" s="446"/>
      <c r="NT21" s="430"/>
      <c r="NU21" s="426"/>
      <c r="NV21" s="446"/>
      <c r="NW21" s="446"/>
      <c r="NX21" s="446"/>
      <c r="NY21" s="446"/>
      <c r="NZ21" s="430"/>
      <c r="OA21" s="426"/>
      <c r="OB21" s="446"/>
      <c r="OC21" s="446"/>
      <c r="OD21" s="446"/>
      <c r="OE21" s="446"/>
      <c r="OF21" s="430"/>
      <c r="OG21" s="426"/>
      <c r="OH21" s="446"/>
      <c r="OI21" s="446"/>
      <c r="OJ21" s="446"/>
      <c r="OK21" s="446"/>
      <c r="OL21" s="430"/>
      <c r="OM21" s="426"/>
      <c r="ON21" s="446"/>
      <c r="OO21" s="446"/>
      <c r="OP21" s="446"/>
      <c r="OQ21" s="446"/>
      <c r="OR21" s="430"/>
      <c r="OS21" s="517"/>
      <c r="OT21" s="433"/>
      <c r="OU21" s="433"/>
      <c r="OV21" s="433"/>
      <c r="OW21" s="434"/>
    </row>
    <row r="22" spans="1:413">
      <c r="A22" s="426"/>
      <c r="B22" s="685" t="s">
        <v>349</v>
      </c>
      <c r="C22" s="686"/>
      <c r="D22" s="686"/>
      <c r="E22" s="687"/>
      <c r="F22" s="430"/>
      <c r="G22" s="426"/>
      <c r="H22" s="685" t="s">
        <v>349</v>
      </c>
      <c r="I22" s="686"/>
      <c r="J22" s="686"/>
      <c r="K22" s="687"/>
      <c r="L22" s="430"/>
      <c r="M22" s="426"/>
      <c r="N22" s="685" t="s">
        <v>349</v>
      </c>
      <c r="O22" s="686"/>
      <c r="P22" s="686"/>
      <c r="Q22" s="687"/>
      <c r="R22" s="430"/>
      <c r="S22" s="426"/>
      <c r="T22" s="685" t="s">
        <v>349</v>
      </c>
      <c r="U22" s="686"/>
      <c r="V22" s="686"/>
      <c r="W22" s="687"/>
      <c r="X22" s="430"/>
      <c r="Y22" s="426"/>
      <c r="Z22" s="685" t="s">
        <v>349</v>
      </c>
      <c r="AA22" s="686"/>
      <c r="AB22" s="686"/>
      <c r="AC22" s="687"/>
      <c r="AD22" s="430"/>
      <c r="AE22" s="426"/>
      <c r="AF22" s="685" t="s">
        <v>349</v>
      </c>
      <c r="AG22" s="686"/>
      <c r="AH22" s="686"/>
      <c r="AI22" s="687"/>
      <c r="AJ22" s="430"/>
      <c r="AK22" s="426"/>
      <c r="AL22" s="685" t="s">
        <v>349</v>
      </c>
      <c r="AM22" s="686"/>
      <c r="AN22" s="686"/>
      <c r="AO22" s="687"/>
      <c r="AP22" s="430"/>
      <c r="AQ22" s="426"/>
      <c r="AR22" s="685" t="s">
        <v>349</v>
      </c>
      <c r="AS22" s="686"/>
      <c r="AT22" s="686"/>
      <c r="AU22" s="687"/>
      <c r="AV22" s="430"/>
      <c r="AW22" s="426"/>
      <c r="AX22" s="685" t="s">
        <v>349</v>
      </c>
      <c r="AY22" s="686"/>
      <c r="AZ22" s="686"/>
      <c r="BA22" s="687"/>
      <c r="BB22" s="430"/>
      <c r="BC22" s="426"/>
      <c r="BD22" s="685" t="s">
        <v>349</v>
      </c>
      <c r="BE22" s="686"/>
      <c r="BF22" s="686"/>
      <c r="BG22" s="687"/>
      <c r="BH22" s="430"/>
      <c r="BI22" s="426"/>
      <c r="BJ22" s="685" t="s">
        <v>349</v>
      </c>
      <c r="BK22" s="686"/>
      <c r="BL22" s="686"/>
      <c r="BM22" s="687"/>
      <c r="BN22" s="430"/>
      <c r="BO22" s="426"/>
      <c r="BP22" s="685" t="s">
        <v>349</v>
      </c>
      <c r="BQ22" s="686"/>
      <c r="BR22" s="686"/>
      <c r="BS22" s="687"/>
      <c r="BT22" s="430"/>
      <c r="BU22" s="426"/>
      <c r="BV22" s="685" t="s">
        <v>349</v>
      </c>
      <c r="BW22" s="686"/>
      <c r="BX22" s="686"/>
      <c r="BY22" s="687"/>
      <c r="BZ22" s="430"/>
      <c r="CA22" s="426"/>
      <c r="CB22" s="685" t="s">
        <v>349</v>
      </c>
      <c r="CC22" s="686"/>
      <c r="CD22" s="686"/>
      <c r="CE22" s="687"/>
      <c r="CF22" s="430"/>
      <c r="CG22" s="426"/>
      <c r="CH22" s="685" t="s">
        <v>349</v>
      </c>
      <c r="CI22" s="686"/>
      <c r="CJ22" s="686"/>
      <c r="CK22" s="687"/>
      <c r="CL22" s="430"/>
      <c r="CM22" s="426"/>
      <c r="CN22" s="685" t="s">
        <v>349</v>
      </c>
      <c r="CO22" s="686"/>
      <c r="CP22" s="686"/>
      <c r="CQ22" s="687"/>
      <c r="CR22" s="430"/>
      <c r="CS22" s="426"/>
      <c r="CT22" s="685" t="s">
        <v>349</v>
      </c>
      <c r="CU22" s="686"/>
      <c r="CV22" s="686"/>
      <c r="CW22" s="687"/>
      <c r="CX22" s="430"/>
      <c r="CY22" s="426"/>
      <c r="CZ22" s="685" t="s">
        <v>349</v>
      </c>
      <c r="DA22" s="686"/>
      <c r="DB22" s="686"/>
      <c r="DC22" s="687"/>
      <c r="DD22" s="430"/>
      <c r="DE22" s="426"/>
      <c r="DF22" s="685" t="s">
        <v>349</v>
      </c>
      <c r="DG22" s="686"/>
      <c r="DH22" s="686"/>
      <c r="DI22" s="687"/>
      <c r="DJ22" s="430"/>
      <c r="DK22" s="426"/>
      <c r="DL22" s="685" t="s">
        <v>349</v>
      </c>
      <c r="DM22" s="686"/>
      <c r="DN22" s="686"/>
      <c r="DO22" s="687"/>
      <c r="DP22" s="430"/>
      <c r="DQ22" s="426"/>
      <c r="DR22" s="685" t="s">
        <v>349</v>
      </c>
      <c r="DS22" s="686"/>
      <c r="DT22" s="686"/>
      <c r="DU22" s="687"/>
      <c r="DV22" s="430"/>
      <c r="DW22" s="426"/>
      <c r="DX22" s="685" t="s">
        <v>349</v>
      </c>
      <c r="DY22" s="686"/>
      <c r="DZ22" s="686"/>
      <c r="EA22" s="687"/>
      <c r="EB22" s="430"/>
      <c r="EC22" s="426"/>
      <c r="ED22" s="685" t="s">
        <v>349</v>
      </c>
      <c r="EE22" s="686"/>
      <c r="EF22" s="686"/>
      <c r="EG22" s="687"/>
      <c r="EH22" s="430"/>
      <c r="EI22" s="426"/>
      <c r="EJ22" s="685" t="s">
        <v>349</v>
      </c>
      <c r="EK22" s="686"/>
      <c r="EL22" s="686"/>
      <c r="EM22" s="687"/>
      <c r="EN22" s="430"/>
      <c r="EO22" s="426"/>
      <c r="EP22" s="685" t="s">
        <v>349</v>
      </c>
      <c r="EQ22" s="686"/>
      <c r="ER22" s="686"/>
      <c r="ES22" s="687"/>
      <c r="ET22" s="430"/>
      <c r="EU22" s="426"/>
      <c r="EV22" s="685" t="s">
        <v>349</v>
      </c>
      <c r="EW22" s="686"/>
      <c r="EX22" s="686"/>
      <c r="EY22" s="687"/>
      <c r="EZ22" s="430"/>
      <c r="FA22" s="426"/>
      <c r="FB22" s="685" t="s">
        <v>349</v>
      </c>
      <c r="FC22" s="686"/>
      <c r="FD22" s="686"/>
      <c r="FE22" s="687"/>
      <c r="FF22" s="430"/>
      <c r="FG22" s="426"/>
      <c r="FH22" s="685" t="s">
        <v>349</v>
      </c>
      <c r="FI22" s="686"/>
      <c r="FJ22" s="686"/>
      <c r="FK22" s="687"/>
      <c r="FL22" s="430"/>
      <c r="FM22" s="426"/>
      <c r="FN22" s="685" t="s">
        <v>349</v>
      </c>
      <c r="FO22" s="686"/>
      <c r="FP22" s="686"/>
      <c r="FQ22" s="687"/>
      <c r="FR22" s="430"/>
      <c r="FS22" s="426"/>
      <c r="FT22" s="685" t="s">
        <v>349</v>
      </c>
      <c r="FU22" s="686"/>
      <c r="FV22" s="686"/>
      <c r="FW22" s="687"/>
      <c r="FX22" s="430"/>
      <c r="FY22" s="426"/>
      <c r="FZ22" s="685" t="s">
        <v>349</v>
      </c>
      <c r="GA22" s="686"/>
      <c r="GB22" s="686"/>
      <c r="GC22" s="687"/>
      <c r="GD22" s="430"/>
      <c r="GE22" s="426"/>
      <c r="GF22" s="685" t="s">
        <v>349</v>
      </c>
      <c r="GG22" s="686"/>
      <c r="GH22" s="686"/>
      <c r="GI22" s="687"/>
      <c r="GJ22" s="430"/>
      <c r="GK22" s="426"/>
      <c r="GL22" s="685" t="s">
        <v>349</v>
      </c>
      <c r="GM22" s="686"/>
      <c r="GN22" s="686"/>
      <c r="GO22" s="687"/>
      <c r="GP22" s="430"/>
      <c r="GQ22" s="426"/>
      <c r="GR22" s="685" t="s">
        <v>349</v>
      </c>
      <c r="GS22" s="686"/>
      <c r="GT22" s="686"/>
      <c r="GU22" s="687"/>
      <c r="GV22" s="430"/>
      <c r="GW22" s="426"/>
      <c r="GX22" s="685" t="s">
        <v>349</v>
      </c>
      <c r="GY22" s="686"/>
      <c r="GZ22" s="686"/>
      <c r="HA22" s="687"/>
      <c r="HB22" s="430"/>
      <c r="HC22" s="426"/>
      <c r="HD22" s="685" t="s">
        <v>349</v>
      </c>
      <c r="HE22" s="686"/>
      <c r="HF22" s="686"/>
      <c r="HG22" s="687"/>
      <c r="HH22" s="430"/>
      <c r="HI22" s="426"/>
      <c r="HJ22" s="685" t="s">
        <v>349</v>
      </c>
      <c r="HK22" s="686"/>
      <c r="HL22" s="686"/>
      <c r="HM22" s="687"/>
      <c r="HN22" s="430"/>
      <c r="HO22" s="426"/>
      <c r="HP22" s="685" t="s">
        <v>349</v>
      </c>
      <c r="HQ22" s="686"/>
      <c r="HR22" s="686"/>
      <c r="HS22" s="687"/>
      <c r="HT22" s="430"/>
      <c r="HU22" s="426"/>
      <c r="HV22" s="685" t="s">
        <v>349</v>
      </c>
      <c r="HW22" s="686"/>
      <c r="HX22" s="686"/>
      <c r="HY22" s="687"/>
      <c r="HZ22" s="430"/>
      <c r="IA22" s="426"/>
      <c r="IB22" s="685" t="s">
        <v>349</v>
      </c>
      <c r="IC22" s="686"/>
      <c r="ID22" s="686"/>
      <c r="IE22" s="687"/>
      <c r="IF22" s="430"/>
      <c r="IG22" s="426"/>
      <c r="IH22" s="685" t="s">
        <v>349</v>
      </c>
      <c r="II22" s="686"/>
      <c r="IJ22" s="686"/>
      <c r="IK22" s="687"/>
      <c r="IL22" s="430"/>
      <c r="IM22" s="426"/>
      <c r="IN22" s="685" t="s">
        <v>349</v>
      </c>
      <c r="IO22" s="686"/>
      <c r="IP22" s="686"/>
      <c r="IQ22" s="687"/>
      <c r="IR22" s="430"/>
      <c r="IS22" s="426"/>
      <c r="IT22" s="685" t="s">
        <v>349</v>
      </c>
      <c r="IU22" s="686"/>
      <c r="IV22" s="686"/>
      <c r="IW22" s="687"/>
      <c r="IX22" s="430"/>
      <c r="IY22" s="426"/>
      <c r="IZ22" s="685" t="s">
        <v>349</v>
      </c>
      <c r="JA22" s="686"/>
      <c r="JB22" s="686"/>
      <c r="JC22" s="687"/>
      <c r="JD22" s="430"/>
      <c r="JE22" s="426"/>
      <c r="JF22" s="685" t="s">
        <v>349</v>
      </c>
      <c r="JG22" s="686"/>
      <c r="JH22" s="686"/>
      <c r="JI22" s="687"/>
      <c r="JJ22" s="430"/>
      <c r="JK22" s="426"/>
      <c r="JL22" s="685" t="s">
        <v>349</v>
      </c>
      <c r="JM22" s="686"/>
      <c r="JN22" s="686"/>
      <c r="JO22" s="687"/>
      <c r="JP22" s="430"/>
      <c r="JQ22" s="426"/>
      <c r="JR22" s="685" t="s">
        <v>349</v>
      </c>
      <c r="JS22" s="686"/>
      <c r="JT22" s="686"/>
      <c r="JU22" s="687"/>
      <c r="JV22" s="430"/>
      <c r="JW22" s="426"/>
      <c r="JX22" s="685" t="s">
        <v>349</v>
      </c>
      <c r="JY22" s="686"/>
      <c r="JZ22" s="686"/>
      <c r="KA22" s="687"/>
      <c r="KB22" s="430"/>
      <c r="KC22" s="426"/>
      <c r="KD22" s="685" t="s">
        <v>349</v>
      </c>
      <c r="KE22" s="686"/>
      <c r="KF22" s="686"/>
      <c r="KG22" s="687"/>
      <c r="KH22" s="430"/>
      <c r="KI22" s="426"/>
      <c r="KJ22" s="685" t="s">
        <v>349</v>
      </c>
      <c r="KK22" s="686"/>
      <c r="KL22" s="686"/>
      <c r="KM22" s="687"/>
      <c r="KN22" s="430"/>
      <c r="KO22" s="426"/>
      <c r="KP22" s="685" t="s">
        <v>349</v>
      </c>
      <c r="KQ22" s="686"/>
      <c r="KR22" s="686"/>
      <c r="KS22" s="687"/>
      <c r="KT22" s="430"/>
      <c r="KU22" s="426"/>
      <c r="KV22" s="685" t="s">
        <v>349</v>
      </c>
      <c r="KW22" s="686"/>
      <c r="KX22" s="686"/>
      <c r="KY22" s="687"/>
      <c r="KZ22" s="430"/>
      <c r="LA22" s="426"/>
      <c r="LB22" s="685" t="s">
        <v>349</v>
      </c>
      <c r="LC22" s="686"/>
      <c r="LD22" s="686"/>
      <c r="LE22" s="687"/>
      <c r="LF22" s="430"/>
      <c r="LG22" s="426"/>
      <c r="LH22" s="685" t="s">
        <v>349</v>
      </c>
      <c r="LI22" s="686"/>
      <c r="LJ22" s="686"/>
      <c r="LK22" s="687"/>
      <c r="LL22" s="430"/>
      <c r="LM22" s="426"/>
      <c r="LN22" s="685" t="s">
        <v>349</v>
      </c>
      <c r="LO22" s="686"/>
      <c r="LP22" s="686"/>
      <c r="LQ22" s="687"/>
      <c r="LR22" s="430"/>
      <c r="LS22" s="426"/>
      <c r="LT22" s="685" t="s">
        <v>349</v>
      </c>
      <c r="LU22" s="686"/>
      <c r="LV22" s="686"/>
      <c r="LW22" s="687"/>
      <c r="LX22" s="430"/>
      <c r="LY22" s="426"/>
      <c r="LZ22" s="685" t="s">
        <v>349</v>
      </c>
      <c r="MA22" s="686"/>
      <c r="MB22" s="686"/>
      <c r="MC22" s="687"/>
      <c r="MD22" s="430"/>
      <c r="ME22" s="426"/>
      <c r="MF22" s="685" t="s">
        <v>349</v>
      </c>
      <c r="MG22" s="686"/>
      <c r="MH22" s="686"/>
      <c r="MI22" s="687"/>
      <c r="MJ22" s="430"/>
      <c r="MK22" s="426"/>
      <c r="ML22" s="685" t="s">
        <v>349</v>
      </c>
      <c r="MM22" s="686"/>
      <c r="MN22" s="686"/>
      <c r="MO22" s="687"/>
      <c r="MP22" s="430"/>
      <c r="MQ22" s="426"/>
      <c r="MR22" s="685" t="s">
        <v>349</v>
      </c>
      <c r="MS22" s="686"/>
      <c r="MT22" s="686"/>
      <c r="MU22" s="687"/>
      <c r="MV22" s="430"/>
      <c r="MW22" s="426"/>
      <c r="MX22" s="685" t="s">
        <v>349</v>
      </c>
      <c r="MY22" s="686"/>
      <c r="MZ22" s="686"/>
      <c r="NA22" s="687"/>
      <c r="NB22" s="430"/>
      <c r="NC22" s="426"/>
      <c r="ND22" s="685" t="s">
        <v>349</v>
      </c>
      <c r="NE22" s="686"/>
      <c r="NF22" s="686"/>
      <c r="NG22" s="687"/>
      <c r="NH22" s="430"/>
      <c r="NI22" s="426"/>
      <c r="NJ22" s="685" t="s">
        <v>349</v>
      </c>
      <c r="NK22" s="686"/>
      <c r="NL22" s="686"/>
      <c r="NM22" s="687"/>
      <c r="NN22" s="430"/>
      <c r="NO22" s="426"/>
      <c r="NP22" s="685" t="s">
        <v>349</v>
      </c>
      <c r="NQ22" s="686"/>
      <c r="NR22" s="686"/>
      <c r="NS22" s="687"/>
      <c r="NT22" s="430"/>
      <c r="NU22" s="426"/>
      <c r="NV22" s="685" t="s">
        <v>349</v>
      </c>
      <c r="NW22" s="686"/>
      <c r="NX22" s="686"/>
      <c r="NY22" s="687"/>
      <c r="NZ22" s="430"/>
      <c r="OA22" s="426"/>
      <c r="OB22" s="685" t="s">
        <v>349</v>
      </c>
      <c r="OC22" s="686"/>
      <c r="OD22" s="686"/>
      <c r="OE22" s="687"/>
      <c r="OF22" s="430"/>
      <c r="OG22" s="426"/>
      <c r="OH22" s="685" t="s">
        <v>349</v>
      </c>
      <c r="OI22" s="686"/>
      <c r="OJ22" s="686"/>
      <c r="OK22" s="687"/>
      <c r="OL22" s="430"/>
      <c r="OM22" s="426"/>
      <c r="ON22" s="685" t="s">
        <v>349</v>
      </c>
      <c r="OO22" s="686"/>
      <c r="OP22" s="686"/>
      <c r="OQ22" s="687"/>
      <c r="OR22" s="430"/>
      <c r="OS22" s="517"/>
      <c r="OT22" s="433"/>
      <c r="OU22" s="433"/>
      <c r="OV22" s="433"/>
      <c r="OW22" s="434"/>
    </row>
    <row r="23" spans="1:413" ht="24">
      <c r="A23" s="426"/>
      <c r="B23" s="688" t="s">
        <v>365</v>
      </c>
      <c r="C23" s="689"/>
      <c r="D23" s="546" t="s">
        <v>356</v>
      </c>
      <c r="E23" s="546" t="s">
        <v>357</v>
      </c>
      <c r="F23" s="430"/>
      <c r="G23" s="426"/>
      <c r="H23" s="688" t="s">
        <v>365</v>
      </c>
      <c r="I23" s="689"/>
      <c r="J23" s="546" t="s">
        <v>356</v>
      </c>
      <c r="K23" s="546" t="s">
        <v>357</v>
      </c>
      <c r="L23" s="430"/>
      <c r="M23" s="426"/>
      <c r="N23" s="688" t="s">
        <v>365</v>
      </c>
      <c r="O23" s="689"/>
      <c r="P23" s="546" t="s">
        <v>356</v>
      </c>
      <c r="Q23" s="546" t="s">
        <v>357</v>
      </c>
      <c r="R23" s="430"/>
      <c r="S23" s="426"/>
      <c r="T23" s="688" t="s">
        <v>365</v>
      </c>
      <c r="U23" s="689"/>
      <c r="V23" s="546" t="s">
        <v>356</v>
      </c>
      <c r="W23" s="546" t="s">
        <v>357</v>
      </c>
      <c r="X23" s="430"/>
      <c r="Y23" s="426"/>
      <c r="Z23" s="688" t="s">
        <v>365</v>
      </c>
      <c r="AA23" s="689"/>
      <c r="AB23" s="546" t="s">
        <v>356</v>
      </c>
      <c r="AC23" s="546" t="s">
        <v>357</v>
      </c>
      <c r="AD23" s="430"/>
      <c r="AE23" s="426"/>
      <c r="AF23" s="688" t="s">
        <v>365</v>
      </c>
      <c r="AG23" s="689"/>
      <c r="AH23" s="546" t="s">
        <v>356</v>
      </c>
      <c r="AI23" s="546" t="s">
        <v>357</v>
      </c>
      <c r="AJ23" s="430"/>
      <c r="AK23" s="426"/>
      <c r="AL23" s="688" t="s">
        <v>365</v>
      </c>
      <c r="AM23" s="689"/>
      <c r="AN23" s="546" t="s">
        <v>356</v>
      </c>
      <c r="AO23" s="546" t="s">
        <v>357</v>
      </c>
      <c r="AP23" s="430"/>
      <c r="AQ23" s="426"/>
      <c r="AR23" s="688" t="s">
        <v>365</v>
      </c>
      <c r="AS23" s="689"/>
      <c r="AT23" s="546" t="s">
        <v>356</v>
      </c>
      <c r="AU23" s="546" t="s">
        <v>357</v>
      </c>
      <c r="AV23" s="430"/>
      <c r="AW23" s="426"/>
      <c r="AX23" s="688" t="s">
        <v>365</v>
      </c>
      <c r="AY23" s="689"/>
      <c r="AZ23" s="546" t="s">
        <v>356</v>
      </c>
      <c r="BA23" s="546" t="s">
        <v>357</v>
      </c>
      <c r="BB23" s="430"/>
      <c r="BC23" s="426"/>
      <c r="BD23" s="688" t="s">
        <v>365</v>
      </c>
      <c r="BE23" s="689"/>
      <c r="BF23" s="546" t="s">
        <v>356</v>
      </c>
      <c r="BG23" s="546" t="s">
        <v>357</v>
      </c>
      <c r="BH23" s="430"/>
      <c r="BI23" s="426"/>
      <c r="BJ23" s="688" t="s">
        <v>365</v>
      </c>
      <c r="BK23" s="689"/>
      <c r="BL23" s="546" t="s">
        <v>356</v>
      </c>
      <c r="BM23" s="546" t="s">
        <v>357</v>
      </c>
      <c r="BN23" s="430"/>
      <c r="BO23" s="426"/>
      <c r="BP23" s="688" t="s">
        <v>365</v>
      </c>
      <c r="BQ23" s="689"/>
      <c r="BR23" s="546" t="s">
        <v>356</v>
      </c>
      <c r="BS23" s="546" t="s">
        <v>357</v>
      </c>
      <c r="BT23" s="430"/>
      <c r="BU23" s="426"/>
      <c r="BV23" s="688" t="s">
        <v>365</v>
      </c>
      <c r="BW23" s="689"/>
      <c r="BX23" s="546" t="s">
        <v>356</v>
      </c>
      <c r="BY23" s="546" t="s">
        <v>357</v>
      </c>
      <c r="BZ23" s="430"/>
      <c r="CA23" s="426"/>
      <c r="CB23" s="688" t="s">
        <v>365</v>
      </c>
      <c r="CC23" s="689"/>
      <c r="CD23" s="546" t="s">
        <v>356</v>
      </c>
      <c r="CE23" s="546" t="s">
        <v>357</v>
      </c>
      <c r="CF23" s="430"/>
      <c r="CG23" s="426"/>
      <c r="CH23" s="688" t="s">
        <v>365</v>
      </c>
      <c r="CI23" s="689"/>
      <c r="CJ23" s="546" t="s">
        <v>356</v>
      </c>
      <c r="CK23" s="546" t="s">
        <v>357</v>
      </c>
      <c r="CL23" s="430"/>
      <c r="CM23" s="426"/>
      <c r="CN23" s="688" t="s">
        <v>365</v>
      </c>
      <c r="CO23" s="689"/>
      <c r="CP23" s="546" t="s">
        <v>356</v>
      </c>
      <c r="CQ23" s="546" t="s">
        <v>357</v>
      </c>
      <c r="CR23" s="430"/>
      <c r="CS23" s="426"/>
      <c r="CT23" s="688" t="s">
        <v>365</v>
      </c>
      <c r="CU23" s="689"/>
      <c r="CV23" s="546" t="s">
        <v>356</v>
      </c>
      <c r="CW23" s="546" t="s">
        <v>357</v>
      </c>
      <c r="CX23" s="430"/>
      <c r="CY23" s="426"/>
      <c r="CZ23" s="688" t="s">
        <v>365</v>
      </c>
      <c r="DA23" s="689"/>
      <c r="DB23" s="546" t="s">
        <v>356</v>
      </c>
      <c r="DC23" s="546" t="s">
        <v>357</v>
      </c>
      <c r="DD23" s="430"/>
      <c r="DE23" s="426"/>
      <c r="DF23" s="688" t="s">
        <v>365</v>
      </c>
      <c r="DG23" s="689"/>
      <c r="DH23" s="546" t="s">
        <v>356</v>
      </c>
      <c r="DI23" s="546" t="s">
        <v>357</v>
      </c>
      <c r="DJ23" s="430"/>
      <c r="DK23" s="426"/>
      <c r="DL23" s="688" t="s">
        <v>365</v>
      </c>
      <c r="DM23" s="689"/>
      <c r="DN23" s="546" t="s">
        <v>356</v>
      </c>
      <c r="DO23" s="546" t="s">
        <v>357</v>
      </c>
      <c r="DP23" s="430"/>
      <c r="DQ23" s="426"/>
      <c r="DR23" s="688" t="s">
        <v>365</v>
      </c>
      <c r="DS23" s="689"/>
      <c r="DT23" s="546" t="s">
        <v>356</v>
      </c>
      <c r="DU23" s="546" t="s">
        <v>357</v>
      </c>
      <c r="DV23" s="430"/>
      <c r="DW23" s="426"/>
      <c r="DX23" s="688" t="s">
        <v>365</v>
      </c>
      <c r="DY23" s="689"/>
      <c r="DZ23" s="546" t="s">
        <v>356</v>
      </c>
      <c r="EA23" s="546" t="s">
        <v>357</v>
      </c>
      <c r="EB23" s="430"/>
      <c r="EC23" s="426"/>
      <c r="ED23" s="688" t="s">
        <v>365</v>
      </c>
      <c r="EE23" s="689"/>
      <c r="EF23" s="546" t="s">
        <v>356</v>
      </c>
      <c r="EG23" s="546" t="s">
        <v>357</v>
      </c>
      <c r="EH23" s="430"/>
      <c r="EI23" s="426"/>
      <c r="EJ23" s="688" t="s">
        <v>365</v>
      </c>
      <c r="EK23" s="689"/>
      <c r="EL23" s="546" t="s">
        <v>356</v>
      </c>
      <c r="EM23" s="546" t="s">
        <v>357</v>
      </c>
      <c r="EN23" s="430"/>
      <c r="EO23" s="426"/>
      <c r="EP23" s="688" t="s">
        <v>365</v>
      </c>
      <c r="EQ23" s="689"/>
      <c r="ER23" s="546" t="s">
        <v>356</v>
      </c>
      <c r="ES23" s="546" t="s">
        <v>357</v>
      </c>
      <c r="ET23" s="430"/>
      <c r="EU23" s="426"/>
      <c r="EV23" s="688" t="s">
        <v>365</v>
      </c>
      <c r="EW23" s="689"/>
      <c r="EX23" s="546" t="s">
        <v>356</v>
      </c>
      <c r="EY23" s="546" t="s">
        <v>357</v>
      </c>
      <c r="EZ23" s="430"/>
      <c r="FA23" s="426"/>
      <c r="FB23" s="688" t="s">
        <v>365</v>
      </c>
      <c r="FC23" s="689"/>
      <c r="FD23" s="546" t="s">
        <v>356</v>
      </c>
      <c r="FE23" s="546" t="s">
        <v>357</v>
      </c>
      <c r="FF23" s="430"/>
      <c r="FG23" s="426"/>
      <c r="FH23" s="688" t="s">
        <v>365</v>
      </c>
      <c r="FI23" s="689"/>
      <c r="FJ23" s="546" t="s">
        <v>356</v>
      </c>
      <c r="FK23" s="546" t="s">
        <v>357</v>
      </c>
      <c r="FL23" s="430"/>
      <c r="FM23" s="426"/>
      <c r="FN23" s="688" t="s">
        <v>365</v>
      </c>
      <c r="FO23" s="689"/>
      <c r="FP23" s="546" t="s">
        <v>356</v>
      </c>
      <c r="FQ23" s="546" t="s">
        <v>357</v>
      </c>
      <c r="FR23" s="430"/>
      <c r="FS23" s="426"/>
      <c r="FT23" s="688" t="s">
        <v>365</v>
      </c>
      <c r="FU23" s="689"/>
      <c r="FV23" s="546" t="s">
        <v>356</v>
      </c>
      <c r="FW23" s="546" t="s">
        <v>357</v>
      </c>
      <c r="FX23" s="430"/>
      <c r="FY23" s="426"/>
      <c r="FZ23" s="688" t="s">
        <v>365</v>
      </c>
      <c r="GA23" s="689"/>
      <c r="GB23" s="546" t="s">
        <v>356</v>
      </c>
      <c r="GC23" s="546" t="s">
        <v>357</v>
      </c>
      <c r="GD23" s="430"/>
      <c r="GE23" s="426"/>
      <c r="GF23" s="688" t="s">
        <v>365</v>
      </c>
      <c r="GG23" s="689"/>
      <c r="GH23" s="546" t="s">
        <v>356</v>
      </c>
      <c r="GI23" s="546" t="s">
        <v>357</v>
      </c>
      <c r="GJ23" s="430"/>
      <c r="GK23" s="426"/>
      <c r="GL23" s="688" t="s">
        <v>365</v>
      </c>
      <c r="GM23" s="689"/>
      <c r="GN23" s="546" t="s">
        <v>356</v>
      </c>
      <c r="GO23" s="546" t="s">
        <v>357</v>
      </c>
      <c r="GP23" s="430"/>
      <c r="GQ23" s="426"/>
      <c r="GR23" s="688" t="s">
        <v>365</v>
      </c>
      <c r="GS23" s="689"/>
      <c r="GT23" s="546" t="s">
        <v>356</v>
      </c>
      <c r="GU23" s="546" t="s">
        <v>357</v>
      </c>
      <c r="GV23" s="430"/>
      <c r="GW23" s="426"/>
      <c r="GX23" s="688" t="s">
        <v>365</v>
      </c>
      <c r="GY23" s="689"/>
      <c r="GZ23" s="546" t="s">
        <v>356</v>
      </c>
      <c r="HA23" s="546" t="s">
        <v>357</v>
      </c>
      <c r="HB23" s="430"/>
      <c r="HC23" s="426"/>
      <c r="HD23" s="688" t="s">
        <v>365</v>
      </c>
      <c r="HE23" s="689"/>
      <c r="HF23" s="546" t="s">
        <v>356</v>
      </c>
      <c r="HG23" s="546" t="s">
        <v>357</v>
      </c>
      <c r="HH23" s="430"/>
      <c r="HI23" s="426"/>
      <c r="HJ23" s="688" t="s">
        <v>365</v>
      </c>
      <c r="HK23" s="689"/>
      <c r="HL23" s="546" t="s">
        <v>356</v>
      </c>
      <c r="HM23" s="546" t="s">
        <v>357</v>
      </c>
      <c r="HN23" s="430"/>
      <c r="HO23" s="426"/>
      <c r="HP23" s="688" t="s">
        <v>365</v>
      </c>
      <c r="HQ23" s="689"/>
      <c r="HR23" s="546" t="s">
        <v>356</v>
      </c>
      <c r="HS23" s="546" t="s">
        <v>357</v>
      </c>
      <c r="HT23" s="430"/>
      <c r="HU23" s="426"/>
      <c r="HV23" s="688" t="s">
        <v>365</v>
      </c>
      <c r="HW23" s="689"/>
      <c r="HX23" s="546" t="s">
        <v>356</v>
      </c>
      <c r="HY23" s="546" t="s">
        <v>357</v>
      </c>
      <c r="HZ23" s="430"/>
      <c r="IA23" s="426"/>
      <c r="IB23" s="688" t="s">
        <v>365</v>
      </c>
      <c r="IC23" s="689"/>
      <c r="ID23" s="546" t="s">
        <v>356</v>
      </c>
      <c r="IE23" s="546" t="s">
        <v>357</v>
      </c>
      <c r="IF23" s="430"/>
      <c r="IG23" s="426"/>
      <c r="IH23" s="688" t="s">
        <v>365</v>
      </c>
      <c r="II23" s="689"/>
      <c r="IJ23" s="546" t="s">
        <v>356</v>
      </c>
      <c r="IK23" s="546" t="s">
        <v>357</v>
      </c>
      <c r="IL23" s="430"/>
      <c r="IM23" s="426"/>
      <c r="IN23" s="688" t="s">
        <v>365</v>
      </c>
      <c r="IO23" s="689"/>
      <c r="IP23" s="546" t="s">
        <v>356</v>
      </c>
      <c r="IQ23" s="546" t="s">
        <v>357</v>
      </c>
      <c r="IR23" s="430"/>
      <c r="IS23" s="426"/>
      <c r="IT23" s="688" t="s">
        <v>365</v>
      </c>
      <c r="IU23" s="689"/>
      <c r="IV23" s="546" t="s">
        <v>356</v>
      </c>
      <c r="IW23" s="546" t="s">
        <v>357</v>
      </c>
      <c r="IX23" s="430"/>
      <c r="IY23" s="426"/>
      <c r="IZ23" s="688" t="s">
        <v>365</v>
      </c>
      <c r="JA23" s="689"/>
      <c r="JB23" s="546" t="s">
        <v>356</v>
      </c>
      <c r="JC23" s="546" t="s">
        <v>357</v>
      </c>
      <c r="JD23" s="430"/>
      <c r="JE23" s="426"/>
      <c r="JF23" s="688" t="s">
        <v>365</v>
      </c>
      <c r="JG23" s="689"/>
      <c r="JH23" s="546" t="s">
        <v>356</v>
      </c>
      <c r="JI23" s="546" t="s">
        <v>357</v>
      </c>
      <c r="JJ23" s="430"/>
      <c r="JK23" s="426"/>
      <c r="JL23" s="688" t="s">
        <v>365</v>
      </c>
      <c r="JM23" s="689"/>
      <c r="JN23" s="546" t="s">
        <v>356</v>
      </c>
      <c r="JO23" s="546" t="s">
        <v>357</v>
      </c>
      <c r="JP23" s="430"/>
      <c r="JQ23" s="426"/>
      <c r="JR23" s="688" t="s">
        <v>365</v>
      </c>
      <c r="JS23" s="689"/>
      <c r="JT23" s="546" t="s">
        <v>356</v>
      </c>
      <c r="JU23" s="546" t="s">
        <v>357</v>
      </c>
      <c r="JV23" s="430"/>
      <c r="JW23" s="426"/>
      <c r="JX23" s="688" t="s">
        <v>365</v>
      </c>
      <c r="JY23" s="689"/>
      <c r="JZ23" s="546" t="s">
        <v>356</v>
      </c>
      <c r="KA23" s="546" t="s">
        <v>357</v>
      </c>
      <c r="KB23" s="430"/>
      <c r="KC23" s="426"/>
      <c r="KD23" s="688" t="s">
        <v>365</v>
      </c>
      <c r="KE23" s="689"/>
      <c r="KF23" s="546" t="s">
        <v>356</v>
      </c>
      <c r="KG23" s="546" t="s">
        <v>357</v>
      </c>
      <c r="KH23" s="430"/>
      <c r="KI23" s="426"/>
      <c r="KJ23" s="688" t="s">
        <v>365</v>
      </c>
      <c r="KK23" s="689"/>
      <c r="KL23" s="546" t="s">
        <v>356</v>
      </c>
      <c r="KM23" s="546" t="s">
        <v>357</v>
      </c>
      <c r="KN23" s="430"/>
      <c r="KO23" s="426"/>
      <c r="KP23" s="688" t="s">
        <v>365</v>
      </c>
      <c r="KQ23" s="689"/>
      <c r="KR23" s="546" t="s">
        <v>356</v>
      </c>
      <c r="KS23" s="546" t="s">
        <v>357</v>
      </c>
      <c r="KT23" s="430"/>
      <c r="KU23" s="426"/>
      <c r="KV23" s="688" t="s">
        <v>365</v>
      </c>
      <c r="KW23" s="689"/>
      <c r="KX23" s="546" t="s">
        <v>356</v>
      </c>
      <c r="KY23" s="546" t="s">
        <v>357</v>
      </c>
      <c r="KZ23" s="430"/>
      <c r="LA23" s="426"/>
      <c r="LB23" s="688" t="s">
        <v>365</v>
      </c>
      <c r="LC23" s="689"/>
      <c r="LD23" s="546" t="s">
        <v>356</v>
      </c>
      <c r="LE23" s="546" t="s">
        <v>357</v>
      </c>
      <c r="LF23" s="430"/>
      <c r="LG23" s="426"/>
      <c r="LH23" s="688" t="s">
        <v>365</v>
      </c>
      <c r="LI23" s="689"/>
      <c r="LJ23" s="546" t="s">
        <v>356</v>
      </c>
      <c r="LK23" s="546" t="s">
        <v>357</v>
      </c>
      <c r="LL23" s="430"/>
      <c r="LM23" s="426"/>
      <c r="LN23" s="688" t="s">
        <v>365</v>
      </c>
      <c r="LO23" s="689"/>
      <c r="LP23" s="546" t="s">
        <v>356</v>
      </c>
      <c r="LQ23" s="546" t="s">
        <v>357</v>
      </c>
      <c r="LR23" s="430"/>
      <c r="LS23" s="426"/>
      <c r="LT23" s="688" t="s">
        <v>365</v>
      </c>
      <c r="LU23" s="689"/>
      <c r="LV23" s="546" t="s">
        <v>356</v>
      </c>
      <c r="LW23" s="546" t="s">
        <v>357</v>
      </c>
      <c r="LX23" s="430"/>
      <c r="LY23" s="426"/>
      <c r="LZ23" s="688" t="s">
        <v>365</v>
      </c>
      <c r="MA23" s="689"/>
      <c r="MB23" s="546" t="s">
        <v>356</v>
      </c>
      <c r="MC23" s="546" t="s">
        <v>357</v>
      </c>
      <c r="MD23" s="430"/>
      <c r="ME23" s="426"/>
      <c r="MF23" s="688" t="s">
        <v>365</v>
      </c>
      <c r="MG23" s="689"/>
      <c r="MH23" s="546" t="s">
        <v>356</v>
      </c>
      <c r="MI23" s="546" t="s">
        <v>357</v>
      </c>
      <c r="MJ23" s="430"/>
      <c r="MK23" s="426"/>
      <c r="ML23" s="688" t="s">
        <v>365</v>
      </c>
      <c r="MM23" s="689"/>
      <c r="MN23" s="546" t="s">
        <v>356</v>
      </c>
      <c r="MO23" s="546" t="s">
        <v>357</v>
      </c>
      <c r="MP23" s="430"/>
      <c r="MQ23" s="426"/>
      <c r="MR23" s="688" t="s">
        <v>365</v>
      </c>
      <c r="MS23" s="689"/>
      <c r="MT23" s="546" t="s">
        <v>356</v>
      </c>
      <c r="MU23" s="546" t="s">
        <v>357</v>
      </c>
      <c r="MV23" s="430"/>
      <c r="MW23" s="426"/>
      <c r="MX23" s="688" t="s">
        <v>365</v>
      </c>
      <c r="MY23" s="689"/>
      <c r="MZ23" s="546" t="s">
        <v>356</v>
      </c>
      <c r="NA23" s="546" t="s">
        <v>357</v>
      </c>
      <c r="NB23" s="430"/>
      <c r="NC23" s="426"/>
      <c r="ND23" s="688" t="s">
        <v>365</v>
      </c>
      <c r="NE23" s="689"/>
      <c r="NF23" s="546" t="s">
        <v>356</v>
      </c>
      <c r="NG23" s="546" t="s">
        <v>357</v>
      </c>
      <c r="NH23" s="430"/>
      <c r="NI23" s="426"/>
      <c r="NJ23" s="688" t="s">
        <v>365</v>
      </c>
      <c r="NK23" s="689"/>
      <c r="NL23" s="546" t="s">
        <v>356</v>
      </c>
      <c r="NM23" s="546" t="s">
        <v>357</v>
      </c>
      <c r="NN23" s="430"/>
      <c r="NO23" s="426"/>
      <c r="NP23" s="688" t="s">
        <v>365</v>
      </c>
      <c r="NQ23" s="689"/>
      <c r="NR23" s="546" t="s">
        <v>356</v>
      </c>
      <c r="NS23" s="546" t="s">
        <v>357</v>
      </c>
      <c r="NT23" s="430"/>
      <c r="NU23" s="426"/>
      <c r="NV23" s="688" t="s">
        <v>365</v>
      </c>
      <c r="NW23" s="689"/>
      <c r="NX23" s="546" t="s">
        <v>356</v>
      </c>
      <c r="NY23" s="546" t="s">
        <v>357</v>
      </c>
      <c r="NZ23" s="430"/>
      <c r="OA23" s="426"/>
      <c r="OB23" s="688" t="s">
        <v>365</v>
      </c>
      <c r="OC23" s="689"/>
      <c r="OD23" s="546" t="s">
        <v>356</v>
      </c>
      <c r="OE23" s="546" t="s">
        <v>357</v>
      </c>
      <c r="OF23" s="430"/>
      <c r="OG23" s="426"/>
      <c r="OH23" s="688" t="s">
        <v>365</v>
      </c>
      <c r="OI23" s="689"/>
      <c r="OJ23" s="546" t="s">
        <v>356</v>
      </c>
      <c r="OK23" s="546" t="s">
        <v>357</v>
      </c>
      <c r="OL23" s="430"/>
      <c r="OM23" s="426"/>
      <c r="ON23" s="688" t="s">
        <v>365</v>
      </c>
      <c r="OO23" s="689"/>
      <c r="OP23" s="546" t="s">
        <v>356</v>
      </c>
      <c r="OQ23" s="546" t="s">
        <v>357</v>
      </c>
      <c r="OR23" s="430"/>
      <c r="OS23" s="517"/>
      <c r="OT23" s="433"/>
      <c r="OU23" s="433"/>
      <c r="OV23" s="433"/>
      <c r="OW23" s="434"/>
    </row>
    <row r="24" spans="1:413">
      <c r="A24" s="426"/>
      <c r="B24" s="435"/>
      <c r="C24" s="436" t="s">
        <v>267</v>
      </c>
      <c r="D24" s="542">
        <v>4910.88</v>
      </c>
      <c r="E24" s="542">
        <v>0</v>
      </c>
      <c r="F24" s="430"/>
      <c r="G24" s="426"/>
      <c r="H24" s="435"/>
      <c r="I24" s="436" t="s">
        <v>267</v>
      </c>
      <c r="J24" s="542">
        <v>0</v>
      </c>
      <c r="K24" s="542">
        <v>0</v>
      </c>
      <c r="L24" s="430"/>
      <c r="M24" s="426"/>
      <c r="N24" s="435"/>
      <c r="O24" s="436" t="s">
        <v>267</v>
      </c>
      <c r="P24" s="542">
        <v>937.66700000000003</v>
      </c>
      <c r="Q24" s="542">
        <v>0</v>
      </c>
      <c r="R24" s="430"/>
      <c r="S24" s="426"/>
      <c r="T24" s="435"/>
      <c r="U24" s="436" t="s">
        <v>267</v>
      </c>
      <c r="V24" s="542">
        <v>152</v>
      </c>
      <c r="W24" s="542">
        <v>0</v>
      </c>
      <c r="X24" s="430"/>
      <c r="Y24" s="426"/>
      <c r="Z24" s="435"/>
      <c r="AA24" s="436" t="s">
        <v>267</v>
      </c>
      <c r="AB24" s="542">
        <v>5928</v>
      </c>
      <c r="AC24" s="542">
        <v>0</v>
      </c>
      <c r="AD24" s="430"/>
      <c r="AE24" s="426"/>
      <c r="AF24" s="435"/>
      <c r="AG24" s="436" t="s">
        <v>267</v>
      </c>
      <c r="AH24" s="542">
        <v>12494.609999999999</v>
      </c>
      <c r="AI24" s="542">
        <v>0</v>
      </c>
      <c r="AJ24" s="430"/>
      <c r="AK24" s="426"/>
      <c r="AL24" s="435"/>
      <c r="AM24" s="436" t="s">
        <v>267</v>
      </c>
      <c r="AN24" s="542">
        <v>0</v>
      </c>
      <c r="AO24" s="542">
        <v>0</v>
      </c>
      <c r="AP24" s="430"/>
      <c r="AQ24" s="426"/>
      <c r="AR24" s="435"/>
      <c r="AS24" s="564" t="s">
        <v>267</v>
      </c>
      <c r="AT24" s="542">
        <v>0</v>
      </c>
      <c r="AU24" s="542">
        <v>0</v>
      </c>
      <c r="AV24" s="430"/>
      <c r="AW24" s="426"/>
      <c r="AX24" s="435"/>
      <c r="AY24" s="564" t="s">
        <v>267</v>
      </c>
      <c r="AZ24" s="542">
        <v>0</v>
      </c>
      <c r="BA24" s="542">
        <v>0</v>
      </c>
      <c r="BB24" s="430"/>
      <c r="BC24" s="426"/>
      <c r="BD24" s="435"/>
      <c r="BE24" s="564" t="s">
        <v>267</v>
      </c>
      <c r="BF24" s="542">
        <v>0</v>
      </c>
      <c r="BG24" s="542">
        <v>0</v>
      </c>
      <c r="BH24" s="430"/>
      <c r="BI24" s="426"/>
      <c r="BJ24" s="435"/>
      <c r="BK24" s="564" t="s">
        <v>267</v>
      </c>
      <c r="BL24" s="542">
        <v>24.36</v>
      </c>
      <c r="BM24" s="542">
        <v>0</v>
      </c>
      <c r="BN24" s="430"/>
      <c r="BO24" s="426"/>
      <c r="BP24" s="435"/>
      <c r="BQ24" s="564" t="s">
        <v>267</v>
      </c>
      <c r="BR24" s="542">
        <v>2110.4</v>
      </c>
      <c r="BS24" s="542">
        <v>46.3</v>
      </c>
      <c r="BT24" s="430"/>
      <c r="BU24" s="426"/>
      <c r="BV24" s="435"/>
      <c r="BW24" s="564" t="s">
        <v>267</v>
      </c>
      <c r="BX24" s="542">
        <v>2106.4800000000005</v>
      </c>
      <c r="BY24" s="542">
        <v>0</v>
      </c>
      <c r="BZ24" s="430"/>
      <c r="CA24" s="426"/>
      <c r="CB24" s="435"/>
      <c r="CC24" s="564" t="s">
        <v>267</v>
      </c>
      <c r="CD24" s="542">
        <v>936.71999999999991</v>
      </c>
      <c r="CE24" s="542">
        <v>0</v>
      </c>
      <c r="CF24" s="430"/>
      <c r="CG24" s="426"/>
      <c r="CH24" s="435"/>
      <c r="CI24" s="564" t="s">
        <v>267</v>
      </c>
      <c r="CJ24" s="542">
        <v>3216.32</v>
      </c>
      <c r="CK24" s="542">
        <v>0</v>
      </c>
      <c r="CL24" s="430"/>
      <c r="CM24" s="426"/>
      <c r="CN24" s="435"/>
      <c r="CO24" s="564" t="s">
        <v>267</v>
      </c>
      <c r="CP24" s="542">
        <v>1011.1</v>
      </c>
      <c r="CQ24" s="542">
        <v>0</v>
      </c>
      <c r="CR24" s="430"/>
      <c r="CS24" s="426"/>
      <c r="CT24" s="435"/>
      <c r="CU24" s="564" t="s">
        <v>267</v>
      </c>
      <c r="CV24" s="542">
        <v>9.35</v>
      </c>
      <c r="CW24" s="542">
        <v>0</v>
      </c>
      <c r="CX24" s="430"/>
      <c r="CY24" s="426"/>
      <c r="CZ24" s="435"/>
      <c r="DA24" s="564" t="s">
        <v>267</v>
      </c>
      <c r="DB24" s="542">
        <v>186.83</v>
      </c>
      <c r="DC24" s="542">
        <v>0</v>
      </c>
      <c r="DD24" s="430"/>
      <c r="DE24" s="426"/>
      <c r="DF24" s="435"/>
      <c r="DG24" s="564" t="s">
        <v>267</v>
      </c>
      <c r="DH24" s="542">
        <v>92.65</v>
      </c>
      <c r="DI24" s="542">
        <v>0</v>
      </c>
      <c r="DJ24" s="430"/>
      <c r="DK24" s="426"/>
      <c r="DL24" s="435"/>
      <c r="DM24" s="564" t="s">
        <v>267</v>
      </c>
      <c r="DN24" s="542">
        <v>0</v>
      </c>
      <c r="DO24" s="542">
        <v>0</v>
      </c>
      <c r="DP24" s="430"/>
      <c r="DQ24" s="426"/>
      <c r="DR24" s="435"/>
      <c r="DS24" s="564" t="s">
        <v>267</v>
      </c>
      <c r="DT24" s="542">
        <v>1567.02</v>
      </c>
      <c r="DU24" s="542">
        <v>0</v>
      </c>
      <c r="DV24" s="430"/>
      <c r="DW24" s="426"/>
      <c r="DX24" s="435"/>
      <c r="DY24" s="564" t="s">
        <v>267</v>
      </c>
      <c r="DZ24" s="542">
        <v>10.42</v>
      </c>
      <c r="EA24" s="542">
        <v>0</v>
      </c>
      <c r="EB24" s="430"/>
      <c r="EC24" s="426"/>
      <c r="ED24" s="435"/>
      <c r="EE24" s="564" t="s">
        <v>267</v>
      </c>
      <c r="EF24" s="542">
        <v>569.38</v>
      </c>
      <c r="EG24" s="542">
        <v>0</v>
      </c>
      <c r="EH24" s="430"/>
      <c r="EI24" s="426"/>
      <c r="EJ24" s="435"/>
      <c r="EK24" s="564" t="s">
        <v>267</v>
      </c>
      <c r="EL24" s="542">
        <v>553.33000000000004</v>
      </c>
      <c r="EM24" s="542">
        <v>0</v>
      </c>
      <c r="EN24" s="430"/>
      <c r="EO24" s="426"/>
      <c r="EP24" s="435"/>
      <c r="EQ24" s="564" t="s">
        <v>267</v>
      </c>
      <c r="ER24" s="542">
        <v>148.63</v>
      </c>
      <c r="ES24" s="542">
        <v>0</v>
      </c>
      <c r="ET24" s="430"/>
      <c r="EU24" s="426"/>
      <c r="EV24" s="435"/>
      <c r="EW24" s="564" t="s">
        <v>267</v>
      </c>
      <c r="EX24" s="542">
        <v>7797.7000000000007</v>
      </c>
      <c r="EY24" s="542">
        <v>224.9</v>
      </c>
      <c r="EZ24" s="430"/>
      <c r="FA24" s="426"/>
      <c r="FB24" s="435"/>
      <c r="FC24" s="564" t="s">
        <v>267</v>
      </c>
      <c r="FD24" s="542">
        <v>0</v>
      </c>
      <c r="FE24" s="542">
        <v>0</v>
      </c>
      <c r="FF24" s="430"/>
      <c r="FG24" s="426"/>
      <c r="FH24" s="435"/>
      <c r="FI24" s="564" t="s">
        <v>267</v>
      </c>
      <c r="FJ24" s="542">
        <v>621.32000000000005</v>
      </c>
      <c r="FK24" s="542">
        <v>0</v>
      </c>
      <c r="FL24" s="430"/>
      <c r="FM24" s="426"/>
      <c r="FN24" s="435"/>
      <c r="FO24" s="436" t="s">
        <v>267</v>
      </c>
      <c r="FP24" s="542">
        <v>722.23</v>
      </c>
      <c r="FQ24" s="542">
        <v>0</v>
      </c>
      <c r="FR24" s="430"/>
      <c r="FS24" s="426"/>
      <c r="FT24" s="435"/>
      <c r="FU24" s="436" t="s">
        <v>267</v>
      </c>
      <c r="FV24" s="542">
        <v>1914728.6</v>
      </c>
      <c r="FW24" s="542">
        <v>561349.4</v>
      </c>
      <c r="FX24" s="430"/>
      <c r="FY24" s="426"/>
      <c r="FZ24" s="435"/>
      <c r="GA24" s="436" t="s">
        <v>267</v>
      </c>
      <c r="GB24" s="542">
        <v>16156</v>
      </c>
      <c r="GC24" s="542">
        <v>0</v>
      </c>
      <c r="GD24" s="430"/>
      <c r="GE24" s="426"/>
      <c r="GF24" s="435"/>
      <c r="GG24" s="436" t="s">
        <v>267</v>
      </c>
      <c r="GH24" s="542">
        <v>209.82999999999998</v>
      </c>
      <c r="GI24" s="542">
        <v>0</v>
      </c>
      <c r="GJ24" s="430"/>
      <c r="GK24" s="426"/>
      <c r="GL24" s="435"/>
      <c r="GM24" s="436" t="s">
        <v>267</v>
      </c>
      <c r="GN24" s="542">
        <v>1187.9000000000001</v>
      </c>
      <c r="GO24" s="542">
        <v>0</v>
      </c>
      <c r="GP24" s="430"/>
      <c r="GQ24" s="426"/>
      <c r="GR24" s="435"/>
      <c r="GS24" s="436" t="s">
        <v>267</v>
      </c>
      <c r="GT24" s="542">
        <v>0</v>
      </c>
      <c r="GU24" s="542">
        <v>0</v>
      </c>
      <c r="GV24" s="430"/>
      <c r="GW24" s="426"/>
      <c r="GX24" s="435"/>
      <c r="GY24" s="436" t="s">
        <v>267</v>
      </c>
      <c r="GZ24" s="542">
        <v>1708</v>
      </c>
      <c r="HA24" s="542">
        <v>0</v>
      </c>
      <c r="HB24" s="430"/>
      <c r="HC24" s="426"/>
      <c r="HD24" s="435"/>
      <c r="HE24" s="436" t="s">
        <v>267</v>
      </c>
      <c r="HF24" s="542">
        <v>2950.17</v>
      </c>
      <c r="HG24" s="542">
        <v>0</v>
      </c>
      <c r="HH24" s="430"/>
      <c r="HI24" s="426"/>
      <c r="HJ24" s="435"/>
      <c r="HK24" s="436" t="s">
        <v>267</v>
      </c>
      <c r="HL24" s="542">
        <v>0</v>
      </c>
      <c r="HM24" s="542">
        <v>0</v>
      </c>
      <c r="HN24" s="430"/>
      <c r="HO24" s="426"/>
      <c r="HP24" s="435"/>
      <c r="HQ24" s="436" t="s">
        <v>267</v>
      </c>
      <c r="HR24" s="542">
        <v>5010.9999999999991</v>
      </c>
      <c r="HS24" s="542">
        <v>0</v>
      </c>
      <c r="HT24" s="430"/>
      <c r="HU24" s="426"/>
      <c r="HV24" s="435"/>
      <c r="HW24" s="436" t="s">
        <v>267</v>
      </c>
      <c r="HX24" s="542">
        <v>0</v>
      </c>
      <c r="HY24" s="542">
        <v>0</v>
      </c>
      <c r="HZ24" s="430"/>
      <c r="IA24" s="426"/>
      <c r="IB24" s="435"/>
      <c r="IC24" s="436" t="s">
        <v>267</v>
      </c>
      <c r="ID24" s="542">
        <v>334</v>
      </c>
      <c r="IE24" s="542">
        <v>0</v>
      </c>
      <c r="IF24" s="430"/>
      <c r="IG24" s="426"/>
      <c r="IH24" s="435"/>
      <c r="II24" s="436" t="s">
        <v>267</v>
      </c>
      <c r="IJ24" s="542">
        <v>2440.7399999999998</v>
      </c>
      <c r="IK24" s="542">
        <v>0</v>
      </c>
      <c r="IL24" s="430"/>
      <c r="IM24" s="426"/>
      <c r="IN24" s="435"/>
      <c r="IO24" s="436" t="s">
        <v>267</v>
      </c>
      <c r="IP24" s="542">
        <v>3095.3100000000004</v>
      </c>
      <c r="IQ24" s="542">
        <v>0</v>
      </c>
      <c r="IR24" s="430"/>
      <c r="IS24" s="426"/>
      <c r="IT24" s="435"/>
      <c r="IU24" s="436" t="s">
        <v>267</v>
      </c>
      <c r="IV24" s="542">
        <v>230.7</v>
      </c>
      <c r="IW24" s="542">
        <v>0</v>
      </c>
      <c r="IX24" s="430"/>
      <c r="IY24" s="426"/>
      <c r="IZ24" s="435"/>
      <c r="JA24" s="436" t="s">
        <v>267</v>
      </c>
      <c r="JB24" s="542">
        <v>1127.4100000000001</v>
      </c>
      <c r="JC24" s="542">
        <v>0</v>
      </c>
      <c r="JD24" s="430"/>
      <c r="JE24" s="426"/>
      <c r="JF24" s="435"/>
      <c r="JG24" s="436" t="s">
        <v>267</v>
      </c>
      <c r="JH24" s="542">
        <v>0</v>
      </c>
      <c r="JI24" s="542">
        <v>0</v>
      </c>
      <c r="JJ24" s="430"/>
      <c r="JK24" s="426"/>
      <c r="JL24" s="435"/>
      <c r="JM24" s="436" t="s">
        <v>267</v>
      </c>
      <c r="JN24" s="542">
        <v>921.04</v>
      </c>
      <c r="JO24" s="542">
        <v>0</v>
      </c>
      <c r="JP24" s="430"/>
      <c r="JQ24" s="426"/>
      <c r="JR24" s="435"/>
      <c r="JS24" s="436" t="s">
        <v>267</v>
      </c>
      <c r="JT24" s="542">
        <v>27.3</v>
      </c>
      <c r="JU24" s="542">
        <v>0</v>
      </c>
      <c r="JV24" s="430"/>
      <c r="JW24" s="426"/>
      <c r="JX24" s="435"/>
      <c r="JY24" s="436" t="s">
        <v>267</v>
      </c>
      <c r="JZ24" s="542">
        <v>818.5</v>
      </c>
      <c r="KA24" s="542">
        <v>0</v>
      </c>
      <c r="KB24" s="430"/>
      <c r="KC24" s="426"/>
      <c r="KD24" s="435"/>
      <c r="KE24" s="436" t="s">
        <v>267</v>
      </c>
      <c r="KF24" s="542">
        <v>2782</v>
      </c>
      <c r="KG24" s="542">
        <v>0</v>
      </c>
      <c r="KH24" s="430"/>
      <c r="KI24" s="426"/>
      <c r="KJ24" s="435"/>
      <c r="KK24" s="436" t="s">
        <v>267</v>
      </c>
      <c r="KL24" s="542">
        <v>0</v>
      </c>
      <c r="KM24" s="542">
        <v>0</v>
      </c>
      <c r="KN24" s="430"/>
      <c r="KO24" s="426"/>
      <c r="KP24" s="435"/>
      <c r="KQ24" s="436" t="s">
        <v>267</v>
      </c>
      <c r="KR24" s="542">
        <v>2492.83</v>
      </c>
      <c r="KS24" s="542">
        <v>0</v>
      </c>
      <c r="KT24" s="430"/>
      <c r="KU24" s="426"/>
      <c r="KV24" s="435"/>
      <c r="KW24" s="436" t="s">
        <v>267</v>
      </c>
      <c r="KX24" s="542">
        <v>5433.4000000000005</v>
      </c>
      <c r="KY24" s="542">
        <v>61.38</v>
      </c>
      <c r="KZ24" s="430"/>
      <c r="LA24" s="426"/>
      <c r="LB24" s="435"/>
      <c r="LC24" s="436" t="s">
        <v>267</v>
      </c>
      <c r="LD24" s="542">
        <v>3404.99</v>
      </c>
      <c r="LE24" s="542">
        <v>0</v>
      </c>
      <c r="LF24" s="430"/>
      <c r="LG24" s="426"/>
      <c r="LH24" s="435"/>
      <c r="LI24" s="436" t="s">
        <v>267</v>
      </c>
      <c r="LJ24" s="542">
        <v>12.68</v>
      </c>
      <c r="LK24" s="542">
        <v>0</v>
      </c>
      <c r="LL24" s="430"/>
      <c r="LM24" s="426"/>
      <c r="LN24" s="435"/>
      <c r="LO24" s="436" t="s">
        <v>267</v>
      </c>
      <c r="LP24" s="542">
        <v>0</v>
      </c>
      <c r="LQ24" s="542">
        <v>0</v>
      </c>
      <c r="LR24" s="430"/>
      <c r="LS24" s="426"/>
      <c r="LT24" s="435"/>
      <c r="LU24" s="436" t="s">
        <v>267</v>
      </c>
      <c r="LV24" s="542">
        <v>423.30999999999995</v>
      </c>
      <c r="LW24" s="542">
        <v>0</v>
      </c>
      <c r="LX24" s="430"/>
      <c r="LY24" s="426"/>
      <c r="LZ24" s="435"/>
      <c r="MA24" s="436" t="s">
        <v>267</v>
      </c>
      <c r="MB24" s="542">
        <v>0</v>
      </c>
      <c r="MC24" s="542">
        <v>0</v>
      </c>
      <c r="MD24" s="430"/>
      <c r="ME24" s="426"/>
      <c r="MF24" s="435"/>
      <c r="MG24" s="436" t="s">
        <v>267</v>
      </c>
      <c r="MH24" s="542">
        <v>7400.8</v>
      </c>
      <c r="MI24" s="542">
        <v>0</v>
      </c>
      <c r="MJ24" s="430"/>
      <c r="MK24" s="426"/>
      <c r="ML24" s="435"/>
      <c r="MM24" s="436" t="s">
        <v>267</v>
      </c>
      <c r="MN24" s="542">
        <v>374</v>
      </c>
      <c r="MO24" s="542">
        <v>0</v>
      </c>
      <c r="MP24" s="430"/>
      <c r="MQ24" s="426"/>
      <c r="MR24" s="435"/>
      <c r="MS24" s="436" t="s">
        <v>267</v>
      </c>
      <c r="MT24" s="542">
        <v>32983.1</v>
      </c>
      <c r="MU24" s="542">
        <v>0</v>
      </c>
      <c r="MV24" s="430"/>
      <c r="MW24" s="426"/>
      <c r="MX24" s="435"/>
      <c r="MY24" s="436" t="s">
        <v>267</v>
      </c>
      <c r="MZ24" s="542">
        <v>8269.4984000000022</v>
      </c>
      <c r="NA24" s="542">
        <v>0</v>
      </c>
      <c r="NB24" s="430"/>
      <c r="NC24" s="426"/>
      <c r="ND24" s="435"/>
      <c r="NE24" s="436" t="s">
        <v>267</v>
      </c>
      <c r="NF24" s="542">
        <v>439.86599999999999</v>
      </c>
      <c r="NG24" s="542">
        <v>0</v>
      </c>
      <c r="NH24" s="430"/>
      <c r="NI24" s="426"/>
      <c r="NJ24" s="435"/>
      <c r="NK24" s="436" t="s">
        <v>267</v>
      </c>
      <c r="NL24" s="542">
        <v>4996.13</v>
      </c>
      <c r="NM24" s="542">
        <v>0.4</v>
      </c>
      <c r="NN24" s="430"/>
      <c r="NO24" s="426"/>
      <c r="NP24" s="435"/>
      <c r="NQ24" s="436" t="s">
        <v>267</v>
      </c>
      <c r="NR24" s="542">
        <v>1286</v>
      </c>
      <c r="NS24" s="542">
        <v>0</v>
      </c>
      <c r="NT24" s="430"/>
      <c r="NU24" s="426"/>
      <c r="NV24" s="435"/>
      <c r="NW24" s="436" t="s">
        <v>267</v>
      </c>
      <c r="NX24" s="542">
        <v>0.17</v>
      </c>
      <c r="NY24" s="542">
        <v>0</v>
      </c>
      <c r="NZ24" s="430"/>
      <c r="OA24" s="426"/>
      <c r="OB24" s="435"/>
      <c r="OC24" s="436" t="s">
        <v>267</v>
      </c>
      <c r="OD24" s="542">
        <v>0</v>
      </c>
      <c r="OE24" s="542">
        <v>0</v>
      </c>
      <c r="OF24" s="430"/>
      <c r="OG24" s="426"/>
      <c r="OH24" s="435"/>
      <c r="OI24" s="436" t="s">
        <v>267</v>
      </c>
      <c r="OJ24" s="542">
        <v>16821</v>
      </c>
      <c r="OK24" s="542">
        <v>0</v>
      </c>
      <c r="OL24" s="430"/>
      <c r="OM24" s="426"/>
      <c r="ON24" s="435"/>
      <c r="OO24" s="436" t="s">
        <v>267</v>
      </c>
      <c r="OP24" s="542">
        <v>3148</v>
      </c>
      <c r="OQ24" s="542">
        <v>0</v>
      </c>
      <c r="OR24" s="430"/>
      <c r="OS24" s="517"/>
      <c r="OT24" s="433"/>
      <c r="OU24" s="433"/>
      <c r="OV24" s="433"/>
      <c r="OW24" s="434"/>
    </row>
    <row r="25" spans="1:413">
      <c r="A25" s="426"/>
      <c r="B25" s="437"/>
      <c r="C25" s="544" t="s">
        <v>268</v>
      </c>
      <c r="D25" s="545">
        <v>17252.11</v>
      </c>
      <c r="E25" s="545">
        <v>0</v>
      </c>
      <c r="F25" s="430"/>
      <c r="G25" s="426"/>
      <c r="H25" s="437"/>
      <c r="I25" s="544" t="s">
        <v>268</v>
      </c>
      <c r="J25" s="545">
        <v>1189</v>
      </c>
      <c r="K25" s="545">
        <v>0</v>
      </c>
      <c r="L25" s="430"/>
      <c r="M25" s="426"/>
      <c r="N25" s="437"/>
      <c r="O25" s="544" t="s">
        <v>268</v>
      </c>
      <c r="P25" s="545">
        <v>16090.032999999999</v>
      </c>
      <c r="Q25" s="545">
        <v>0</v>
      </c>
      <c r="R25" s="430"/>
      <c r="S25" s="426"/>
      <c r="T25" s="437"/>
      <c r="U25" s="544" t="s">
        <v>268</v>
      </c>
      <c r="V25" s="545">
        <v>794.28000000000009</v>
      </c>
      <c r="W25" s="545">
        <v>0</v>
      </c>
      <c r="X25" s="430"/>
      <c r="Y25" s="426"/>
      <c r="Z25" s="437"/>
      <c r="AA25" s="544" t="s">
        <v>268</v>
      </c>
      <c r="AB25" s="545">
        <v>3681</v>
      </c>
      <c r="AC25" s="545">
        <v>0</v>
      </c>
      <c r="AD25" s="430"/>
      <c r="AE25" s="426"/>
      <c r="AF25" s="437"/>
      <c r="AG25" s="544" t="s">
        <v>268</v>
      </c>
      <c r="AH25" s="545">
        <v>13018.51</v>
      </c>
      <c r="AI25" s="545">
        <v>0</v>
      </c>
      <c r="AJ25" s="430"/>
      <c r="AK25" s="426"/>
      <c r="AL25" s="437"/>
      <c r="AM25" s="544" t="s">
        <v>268</v>
      </c>
      <c r="AN25" s="545">
        <v>383.49000000000007</v>
      </c>
      <c r="AO25" s="545">
        <v>0</v>
      </c>
      <c r="AP25" s="430"/>
      <c r="AQ25" s="426"/>
      <c r="AR25" s="437"/>
      <c r="AS25" s="566" t="s">
        <v>268</v>
      </c>
      <c r="AT25" s="545">
        <v>1848.75</v>
      </c>
      <c r="AU25" s="545">
        <v>0</v>
      </c>
      <c r="AV25" s="430"/>
      <c r="AW25" s="426"/>
      <c r="AX25" s="437"/>
      <c r="AY25" s="566" t="s">
        <v>268</v>
      </c>
      <c r="AZ25" s="545">
        <v>6476.15</v>
      </c>
      <c r="BA25" s="545">
        <v>0</v>
      </c>
      <c r="BB25" s="430"/>
      <c r="BC25" s="426"/>
      <c r="BD25" s="437"/>
      <c r="BE25" s="566" t="s">
        <v>268</v>
      </c>
      <c r="BF25" s="545">
        <v>88</v>
      </c>
      <c r="BG25" s="545">
        <v>0</v>
      </c>
      <c r="BH25" s="430"/>
      <c r="BI25" s="426"/>
      <c r="BJ25" s="437"/>
      <c r="BK25" s="566" t="s">
        <v>268</v>
      </c>
      <c r="BL25" s="545">
        <v>308.27</v>
      </c>
      <c r="BM25" s="545">
        <v>0</v>
      </c>
      <c r="BN25" s="430"/>
      <c r="BO25" s="426"/>
      <c r="BP25" s="437"/>
      <c r="BQ25" s="566" t="s">
        <v>268</v>
      </c>
      <c r="BR25" s="545">
        <v>6218</v>
      </c>
      <c r="BS25" s="545">
        <v>0</v>
      </c>
      <c r="BT25" s="430"/>
      <c r="BU25" s="426"/>
      <c r="BV25" s="437"/>
      <c r="BW25" s="566" t="s">
        <v>268</v>
      </c>
      <c r="BX25" s="545">
        <v>30940.34</v>
      </c>
      <c r="BY25" s="545">
        <v>0</v>
      </c>
      <c r="BZ25" s="430"/>
      <c r="CA25" s="426"/>
      <c r="CB25" s="437"/>
      <c r="CC25" s="566" t="s">
        <v>268</v>
      </c>
      <c r="CD25" s="545">
        <v>1413.86</v>
      </c>
      <c r="CE25" s="545">
        <v>0</v>
      </c>
      <c r="CF25" s="430"/>
      <c r="CG25" s="426"/>
      <c r="CH25" s="437"/>
      <c r="CI25" s="566" t="s">
        <v>268</v>
      </c>
      <c r="CJ25" s="545">
        <v>24631.87</v>
      </c>
      <c r="CK25" s="545">
        <v>22.53</v>
      </c>
      <c r="CL25" s="430"/>
      <c r="CM25" s="426"/>
      <c r="CN25" s="437"/>
      <c r="CO25" s="566" t="s">
        <v>268</v>
      </c>
      <c r="CP25" s="545">
        <v>4471.5</v>
      </c>
      <c r="CQ25" s="545">
        <v>0</v>
      </c>
      <c r="CR25" s="430"/>
      <c r="CS25" s="426"/>
      <c r="CT25" s="437"/>
      <c r="CU25" s="566" t="s">
        <v>268</v>
      </c>
      <c r="CV25" s="545">
        <v>73</v>
      </c>
      <c r="CW25" s="545">
        <v>0</v>
      </c>
      <c r="CX25" s="430"/>
      <c r="CY25" s="426"/>
      <c r="CZ25" s="437"/>
      <c r="DA25" s="566" t="s">
        <v>268</v>
      </c>
      <c r="DB25" s="545">
        <v>5853.0000000000009</v>
      </c>
      <c r="DC25" s="545">
        <v>0</v>
      </c>
      <c r="DD25" s="430"/>
      <c r="DE25" s="426"/>
      <c r="DF25" s="437"/>
      <c r="DG25" s="566" t="s">
        <v>268</v>
      </c>
      <c r="DH25" s="545">
        <v>8904.8000000000011</v>
      </c>
      <c r="DI25" s="545">
        <v>0</v>
      </c>
      <c r="DJ25" s="430"/>
      <c r="DK25" s="426"/>
      <c r="DL25" s="437"/>
      <c r="DM25" s="566" t="s">
        <v>268</v>
      </c>
      <c r="DN25" s="545">
        <v>147.72</v>
      </c>
      <c r="DO25" s="545">
        <v>0</v>
      </c>
      <c r="DP25" s="430"/>
      <c r="DQ25" s="426"/>
      <c r="DR25" s="437"/>
      <c r="DS25" s="566" t="s">
        <v>268</v>
      </c>
      <c r="DT25" s="545">
        <v>22221.200000000001</v>
      </c>
      <c r="DU25" s="545">
        <v>0</v>
      </c>
      <c r="DV25" s="430"/>
      <c r="DW25" s="426"/>
      <c r="DX25" s="437"/>
      <c r="DY25" s="566" t="s">
        <v>268</v>
      </c>
      <c r="DZ25" s="545">
        <v>1148.49</v>
      </c>
      <c r="EA25" s="545">
        <v>0</v>
      </c>
      <c r="EB25" s="430"/>
      <c r="EC25" s="426"/>
      <c r="ED25" s="437"/>
      <c r="EE25" s="566" t="s">
        <v>268</v>
      </c>
      <c r="EF25" s="545">
        <v>2309.2600000000002</v>
      </c>
      <c r="EG25" s="545">
        <v>64.63</v>
      </c>
      <c r="EH25" s="430"/>
      <c r="EI25" s="426"/>
      <c r="EJ25" s="437"/>
      <c r="EK25" s="566" t="s">
        <v>268</v>
      </c>
      <c r="EL25" s="545">
        <v>1839.41</v>
      </c>
      <c r="EM25" s="545">
        <v>0</v>
      </c>
      <c r="EN25" s="430"/>
      <c r="EO25" s="426"/>
      <c r="EP25" s="437"/>
      <c r="EQ25" s="566" t="s">
        <v>268</v>
      </c>
      <c r="ER25" s="545">
        <v>2133.2600000000002</v>
      </c>
      <c r="ES25" s="545">
        <v>0</v>
      </c>
      <c r="ET25" s="430"/>
      <c r="EU25" s="426"/>
      <c r="EV25" s="437"/>
      <c r="EW25" s="566" t="s">
        <v>268</v>
      </c>
      <c r="EX25" s="545">
        <v>20226.400000000001</v>
      </c>
      <c r="EY25" s="545">
        <v>0</v>
      </c>
      <c r="EZ25" s="430"/>
      <c r="FA25" s="426"/>
      <c r="FB25" s="437"/>
      <c r="FC25" s="566" t="s">
        <v>268</v>
      </c>
      <c r="FD25" s="545">
        <v>0</v>
      </c>
      <c r="FE25" s="545">
        <v>0</v>
      </c>
      <c r="FF25" s="430"/>
      <c r="FG25" s="426"/>
      <c r="FH25" s="437"/>
      <c r="FI25" s="566" t="s">
        <v>268</v>
      </c>
      <c r="FJ25" s="545">
        <v>60.489999999999995</v>
      </c>
      <c r="FK25" s="545">
        <v>0</v>
      </c>
      <c r="FL25" s="430"/>
      <c r="FM25" s="426"/>
      <c r="FN25" s="437"/>
      <c r="FO25" s="544" t="s">
        <v>268</v>
      </c>
      <c r="FP25" s="545">
        <v>4012.15</v>
      </c>
      <c r="FQ25" s="545">
        <v>0</v>
      </c>
      <c r="FR25" s="430"/>
      <c r="FS25" s="426"/>
      <c r="FT25" s="437"/>
      <c r="FU25" s="544" t="s">
        <v>268</v>
      </c>
      <c r="FV25" s="545">
        <v>1991203.2</v>
      </c>
      <c r="FW25" s="545">
        <v>34404.76</v>
      </c>
      <c r="FX25" s="430"/>
      <c r="FY25" s="426"/>
      <c r="FZ25" s="437"/>
      <c r="GA25" s="544" t="s">
        <v>268</v>
      </c>
      <c r="GB25" s="545">
        <v>97984</v>
      </c>
      <c r="GC25" s="545">
        <v>0</v>
      </c>
      <c r="GD25" s="430"/>
      <c r="GE25" s="426"/>
      <c r="GF25" s="437"/>
      <c r="GG25" s="544" t="s">
        <v>268</v>
      </c>
      <c r="GH25" s="545">
        <v>10.08</v>
      </c>
      <c r="GI25" s="545">
        <v>0</v>
      </c>
      <c r="GJ25" s="430"/>
      <c r="GK25" s="426"/>
      <c r="GL25" s="437"/>
      <c r="GM25" s="544" t="s">
        <v>268</v>
      </c>
      <c r="GN25" s="545">
        <v>374.15000000000003</v>
      </c>
      <c r="GO25" s="545">
        <v>0</v>
      </c>
      <c r="GP25" s="430"/>
      <c r="GQ25" s="426"/>
      <c r="GR25" s="437"/>
      <c r="GS25" s="544" t="s">
        <v>268</v>
      </c>
      <c r="GT25" s="545">
        <v>14716</v>
      </c>
      <c r="GU25" s="545">
        <v>0</v>
      </c>
      <c r="GV25" s="430"/>
      <c r="GW25" s="426"/>
      <c r="GX25" s="437"/>
      <c r="GY25" s="544" t="s">
        <v>268</v>
      </c>
      <c r="GZ25" s="545">
        <v>17050</v>
      </c>
      <c r="HA25" s="545">
        <v>0</v>
      </c>
      <c r="HB25" s="430"/>
      <c r="HC25" s="426"/>
      <c r="HD25" s="437"/>
      <c r="HE25" s="544" t="s">
        <v>268</v>
      </c>
      <c r="HF25" s="545">
        <v>2896.5</v>
      </c>
      <c r="HG25" s="545">
        <v>0</v>
      </c>
      <c r="HH25" s="430"/>
      <c r="HI25" s="426"/>
      <c r="HJ25" s="437"/>
      <c r="HK25" s="544" t="s">
        <v>268</v>
      </c>
      <c r="HL25" s="545">
        <v>968.92600000000004</v>
      </c>
      <c r="HM25" s="545">
        <v>0</v>
      </c>
      <c r="HN25" s="430"/>
      <c r="HO25" s="426"/>
      <c r="HP25" s="437"/>
      <c r="HQ25" s="544" t="s">
        <v>268</v>
      </c>
      <c r="HR25" s="545">
        <v>64624.25999999998</v>
      </c>
      <c r="HS25" s="545">
        <v>0</v>
      </c>
      <c r="HT25" s="430"/>
      <c r="HU25" s="426"/>
      <c r="HV25" s="437"/>
      <c r="HW25" s="544" t="s">
        <v>268</v>
      </c>
      <c r="HX25" s="545">
        <v>139.16000000000003</v>
      </c>
      <c r="HY25" s="545">
        <v>0</v>
      </c>
      <c r="HZ25" s="430"/>
      <c r="IA25" s="426"/>
      <c r="IB25" s="437"/>
      <c r="IC25" s="544" t="s">
        <v>268</v>
      </c>
      <c r="ID25" s="545">
        <v>668</v>
      </c>
      <c r="IE25" s="545">
        <v>0</v>
      </c>
      <c r="IF25" s="430"/>
      <c r="IG25" s="426"/>
      <c r="IH25" s="437"/>
      <c r="II25" s="544" t="s">
        <v>268</v>
      </c>
      <c r="IJ25" s="545">
        <v>248.95</v>
      </c>
      <c r="IK25" s="545">
        <v>0</v>
      </c>
      <c r="IL25" s="430"/>
      <c r="IM25" s="426"/>
      <c r="IN25" s="437"/>
      <c r="IO25" s="544" t="s">
        <v>268</v>
      </c>
      <c r="IP25" s="545">
        <v>12977.9</v>
      </c>
      <c r="IQ25" s="545">
        <v>0</v>
      </c>
      <c r="IR25" s="430"/>
      <c r="IS25" s="426"/>
      <c r="IT25" s="437"/>
      <c r="IU25" s="544" t="s">
        <v>268</v>
      </c>
      <c r="IV25" s="545">
        <v>215.9</v>
      </c>
      <c r="IW25" s="545">
        <v>0</v>
      </c>
      <c r="IX25" s="430"/>
      <c r="IY25" s="426"/>
      <c r="IZ25" s="437"/>
      <c r="JA25" s="544" t="s">
        <v>268</v>
      </c>
      <c r="JB25" s="545">
        <v>687</v>
      </c>
      <c r="JC25" s="545">
        <v>0</v>
      </c>
      <c r="JD25" s="430"/>
      <c r="JE25" s="426"/>
      <c r="JF25" s="437"/>
      <c r="JG25" s="544" t="s">
        <v>268</v>
      </c>
      <c r="JH25" s="545">
        <v>2281.5</v>
      </c>
      <c r="JI25" s="545">
        <v>0</v>
      </c>
      <c r="JJ25" s="430"/>
      <c r="JK25" s="426"/>
      <c r="JL25" s="437"/>
      <c r="JM25" s="544" t="s">
        <v>268</v>
      </c>
      <c r="JN25" s="545">
        <v>3429.83</v>
      </c>
      <c r="JO25" s="545">
        <v>0</v>
      </c>
      <c r="JP25" s="430"/>
      <c r="JQ25" s="426"/>
      <c r="JR25" s="437"/>
      <c r="JS25" s="544" t="s">
        <v>268</v>
      </c>
      <c r="JT25" s="545">
        <v>552.66999999999996</v>
      </c>
      <c r="JU25" s="545">
        <v>0</v>
      </c>
      <c r="JV25" s="430"/>
      <c r="JW25" s="426"/>
      <c r="JX25" s="437"/>
      <c r="JY25" s="544" t="s">
        <v>268</v>
      </c>
      <c r="JZ25" s="545">
        <v>3035.9</v>
      </c>
      <c r="KA25" s="545">
        <v>0</v>
      </c>
      <c r="KB25" s="430"/>
      <c r="KC25" s="426"/>
      <c r="KD25" s="437"/>
      <c r="KE25" s="544" t="s">
        <v>268</v>
      </c>
      <c r="KF25" s="545">
        <v>3542</v>
      </c>
      <c r="KG25" s="545">
        <v>0</v>
      </c>
      <c r="KH25" s="430"/>
      <c r="KI25" s="426"/>
      <c r="KJ25" s="437"/>
      <c r="KK25" s="544" t="s">
        <v>268</v>
      </c>
      <c r="KL25" s="545">
        <v>0</v>
      </c>
      <c r="KM25" s="545">
        <v>0</v>
      </c>
      <c r="KN25" s="430"/>
      <c r="KO25" s="426"/>
      <c r="KP25" s="437"/>
      <c r="KQ25" s="544" t="s">
        <v>268</v>
      </c>
      <c r="KR25" s="545">
        <v>15829.199999999999</v>
      </c>
      <c r="KS25" s="545">
        <v>0</v>
      </c>
      <c r="KT25" s="430"/>
      <c r="KU25" s="426"/>
      <c r="KV25" s="437"/>
      <c r="KW25" s="544" t="s">
        <v>268</v>
      </c>
      <c r="KX25" s="545">
        <v>40922.399999999994</v>
      </c>
      <c r="KY25" s="545">
        <v>15.48</v>
      </c>
      <c r="KZ25" s="430"/>
      <c r="LA25" s="426"/>
      <c r="LB25" s="437"/>
      <c r="LC25" s="544" t="s">
        <v>268</v>
      </c>
      <c r="LD25" s="545">
        <v>5106.88</v>
      </c>
      <c r="LE25" s="545">
        <v>0</v>
      </c>
      <c r="LF25" s="430"/>
      <c r="LG25" s="426"/>
      <c r="LH25" s="437"/>
      <c r="LI25" s="544" t="s">
        <v>268</v>
      </c>
      <c r="LJ25" s="545">
        <v>818.66</v>
      </c>
      <c r="LK25" s="545">
        <v>0</v>
      </c>
      <c r="LL25" s="430"/>
      <c r="LM25" s="426"/>
      <c r="LN25" s="437"/>
      <c r="LO25" s="544" t="s">
        <v>268</v>
      </c>
      <c r="LP25" s="545">
        <v>4161.5</v>
      </c>
      <c r="LQ25" s="545">
        <v>0</v>
      </c>
      <c r="LR25" s="430"/>
      <c r="LS25" s="426"/>
      <c r="LT25" s="437"/>
      <c r="LU25" s="544" t="s">
        <v>268</v>
      </c>
      <c r="LV25" s="545">
        <v>469.72</v>
      </c>
      <c r="LW25" s="545">
        <v>0</v>
      </c>
      <c r="LX25" s="430"/>
      <c r="LY25" s="426"/>
      <c r="LZ25" s="437"/>
      <c r="MA25" s="544" t="s">
        <v>268</v>
      </c>
      <c r="MB25" s="545">
        <v>1655.2000000000003</v>
      </c>
      <c r="MC25" s="545">
        <v>0</v>
      </c>
      <c r="MD25" s="430"/>
      <c r="ME25" s="426"/>
      <c r="MF25" s="437"/>
      <c r="MG25" s="544" t="s">
        <v>268</v>
      </c>
      <c r="MH25" s="545">
        <v>6761.0999999999995</v>
      </c>
      <c r="MI25" s="545">
        <v>0</v>
      </c>
      <c r="MJ25" s="430"/>
      <c r="MK25" s="426"/>
      <c r="ML25" s="437"/>
      <c r="MM25" s="544" t="s">
        <v>268</v>
      </c>
      <c r="MN25" s="545">
        <v>398.25</v>
      </c>
      <c r="MO25" s="545">
        <v>0</v>
      </c>
      <c r="MP25" s="430"/>
      <c r="MQ25" s="426"/>
      <c r="MR25" s="437"/>
      <c r="MS25" s="544" t="s">
        <v>268</v>
      </c>
      <c r="MT25" s="545">
        <v>45165.999999999993</v>
      </c>
      <c r="MU25" s="545">
        <v>0</v>
      </c>
      <c r="MV25" s="430"/>
      <c r="MW25" s="426"/>
      <c r="MX25" s="437"/>
      <c r="MY25" s="544" t="s">
        <v>268</v>
      </c>
      <c r="MZ25" s="545">
        <v>5322.8603000000003</v>
      </c>
      <c r="NA25" s="545">
        <v>0</v>
      </c>
      <c r="NB25" s="430"/>
      <c r="NC25" s="426"/>
      <c r="ND25" s="437"/>
      <c r="NE25" s="544" t="s">
        <v>268</v>
      </c>
      <c r="NF25" s="545">
        <v>75.680000000000007</v>
      </c>
      <c r="NG25" s="545">
        <v>0</v>
      </c>
      <c r="NH25" s="430"/>
      <c r="NI25" s="426"/>
      <c r="NJ25" s="437"/>
      <c r="NK25" s="544" t="s">
        <v>268</v>
      </c>
      <c r="NL25" s="545">
        <v>11172.11</v>
      </c>
      <c r="NM25" s="545">
        <v>77.42</v>
      </c>
      <c r="NN25" s="430"/>
      <c r="NO25" s="426"/>
      <c r="NP25" s="437"/>
      <c r="NQ25" s="544" t="s">
        <v>268</v>
      </c>
      <c r="NR25" s="545">
        <v>7363.3600000000006</v>
      </c>
      <c r="NS25" s="545">
        <v>0</v>
      </c>
      <c r="NT25" s="430"/>
      <c r="NU25" s="426"/>
      <c r="NV25" s="437"/>
      <c r="NW25" s="544" t="s">
        <v>268</v>
      </c>
      <c r="NX25" s="545">
        <v>209.72999999999996</v>
      </c>
      <c r="NY25" s="545">
        <v>0</v>
      </c>
      <c r="NZ25" s="430"/>
      <c r="OA25" s="426"/>
      <c r="OB25" s="437"/>
      <c r="OC25" s="544" t="s">
        <v>268</v>
      </c>
      <c r="OD25" s="545">
        <v>395.5</v>
      </c>
      <c r="OE25" s="545">
        <v>0</v>
      </c>
      <c r="OF25" s="430"/>
      <c r="OG25" s="426"/>
      <c r="OH25" s="437"/>
      <c r="OI25" s="544" t="s">
        <v>268</v>
      </c>
      <c r="OJ25" s="545">
        <v>5748.41</v>
      </c>
      <c r="OK25" s="545">
        <v>0</v>
      </c>
      <c r="OL25" s="430"/>
      <c r="OM25" s="426"/>
      <c r="ON25" s="437"/>
      <c r="OO25" s="544" t="s">
        <v>268</v>
      </c>
      <c r="OP25" s="545">
        <v>3703</v>
      </c>
      <c r="OQ25" s="545">
        <v>0</v>
      </c>
      <c r="OR25" s="430"/>
      <c r="OS25" s="517"/>
      <c r="OT25" s="433"/>
      <c r="OU25" s="433"/>
      <c r="OV25" s="433"/>
      <c r="OW25" s="434"/>
    </row>
    <row r="26" spans="1:413">
      <c r="A26" s="426"/>
      <c r="B26" s="438"/>
      <c r="C26" s="436" t="s">
        <v>269</v>
      </c>
      <c r="D26" s="542">
        <v>8827.369999999999</v>
      </c>
      <c r="E26" s="542">
        <v>0</v>
      </c>
      <c r="F26" s="430"/>
      <c r="G26" s="426"/>
      <c r="H26" s="438"/>
      <c r="I26" s="436" t="s">
        <v>269</v>
      </c>
      <c r="J26" s="542">
        <v>9900</v>
      </c>
      <c r="K26" s="542">
        <v>9900</v>
      </c>
      <c r="L26" s="430"/>
      <c r="M26" s="426"/>
      <c r="N26" s="438"/>
      <c r="O26" s="436" t="s">
        <v>269</v>
      </c>
      <c r="P26" s="542">
        <v>13420.031999999999</v>
      </c>
      <c r="Q26" s="542">
        <v>0</v>
      </c>
      <c r="R26" s="430"/>
      <c r="S26" s="426"/>
      <c r="T26" s="438"/>
      <c r="U26" s="436" t="s">
        <v>269</v>
      </c>
      <c r="V26" s="542">
        <v>2048.58</v>
      </c>
      <c r="W26" s="542">
        <v>0</v>
      </c>
      <c r="X26" s="430"/>
      <c r="Y26" s="426"/>
      <c r="Z26" s="438"/>
      <c r="AA26" s="436" t="s">
        <v>269</v>
      </c>
      <c r="AB26" s="542">
        <v>18471</v>
      </c>
      <c r="AC26" s="542">
        <v>0</v>
      </c>
      <c r="AD26" s="430"/>
      <c r="AE26" s="426"/>
      <c r="AF26" s="438"/>
      <c r="AG26" s="436" t="s">
        <v>269</v>
      </c>
      <c r="AH26" s="542">
        <v>64791.56</v>
      </c>
      <c r="AI26" s="542">
        <v>0</v>
      </c>
      <c r="AJ26" s="430"/>
      <c r="AK26" s="426"/>
      <c r="AL26" s="438"/>
      <c r="AM26" s="436" t="s">
        <v>269</v>
      </c>
      <c r="AN26" s="542">
        <v>25448.5</v>
      </c>
      <c r="AO26" s="542">
        <v>25448.5</v>
      </c>
      <c r="AP26" s="430"/>
      <c r="AQ26" s="426"/>
      <c r="AR26" s="438"/>
      <c r="AS26" s="564" t="s">
        <v>269</v>
      </c>
      <c r="AT26" s="542">
        <v>18321</v>
      </c>
      <c r="AU26" s="542">
        <v>0</v>
      </c>
      <c r="AV26" s="430"/>
      <c r="AW26" s="426"/>
      <c r="AX26" s="438"/>
      <c r="AY26" s="564" t="s">
        <v>269</v>
      </c>
      <c r="AZ26" s="542">
        <v>9105.41</v>
      </c>
      <c r="BA26" s="542">
        <v>0</v>
      </c>
      <c r="BB26" s="430"/>
      <c r="BC26" s="426"/>
      <c r="BD26" s="438"/>
      <c r="BE26" s="564" t="s">
        <v>269</v>
      </c>
      <c r="BF26" s="542">
        <v>53070</v>
      </c>
      <c r="BG26" s="542">
        <v>0</v>
      </c>
      <c r="BH26" s="430"/>
      <c r="BI26" s="426"/>
      <c r="BJ26" s="438"/>
      <c r="BK26" s="564" t="s">
        <v>269</v>
      </c>
      <c r="BL26" s="542">
        <v>2000</v>
      </c>
      <c r="BM26" s="542">
        <v>0</v>
      </c>
      <c r="BN26" s="430"/>
      <c r="BO26" s="426"/>
      <c r="BP26" s="438"/>
      <c r="BQ26" s="564" t="s">
        <v>269</v>
      </c>
      <c r="BR26" s="542">
        <v>5280.7000000000007</v>
      </c>
      <c r="BS26" s="542">
        <v>0</v>
      </c>
      <c r="BT26" s="430"/>
      <c r="BU26" s="426"/>
      <c r="BV26" s="438"/>
      <c r="BW26" s="564" t="s">
        <v>269</v>
      </c>
      <c r="BX26" s="542">
        <v>7388.2899999999991</v>
      </c>
      <c r="BY26" s="542">
        <v>0</v>
      </c>
      <c r="BZ26" s="430"/>
      <c r="CA26" s="426"/>
      <c r="CB26" s="438"/>
      <c r="CC26" s="564" t="s">
        <v>269</v>
      </c>
      <c r="CD26" s="542">
        <v>19658.04</v>
      </c>
      <c r="CE26" s="542">
        <v>0</v>
      </c>
      <c r="CF26" s="430"/>
      <c r="CG26" s="426"/>
      <c r="CH26" s="438"/>
      <c r="CI26" s="564" t="s">
        <v>269</v>
      </c>
      <c r="CJ26" s="542">
        <v>28424.950000000004</v>
      </c>
      <c r="CK26" s="542">
        <v>14008.12</v>
      </c>
      <c r="CL26" s="430"/>
      <c r="CM26" s="426"/>
      <c r="CN26" s="438"/>
      <c r="CO26" s="564" t="s">
        <v>269</v>
      </c>
      <c r="CP26" s="542">
        <v>39869.299999999996</v>
      </c>
      <c r="CQ26" s="542">
        <v>10550</v>
      </c>
      <c r="CR26" s="430"/>
      <c r="CS26" s="426"/>
      <c r="CT26" s="438"/>
      <c r="CU26" s="564" t="s">
        <v>269</v>
      </c>
      <c r="CV26" s="542">
        <v>27255.5</v>
      </c>
      <c r="CW26" s="542">
        <v>1668.5</v>
      </c>
      <c r="CX26" s="430"/>
      <c r="CY26" s="426"/>
      <c r="CZ26" s="438"/>
      <c r="DA26" s="564" t="s">
        <v>269</v>
      </c>
      <c r="DB26" s="542">
        <v>55502.2</v>
      </c>
      <c r="DC26" s="542">
        <v>0</v>
      </c>
      <c r="DD26" s="430"/>
      <c r="DE26" s="426"/>
      <c r="DF26" s="438"/>
      <c r="DG26" s="564" t="s">
        <v>269</v>
      </c>
      <c r="DH26" s="542">
        <v>54412.97</v>
      </c>
      <c r="DI26" s="542">
        <v>48119.92</v>
      </c>
      <c r="DJ26" s="430"/>
      <c r="DK26" s="426"/>
      <c r="DL26" s="438"/>
      <c r="DM26" s="564" t="s">
        <v>269</v>
      </c>
      <c r="DN26" s="542">
        <v>22201.93</v>
      </c>
      <c r="DO26" s="542">
        <v>0</v>
      </c>
      <c r="DP26" s="430"/>
      <c r="DQ26" s="426"/>
      <c r="DR26" s="438"/>
      <c r="DS26" s="564" t="s">
        <v>269</v>
      </c>
      <c r="DT26" s="542">
        <v>4682.62</v>
      </c>
      <c r="DU26" s="542">
        <v>0</v>
      </c>
      <c r="DV26" s="430"/>
      <c r="DW26" s="426"/>
      <c r="DX26" s="438"/>
      <c r="DY26" s="564" t="s">
        <v>269</v>
      </c>
      <c r="DZ26" s="542">
        <v>7197</v>
      </c>
      <c r="EA26" s="542">
        <v>0</v>
      </c>
      <c r="EB26" s="430"/>
      <c r="EC26" s="426"/>
      <c r="ED26" s="438"/>
      <c r="EE26" s="564" t="s">
        <v>269</v>
      </c>
      <c r="EF26" s="542">
        <v>15702.3</v>
      </c>
      <c r="EG26" s="542">
        <v>9307.5</v>
      </c>
      <c r="EH26" s="430"/>
      <c r="EI26" s="426"/>
      <c r="EJ26" s="438"/>
      <c r="EK26" s="564" t="s">
        <v>269</v>
      </c>
      <c r="EL26" s="542">
        <v>8406.73</v>
      </c>
      <c r="EM26" s="542">
        <v>0</v>
      </c>
      <c r="EN26" s="430"/>
      <c r="EO26" s="426"/>
      <c r="EP26" s="438"/>
      <c r="EQ26" s="564" t="s">
        <v>269</v>
      </c>
      <c r="ER26" s="542">
        <v>2998.59</v>
      </c>
      <c r="ES26" s="542">
        <v>0</v>
      </c>
      <c r="ET26" s="430"/>
      <c r="EU26" s="426"/>
      <c r="EV26" s="438"/>
      <c r="EW26" s="564" t="s">
        <v>269</v>
      </c>
      <c r="EX26" s="542">
        <v>101253</v>
      </c>
      <c r="EY26" s="542">
        <v>1295.58</v>
      </c>
      <c r="EZ26" s="430"/>
      <c r="FA26" s="426"/>
      <c r="FB26" s="438"/>
      <c r="FC26" s="564" t="s">
        <v>269</v>
      </c>
      <c r="FD26" s="542">
        <v>18</v>
      </c>
      <c r="FE26" s="542">
        <v>0</v>
      </c>
      <c r="FF26" s="430"/>
      <c r="FG26" s="426"/>
      <c r="FH26" s="438"/>
      <c r="FI26" s="564" t="s">
        <v>269</v>
      </c>
      <c r="FJ26" s="542">
        <v>34654.730000000003</v>
      </c>
      <c r="FK26" s="542">
        <v>0</v>
      </c>
      <c r="FL26" s="430"/>
      <c r="FM26" s="426"/>
      <c r="FN26" s="438"/>
      <c r="FO26" s="436" t="s">
        <v>269</v>
      </c>
      <c r="FP26" s="542">
        <v>6946.43</v>
      </c>
      <c r="FQ26" s="542">
        <v>0</v>
      </c>
      <c r="FR26" s="430"/>
      <c r="FS26" s="426"/>
      <c r="FT26" s="438"/>
      <c r="FU26" s="436" t="s">
        <v>269</v>
      </c>
      <c r="FV26" s="542">
        <v>822704.6</v>
      </c>
      <c r="FW26" s="542">
        <v>240947.4</v>
      </c>
      <c r="FX26" s="430"/>
      <c r="FY26" s="426"/>
      <c r="FZ26" s="438"/>
      <c r="GA26" s="436" t="s">
        <v>269</v>
      </c>
      <c r="GB26" s="542">
        <v>26002</v>
      </c>
      <c r="GC26" s="542">
        <v>0</v>
      </c>
      <c r="GD26" s="430"/>
      <c r="GE26" s="426"/>
      <c r="GF26" s="438"/>
      <c r="GG26" s="436" t="s">
        <v>269</v>
      </c>
      <c r="GH26" s="542">
        <v>0</v>
      </c>
      <c r="GI26" s="542">
        <v>0</v>
      </c>
      <c r="GJ26" s="430"/>
      <c r="GK26" s="426"/>
      <c r="GL26" s="438"/>
      <c r="GM26" s="436" t="s">
        <v>269</v>
      </c>
      <c r="GN26" s="542">
        <v>16344.53</v>
      </c>
      <c r="GO26" s="542">
        <v>0</v>
      </c>
      <c r="GP26" s="430"/>
      <c r="GQ26" s="426"/>
      <c r="GR26" s="438"/>
      <c r="GS26" s="436" t="s">
        <v>269</v>
      </c>
      <c r="GT26" s="542">
        <v>15433</v>
      </c>
      <c r="GU26" s="542">
        <v>0</v>
      </c>
      <c r="GV26" s="430"/>
      <c r="GW26" s="426"/>
      <c r="GX26" s="438"/>
      <c r="GY26" s="436" t="s">
        <v>269</v>
      </c>
      <c r="GZ26" s="542">
        <v>800</v>
      </c>
      <c r="HA26" s="542">
        <v>0</v>
      </c>
      <c r="HB26" s="430"/>
      <c r="HC26" s="426"/>
      <c r="HD26" s="438"/>
      <c r="HE26" s="436" t="s">
        <v>269</v>
      </c>
      <c r="HF26" s="542">
        <v>1.25</v>
      </c>
      <c r="HG26" s="542">
        <v>0</v>
      </c>
      <c r="HH26" s="430"/>
      <c r="HI26" s="426"/>
      <c r="HJ26" s="438"/>
      <c r="HK26" s="436" t="s">
        <v>269</v>
      </c>
      <c r="HL26" s="542">
        <v>69875.59</v>
      </c>
      <c r="HM26" s="542">
        <v>0</v>
      </c>
      <c r="HN26" s="430"/>
      <c r="HO26" s="426"/>
      <c r="HP26" s="438"/>
      <c r="HQ26" s="436" t="s">
        <v>269</v>
      </c>
      <c r="HR26" s="542">
        <v>3083.75</v>
      </c>
      <c r="HS26" s="542">
        <v>0</v>
      </c>
      <c r="HT26" s="430"/>
      <c r="HU26" s="426"/>
      <c r="HV26" s="438"/>
      <c r="HW26" s="436" t="s">
        <v>269</v>
      </c>
      <c r="HX26" s="542">
        <v>24134.15</v>
      </c>
      <c r="HY26" s="542">
        <v>4214</v>
      </c>
      <c r="HZ26" s="430"/>
      <c r="IA26" s="426"/>
      <c r="IB26" s="438"/>
      <c r="IC26" s="436" t="s">
        <v>269</v>
      </c>
      <c r="ID26" s="542">
        <v>2604</v>
      </c>
      <c r="IE26" s="542">
        <v>0</v>
      </c>
      <c r="IF26" s="430"/>
      <c r="IG26" s="426"/>
      <c r="IH26" s="438"/>
      <c r="II26" s="436" t="s">
        <v>269</v>
      </c>
      <c r="IJ26" s="542">
        <v>3075.27</v>
      </c>
      <c r="IK26" s="542">
        <v>0</v>
      </c>
      <c r="IL26" s="430"/>
      <c r="IM26" s="426"/>
      <c r="IN26" s="438"/>
      <c r="IO26" s="436" t="s">
        <v>269</v>
      </c>
      <c r="IP26" s="542">
        <v>8885.58</v>
      </c>
      <c r="IQ26" s="542">
        <v>0</v>
      </c>
      <c r="IR26" s="430"/>
      <c r="IS26" s="426"/>
      <c r="IT26" s="438"/>
      <c r="IU26" s="436" t="s">
        <v>269</v>
      </c>
      <c r="IV26" s="542">
        <v>6.3</v>
      </c>
      <c r="IW26" s="542">
        <v>0</v>
      </c>
      <c r="IX26" s="430"/>
      <c r="IY26" s="426"/>
      <c r="IZ26" s="438"/>
      <c r="JA26" s="436" t="s">
        <v>269</v>
      </c>
      <c r="JB26" s="542">
        <v>1703.45</v>
      </c>
      <c r="JC26" s="542">
        <v>0</v>
      </c>
      <c r="JD26" s="430"/>
      <c r="JE26" s="426"/>
      <c r="JF26" s="438"/>
      <c r="JG26" s="436" t="s">
        <v>269</v>
      </c>
      <c r="JH26" s="542">
        <v>6272.75</v>
      </c>
      <c r="JI26" s="542">
        <v>0</v>
      </c>
      <c r="JJ26" s="430"/>
      <c r="JK26" s="426"/>
      <c r="JL26" s="438"/>
      <c r="JM26" s="436" t="s">
        <v>269</v>
      </c>
      <c r="JN26" s="542">
        <v>0</v>
      </c>
      <c r="JO26" s="542">
        <v>0</v>
      </c>
      <c r="JP26" s="430"/>
      <c r="JQ26" s="426"/>
      <c r="JR26" s="438"/>
      <c r="JS26" s="436" t="s">
        <v>269</v>
      </c>
      <c r="JT26" s="542">
        <v>10626.67</v>
      </c>
      <c r="JU26" s="542">
        <v>0</v>
      </c>
      <c r="JV26" s="430"/>
      <c r="JW26" s="426"/>
      <c r="JX26" s="438"/>
      <c r="JY26" s="436" t="s">
        <v>269</v>
      </c>
      <c r="JZ26" s="542">
        <v>192</v>
      </c>
      <c r="KA26" s="542">
        <v>0</v>
      </c>
      <c r="KB26" s="430"/>
      <c r="KC26" s="426"/>
      <c r="KD26" s="438"/>
      <c r="KE26" s="436" t="s">
        <v>269</v>
      </c>
      <c r="KF26" s="542">
        <v>22</v>
      </c>
      <c r="KG26" s="542">
        <v>0</v>
      </c>
      <c r="KH26" s="430"/>
      <c r="KI26" s="426"/>
      <c r="KJ26" s="438"/>
      <c r="KK26" s="436" t="s">
        <v>269</v>
      </c>
      <c r="KL26" s="542">
        <v>496.32</v>
      </c>
      <c r="KM26" s="542">
        <v>0</v>
      </c>
      <c r="KN26" s="430"/>
      <c r="KO26" s="426"/>
      <c r="KP26" s="438"/>
      <c r="KQ26" s="436" t="s">
        <v>269</v>
      </c>
      <c r="KR26" s="542">
        <v>7126.05</v>
      </c>
      <c r="KS26" s="542">
        <v>0</v>
      </c>
      <c r="KT26" s="430"/>
      <c r="KU26" s="426"/>
      <c r="KV26" s="438"/>
      <c r="KW26" s="436" t="s">
        <v>269</v>
      </c>
      <c r="KX26" s="542">
        <v>295490.69999999995</v>
      </c>
      <c r="KY26" s="542">
        <v>286159.08333333302</v>
      </c>
      <c r="KZ26" s="430"/>
      <c r="LA26" s="426"/>
      <c r="LB26" s="438"/>
      <c r="LC26" s="436" t="s">
        <v>269</v>
      </c>
      <c r="LD26" s="542">
        <v>2486.75</v>
      </c>
      <c r="LE26" s="542">
        <v>0</v>
      </c>
      <c r="LF26" s="430"/>
      <c r="LG26" s="426"/>
      <c r="LH26" s="438"/>
      <c r="LI26" s="436" t="s">
        <v>269</v>
      </c>
      <c r="LJ26" s="542">
        <v>0</v>
      </c>
      <c r="LK26" s="542">
        <v>0</v>
      </c>
      <c r="LL26" s="430"/>
      <c r="LM26" s="426"/>
      <c r="LN26" s="438"/>
      <c r="LO26" s="436" t="s">
        <v>269</v>
      </c>
      <c r="LP26" s="542">
        <v>8522.67</v>
      </c>
      <c r="LQ26" s="542">
        <v>0</v>
      </c>
      <c r="LR26" s="430"/>
      <c r="LS26" s="426"/>
      <c r="LT26" s="438"/>
      <c r="LU26" s="436" t="s">
        <v>269</v>
      </c>
      <c r="LV26" s="542">
        <v>65798.349999999991</v>
      </c>
      <c r="LW26" s="542">
        <v>15551.44</v>
      </c>
      <c r="LX26" s="430"/>
      <c r="LY26" s="426"/>
      <c r="LZ26" s="438"/>
      <c r="MA26" s="436" t="s">
        <v>269</v>
      </c>
      <c r="MB26" s="542">
        <v>461.82000000000005</v>
      </c>
      <c r="MC26" s="542">
        <v>0</v>
      </c>
      <c r="MD26" s="430"/>
      <c r="ME26" s="426"/>
      <c r="MF26" s="438"/>
      <c r="MG26" s="436" t="s">
        <v>269</v>
      </c>
      <c r="MH26" s="542">
        <v>4817.7</v>
      </c>
      <c r="MI26" s="542">
        <v>0</v>
      </c>
      <c r="MJ26" s="430"/>
      <c r="MK26" s="426"/>
      <c r="ML26" s="438"/>
      <c r="MM26" s="436" t="s">
        <v>269</v>
      </c>
      <c r="MN26" s="542">
        <v>30760.57</v>
      </c>
      <c r="MO26" s="542">
        <v>0</v>
      </c>
      <c r="MP26" s="430"/>
      <c r="MQ26" s="426"/>
      <c r="MR26" s="438"/>
      <c r="MS26" s="436" t="s">
        <v>269</v>
      </c>
      <c r="MT26" s="542">
        <v>35866</v>
      </c>
      <c r="MU26" s="542">
        <v>0</v>
      </c>
      <c r="MV26" s="430"/>
      <c r="MW26" s="426"/>
      <c r="MX26" s="438"/>
      <c r="MY26" s="436" t="s">
        <v>269</v>
      </c>
      <c r="MZ26" s="542">
        <v>87573.691289999988</v>
      </c>
      <c r="NA26" s="542">
        <v>0</v>
      </c>
      <c r="NB26" s="430"/>
      <c r="NC26" s="426"/>
      <c r="ND26" s="438"/>
      <c r="NE26" s="436" t="s">
        <v>269</v>
      </c>
      <c r="NF26" s="542">
        <v>2061.4499999999998</v>
      </c>
      <c r="NG26" s="542">
        <v>0</v>
      </c>
      <c r="NH26" s="430"/>
      <c r="NI26" s="426"/>
      <c r="NJ26" s="438"/>
      <c r="NK26" s="436" t="s">
        <v>269</v>
      </c>
      <c r="NL26" s="542">
        <v>14792.96</v>
      </c>
      <c r="NM26" s="542">
        <v>13210.15</v>
      </c>
      <c r="NN26" s="430"/>
      <c r="NO26" s="426"/>
      <c r="NP26" s="438"/>
      <c r="NQ26" s="436" t="s">
        <v>269</v>
      </c>
      <c r="NR26" s="542">
        <v>4497.42</v>
      </c>
      <c r="NS26" s="542">
        <v>0</v>
      </c>
      <c r="NT26" s="430"/>
      <c r="NU26" s="426"/>
      <c r="NV26" s="438"/>
      <c r="NW26" s="436" t="s">
        <v>269</v>
      </c>
      <c r="NX26" s="542">
        <v>16330.52</v>
      </c>
      <c r="NY26" s="542">
        <v>0</v>
      </c>
      <c r="NZ26" s="430"/>
      <c r="OA26" s="426"/>
      <c r="OB26" s="438"/>
      <c r="OC26" s="436" t="s">
        <v>269</v>
      </c>
      <c r="OD26" s="542">
        <v>32820</v>
      </c>
      <c r="OE26" s="542">
        <v>0</v>
      </c>
      <c r="OF26" s="430"/>
      <c r="OG26" s="426"/>
      <c r="OH26" s="438"/>
      <c r="OI26" s="436" t="s">
        <v>269</v>
      </c>
      <c r="OJ26" s="542">
        <v>82623.75</v>
      </c>
      <c r="OK26" s="542">
        <v>0</v>
      </c>
      <c r="OL26" s="430"/>
      <c r="OM26" s="426"/>
      <c r="ON26" s="438"/>
      <c r="OO26" s="436" t="s">
        <v>269</v>
      </c>
      <c r="OP26" s="542">
        <v>0</v>
      </c>
      <c r="OQ26" s="542">
        <v>0</v>
      </c>
      <c r="OR26" s="430"/>
      <c r="OS26" s="517"/>
      <c r="OT26" s="433"/>
      <c r="OU26" s="433"/>
      <c r="OV26" s="433"/>
      <c r="OW26" s="434"/>
    </row>
    <row r="27" spans="1:413">
      <c r="A27" s="426"/>
      <c r="B27" s="439"/>
      <c r="C27" s="544" t="s">
        <v>270</v>
      </c>
      <c r="D27" s="545">
        <v>22816.859999999997</v>
      </c>
      <c r="E27" s="545">
        <v>0</v>
      </c>
      <c r="F27" s="430"/>
      <c r="G27" s="426"/>
      <c r="H27" s="439"/>
      <c r="I27" s="544" t="s">
        <v>270</v>
      </c>
      <c r="J27" s="545">
        <v>460</v>
      </c>
      <c r="K27" s="545">
        <v>0</v>
      </c>
      <c r="L27" s="430"/>
      <c r="M27" s="426"/>
      <c r="N27" s="439"/>
      <c r="O27" s="544" t="s">
        <v>270</v>
      </c>
      <c r="P27" s="545">
        <v>6517.98</v>
      </c>
      <c r="Q27" s="545">
        <v>0</v>
      </c>
      <c r="R27" s="430"/>
      <c r="S27" s="426"/>
      <c r="T27" s="439"/>
      <c r="U27" s="544" t="s">
        <v>270</v>
      </c>
      <c r="V27" s="545">
        <v>0</v>
      </c>
      <c r="W27" s="545">
        <v>0</v>
      </c>
      <c r="X27" s="430"/>
      <c r="Y27" s="426"/>
      <c r="Z27" s="439"/>
      <c r="AA27" s="544" t="s">
        <v>270</v>
      </c>
      <c r="AB27" s="545">
        <v>11894</v>
      </c>
      <c r="AC27" s="545">
        <v>0</v>
      </c>
      <c r="AD27" s="430"/>
      <c r="AE27" s="426"/>
      <c r="AF27" s="439"/>
      <c r="AG27" s="544" t="s">
        <v>270</v>
      </c>
      <c r="AH27" s="545">
        <v>20766.45</v>
      </c>
      <c r="AI27" s="545">
        <v>0</v>
      </c>
      <c r="AJ27" s="430"/>
      <c r="AK27" s="426"/>
      <c r="AL27" s="439"/>
      <c r="AM27" s="544" t="s">
        <v>270</v>
      </c>
      <c r="AN27" s="545">
        <v>0</v>
      </c>
      <c r="AO27" s="545">
        <v>0</v>
      </c>
      <c r="AP27" s="430"/>
      <c r="AQ27" s="426"/>
      <c r="AR27" s="439"/>
      <c r="AS27" s="566" t="s">
        <v>270</v>
      </c>
      <c r="AT27" s="545">
        <v>0</v>
      </c>
      <c r="AU27" s="545">
        <v>0</v>
      </c>
      <c r="AV27" s="430"/>
      <c r="AW27" s="426"/>
      <c r="AX27" s="439"/>
      <c r="AY27" s="566" t="s">
        <v>270</v>
      </c>
      <c r="AZ27" s="545">
        <v>9768.69</v>
      </c>
      <c r="BA27" s="545">
        <v>0</v>
      </c>
      <c r="BB27" s="430"/>
      <c r="BC27" s="426"/>
      <c r="BD27" s="439"/>
      <c r="BE27" s="566" t="s">
        <v>270</v>
      </c>
      <c r="BF27" s="545">
        <v>0</v>
      </c>
      <c r="BG27" s="545">
        <v>0</v>
      </c>
      <c r="BH27" s="430"/>
      <c r="BI27" s="426"/>
      <c r="BJ27" s="439"/>
      <c r="BK27" s="566" t="s">
        <v>270</v>
      </c>
      <c r="BL27" s="545">
        <v>16.8</v>
      </c>
      <c r="BM27" s="545">
        <v>0</v>
      </c>
      <c r="BN27" s="430"/>
      <c r="BO27" s="426"/>
      <c r="BP27" s="439"/>
      <c r="BQ27" s="566" t="s">
        <v>270</v>
      </c>
      <c r="BR27" s="545">
        <v>7914.9</v>
      </c>
      <c r="BS27" s="545">
        <v>5351</v>
      </c>
      <c r="BT27" s="430"/>
      <c r="BU27" s="426"/>
      <c r="BV27" s="439"/>
      <c r="BW27" s="566" t="s">
        <v>270</v>
      </c>
      <c r="BX27" s="545">
        <v>2853.1499999999996</v>
      </c>
      <c r="BY27" s="545">
        <v>0</v>
      </c>
      <c r="BZ27" s="430"/>
      <c r="CA27" s="426"/>
      <c r="CB27" s="439"/>
      <c r="CC27" s="566" t="s">
        <v>270</v>
      </c>
      <c r="CD27" s="545">
        <v>4047.16</v>
      </c>
      <c r="CE27" s="545">
        <v>0</v>
      </c>
      <c r="CF27" s="430"/>
      <c r="CG27" s="426"/>
      <c r="CH27" s="439"/>
      <c r="CI27" s="566" t="s">
        <v>270</v>
      </c>
      <c r="CJ27" s="545">
        <v>1420.6200000000001</v>
      </c>
      <c r="CK27" s="545">
        <v>0</v>
      </c>
      <c r="CL27" s="430"/>
      <c r="CM27" s="426"/>
      <c r="CN27" s="439"/>
      <c r="CO27" s="566" t="s">
        <v>270</v>
      </c>
      <c r="CP27" s="545">
        <v>9851</v>
      </c>
      <c r="CQ27" s="545">
        <v>7850</v>
      </c>
      <c r="CR27" s="430"/>
      <c r="CS27" s="426"/>
      <c r="CT27" s="439"/>
      <c r="CU27" s="566" t="s">
        <v>270</v>
      </c>
      <c r="CV27" s="545">
        <v>5315</v>
      </c>
      <c r="CW27" s="545">
        <v>5186</v>
      </c>
      <c r="CX27" s="430"/>
      <c r="CY27" s="426"/>
      <c r="CZ27" s="439"/>
      <c r="DA27" s="566" t="s">
        <v>270</v>
      </c>
      <c r="DB27" s="545">
        <v>450.04999999999995</v>
      </c>
      <c r="DC27" s="545">
        <v>0</v>
      </c>
      <c r="DD27" s="430"/>
      <c r="DE27" s="426"/>
      <c r="DF27" s="439"/>
      <c r="DG27" s="566" t="s">
        <v>270</v>
      </c>
      <c r="DH27" s="545">
        <v>1501.1699999999998</v>
      </c>
      <c r="DI27" s="545">
        <v>0</v>
      </c>
      <c r="DJ27" s="430"/>
      <c r="DK27" s="426"/>
      <c r="DL27" s="439"/>
      <c r="DM27" s="566" t="s">
        <v>270</v>
      </c>
      <c r="DN27" s="545">
        <v>1.0899999999999999</v>
      </c>
      <c r="DO27" s="545">
        <v>0</v>
      </c>
      <c r="DP27" s="430"/>
      <c r="DQ27" s="426"/>
      <c r="DR27" s="439"/>
      <c r="DS27" s="566" t="s">
        <v>270</v>
      </c>
      <c r="DT27" s="545">
        <v>114.47</v>
      </c>
      <c r="DU27" s="545">
        <v>0</v>
      </c>
      <c r="DV27" s="430"/>
      <c r="DW27" s="426"/>
      <c r="DX27" s="439"/>
      <c r="DY27" s="566" t="s">
        <v>270</v>
      </c>
      <c r="DZ27" s="545">
        <v>2654.9900000000002</v>
      </c>
      <c r="EA27" s="545">
        <v>0</v>
      </c>
      <c r="EB27" s="430"/>
      <c r="EC27" s="426"/>
      <c r="ED27" s="439"/>
      <c r="EE27" s="566" t="s">
        <v>270</v>
      </c>
      <c r="EF27" s="545">
        <v>6910.06</v>
      </c>
      <c r="EG27" s="545">
        <v>717.67</v>
      </c>
      <c r="EH27" s="430"/>
      <c r="EI27" s="426"/>
      <c r="EJ27" s="439"/>
      <c r="EK27" s="566" t="s">
        <v>270</v>
      </c>
      <c r="EL27" s="545">
        <v>293.17999999999995</v>
      </c>
      <c r="EM27" s="545">
        <v>0</v>
      </c>
      <c r="EN27" s="430"/>
      <c r="EO27" s="426"/>
      <c r="EP27" s="439"/>
      <c r="EQ27" s="566" t="s">
        <v>270</v>
      </c>
      <c r="ER27" s="545">
        <v>10.96</v>
      </c>
      <c r="ES27" s="545">
        <v>0</v>
      </c>
      <c r="ET27" s="430"/>
      <c r="EU27" s="426"/>
      <c r="EV27" s="439"/>
      <c r="EW27" s="566" t="s">
        <v>270</v>
      </c>
      <c r="EX27" s="545">
        <v>57295.1</v>
      </c>
      <c r="EY27" s="545">
        <v>17496.32</v>
      </c>
      <c r="EZ27" s="430"/>
      <c r="FA27" s="426"/>
      <c r="FB27" s="439"/>
      <c r="FC27" s="566" t="s">
        <v>270</v>
      </c>
      <c r="FD27" s="545">
        <v>0</v>
      </c>
      <c r="FE27" s="545">
        <v>0</v>
      </c>
      <c r="FF27" s="430"/>
      <c r="FG27" s="426"/>
      <c r="FH27" s="439"/>
      <c r="FI27" s="566" t="s">
        <v>270</v>
      </c>
      <c r="FJ27" s="545">
        <v>0</v>
      </c>
      <c r="FK27" s="545">
        <v>0</v>
      </c>
      <c r="FL27" s="430"/>
      <c r="FM27" s="426"/>
      <c r="FN27" s="439"/>
      <c r="FO27" s="544" t="s">
        <v>270</v>
      </c>
      <c r="FP27" s="545">
        <v>138.42999999999998</v>
      </c>
      <c r="FQ27" s="545">
        <v>0</v>
      </c>
      <c r="FR27" s="430"/>
      <c r="FS27" s="426"/>
      <c r="FT27" s="439"/>
      <c r="FU27" s="544" t="s">
        <v>270</v>
      </c>
      <c r="FV27" s="545">
        <v>8271595</v>
      </c>
      <c r="FW27" s="545">
        <v>4277337.92</v>
      </c>
      <c r="FX27" s="430"/>
      <c r="FY27" s="426"/>
      <c r="FZ27" s="439"/>
      <c r="GA27" s="544" t="s">
        <v>270</v>
      </c>
      <c r="GB27" s="545">
        <v>58121</v>
      </c>
      <c r="GC27" s="545">
        <v>16639</v>
      </c>
      <c r="GD27" s="430"/>
      <c r="GE27" s="426"/>
      <c r="GF27" s="439"/>
      <c r="GG27" s="544" t="s">
        <v>270</v>
      </c>
      <c r="GH27" s="545">
        <v>11441.73</v>
      </c>
      <c r="GI27" s="545">
        <v>5812.6</v>
      </c>
      <c r="GJ27" s="430"/>
      <c r="GK27" s="426"/>
      <c r="GL27" s="439"/>
      <c r="GM27" s="544" t="s">
        <v>270</v>
      </c>
      <c r="GN27" s="545">
        <v>1045.6500000000001</v>
      </c>
      <c r="GO27" s="545">
        <v>0</v>
      </c>
      <c r="GP27" s="430"/>
      <c r="GQ27" s="426"/>
      <c r="GR27" s="439"/>
      <c r="GS27" s="544" t="s">
        <v>270</v>
      </c>
      <c r="GT27" s="545">
        <v>2241</v>
      </c>
      <c r="GU27" s="545">
        <v>0</v>
      </c>
      <c r="GV27" s="430"/>
      <c r="GW27" s="426"/>
      <c r="GX27" s="439"/>
      <c r="GY27" s="544" t="s">
        <v>270</v>
      </c>
      <c r="GZ27" s="545">
        <v>3578</v>
      </c>
      <c r="HA27" s="545">
        <v>0</v>
      </c>
      <c r="HB27" s="430"/>
      <c r="HC27" s="426"/>
      <c r="HD27" s="439"/>
      <c r="HE27" s="544" t="s">
        <v>270</v>
      </c>
      <c r="HF27" s="545">
        <v>30.75</v>
      </c>
      <c r="HG27" s="545">
        <v>0</v>
      </c>
      <c r="HH27" s="430"/>
      <c r="HI27" s="426"/>
      <c r="HJ27" s="439"/>
      <c r="HK27" s="544" t="s">
        <v>270</v>
      </c>
      <c r="HL27" s="545">
        <v>1794.9199999999998</v>
      </c>
      <c r="HM27" s="545">
        <v>0</v>
      </c>
      <c r="HN27" s="430"/>
      <c r="HO27" s="426"/>
      <c r="HP27" s="439"/>
      <c r="HQ27" s="544" t="s">
        <v>270</v>
      </c>
      <c r="HR27" s="545">
        <v>10051.330000000002</v>
      </c>
      <c r="HS27" s="545">
        <v>0</v>
      </c>
      <c r="HT27" s="430"/>
      <c r="HU27" s="426"/>
      <c r="HV27" s="439"/>
      <c r="HW27" s="544" t="s">
        <v>270</v>
      </c>
      <c r="HX27" s="545">
        <v>59.620000000000005</v>
      </c>
      <c r="HY27" s="545">
        <v>0</v>
      </c>
      <c r="HZ27" s="430"/>
      <c r="IA27" s="426"/>
      <c r="IB27" s="439"/>
      <c r="IC27" s="544" t="s">
        <v>270</v>
      </c>
      <c r="ID27" s="545">
        <v>5238</v>
      </c>
      <c r="IE27" s="545">
        <v>0</v>
      </c>
      <c r="IF27" s="430"/>
      <c r="IG27" s="426"/>
      <c r="IH27" s="439"/>
      <c r="II27" s="544" t="s">
        <v>270</v>
      </c>
      <c r="IJ27" s="545">
        <v>104.1</v>
      </c>
      <c r="IK27" s="545">
        <v>0</v>
      </c>
      <c r="IL27" s="430"/>
      <c r="IM27" s="426"/>
      <c r="IN27" s="439"/>
      <c r="IO27" s="544" t="s">
        <v>270</v>
      </c>
      <c r="IP27" s="545">
        <v>8915.57</v>
      </c>
      <c r="IQ27" s="545">
        <v>0</v>
      </c>
      <c r="IR27" s="430"/>
      <c r="IS27" s="426"/>
      <c r="IT27" s="439"/>
      <c r="IU27" s="544" t="s">
        <v>270</v>
      </c>
      <c r="IV27" s="545">
        <v>2263</v>
      </c>
      <c r="IW27" s="545">
        <v>0</v>
      </c>
      <c r="IX27" s="430"/>
      <c r="IY27" s="426"/>
      <c r="IZ27" s="439"/>
      <c r="JA27" s="544" t="s">
        <v>270</v>
      </c>
      <c r="JB27" s="545">
        <v>18709.96</v>
      </c>
      <c r="JC27" s="545">
        <v>0</v>
      </c>
      <c r="JD27" s="430"/>
      <c r="JE27" s="426"/>
      <c r="JF27" s="439"/>
      <c r="JG27" s="544" t="s">
        <v>270</v>
      </c>
      <c r="JH27" s="545">
        <v>5614</v>
      </c>
      <c r="JI27" s="545">
        <v>0</v>
      </c>
      <c r="JJ27" s="430"/>
      <c r="JK27" s="426"/>
      <c r="JL27" s="439"/>
      <c r="JM27" s="544" t="s">
        <v>270</v>
      </c>
      <c r="JN27" s="545">
        <v>791.67</v>
      </c>
      <c r="JO27" s="545">
        <v>0</v>
      </c>
      <c r="JP27" s="430"/>
      <c r="JQ27" s="426"/>
      <c r="JR27" s="439"/>
      <c r="JS27" s="544" t="s">
        <v>270</v>
      </c>
      <c r="JT27" s="545">
        <v>1.17</v>
      </c>
      <c r="JU27" s="545">
        <v>0</v>
      </c>
      <c r="JV27" s="430"/>
      <c r="JW27" s="426"/>
      <c r="JX27" s="439"/>
      <c r="JY27" s="544" t="s">
        <v>270</v>
      </c>
      <c r="JZ27" s="545">
        <v>221.20000000000002</v>
      </c>
      <c r="KA27" s="545">
        <v>0</v>
      </c>
      <c r="KB27" s="430"/>
      <c r="KC27" s="426"/>
      <c r="KD27" s="439"/>
      <c r="KE27" s="544" t="s">
        <v>270</v>
      </c>
      <c r="KF27" s="545">
        <v>680</v>
      </c>
      <c r="KG27" s="545">
        <v>0</v>
      </c>
      <c r="KH27" s="430"/>
      <c r="KI27" s="426"/>
      <c r="KJ27" s="439"/>
      <c r="KK27" s="544" t="s">
        <v>270</v>
      </c>
      <c r="KL27" s="545">
        <v>3.83</v>
      </c>
      <c r="KM27" s="545">
        <v>0</v>
      </c>
      <c r="KN27" s="430"/>
      <c r="KO27" s="426"/>
      <c r="KP27" s="439"/>
      <c r="KQ27" s="544" t="s">
        <v>270</v>
      </c>
      <c r="KR27" s="545">
        <v>3889.58</v>
      </c>
      <c r="KS27" s="545">
        <v>0</v>
      </c>
      <c r="KT27" s="430"/>
      <c r="KU27" s="426"/>
      <c r="KV27" s="439"/>
      <c r="KW27" s="544" t="s">
        <v>270</v>
      </c>
      <c r="KX27" s="545">
        <v>43595.100000000006</v>
      </c>
      <c r="KY27" s="545">
        <v>0</v>
      </c>
      <c r="KZ27" s="430"/>
      <c r="LA27" s="426"/>
      <c r="LB27" s="439"/>
      <c r="LC27" s="544" t="s">
        <v>270</v>
      </c>
      <c r="LD27" s="545">
        <v>9465.75</v>
      </c>
      <c r="LE27" s="545">
        <v>0</v>
      </c>
      <c r="LF27" s="430"/>
      <c r="LG27" s="426"/>
      <c r="LH27" s="439"/>
      <c r="LI27" s="544" t="s">
        <v>270</v>
      </c>
      <c r="LJ27" s="545">
        <v>0</v>
      </c>
      <c r="LK27" s="545">
        <v>0</v>
      </c>
      <c r="LL27" s="430"/>
      <c r="LM27" s="426"/>
      <c r="LN27" s="439"/>
      <c r="LO27" s="544" t="s">
        <v>270</v>
      </c>
      <c r="LP27" s="545">
        <v>1097</v>
      </c>
      <c r="LQ27" s="545">
        <v>0</v>
      </c>
      <c r="LR27" s="430"/>
      <c r="LS27" s="426"/>
      <c r="LT27" s="439"/>
      <c r="LU27" s="544" t="s">
        <v>270</v>
      </c>
      <c r="LV27" s="545">
        <v>3513.3</v>
      </c>
      <c r="LW27" s="545">
        <v>2975</v>
      </c>
      <c r="LX27" s="430"/>
      <c r="LY27" s="426"/>
      <c r="LZ27" s="439"/>
      <c r="MA27" s="544" t="s">
        <v>270</v>
      </c>
      <c r="MB27" s="545">
        <v>13068.23</v>
      </c>
      <c r="MC27" s="545">
        <v>0</v>
      </c>
      <c r="MD27" s="430"/>
      <c r="ME27" s="426"/>
      <c r="MF27" s="439"/>
      <c r="MG27" s="544" t="s">
        <v>270</v>
      </c>
      <c r="MH27" s="545">
        <v>31399.9</v>
      </c>
      <c r="MI27" s="545">
        <v>0</v>
      </c>
      <c r="MJ27" s="430"/>
      <c r="MK27" s="426"/>
      <c r="ML27" s="439"/>
      <c r="MM27" s="544" t="s">
        <v>270</v>
      </c>
      <c r="MN27" s="545">
        <v>12</v>
      </c>
      <c r="MO27" s="545">
        <v>0</v>
      </c>
      <c r="MP27" s="430"/>
      <c r="MQ27" s="426"/>
      <c r="MR27" s="439"/>
      <c r="MS27" s="544" t="s">
        <v>270</v>
      </c>
      <c r="MT27" s="545">
        <v>82715</v>
      </c>
      <c r="MU27" s="545">
        <v>0</v>
      </c>
      <c r="MV27" s="430"/>
      <c r="MW27" s="426"/>
      <c r="MX27" s="439"/>
      <c r="MY27" s="544" t="s">
        <v>270</v>
      </c>
      <c r="MZ27" s="545">
        <v>31065.061700000002</v>
      </c>
      <c r="NA27" s="545">
        <v>0</v>
      </c>
      <c r="NB27" s="430"/>
      <c r="NC27" s="426"/>
      <c r="ND27" s="439"/>
      <c r="NE27" s="544" t="s">
        <v>270</v>
      </c>
      <c r="NF27" s="545">
        <v>1681.31</v>
      </c>
      <c r="NG27" s="545">
        <v>0</v>
      </c>
      <c r="NH27" s="430"/>
      <c r="NI27" s="426"/>
      <c r="NJ27" s="439"/>
      <c r="NK27" s="544" t="s">
        <v>270</v>
      </c>
      <c r="NL27" s="545">
        <v>778.54</v>
      </c>
      <c r="NM27" s="545">
        <v>25.05</v>
      </c>
      <c r="NN27" s="430"/>
      <c r="NO27" s="426"/>
      <c r="NP27" s="439"/>
      <c r="NQ27" s="544" t="s">
        <v>270</v>
      </c>
      <c r="NR27" s="545">
        <v>1491.95</v>
      </c>
      <c r="NS27" s="545">
        <v>0</v>
      </c>
      <c r="NT27" s="430"/>
      <c r="NU27" s="426"/>
      <c r="NV27" s="439"/>
      <c r="NW27" s="544" t="s">
        <v>270</v>
      </c>
      <c r="NX27" s="545">
        <v>7.93</v>
      </c>
      <c r="NY27" s="545">
        <v>0</v>
      </c>
      <c r="NZ27" s="430"/>
      <c r="OA27" s="426"/>
      <c r="OB27" s="439"/>
      <c r="OC27" s="544" t="s">
        <v>270</v>
      </c>
      <c r="OD27" s="545">
        <v>0</v>
      </c>
      <c r="OE27" s="545">
        <v>0</v>
      </c>
      <c r="OF27" s="430"/>
      <c r="OG27" s="426"/>
      <c r="OH27" s="439"/>
      <c r="OI27" s="544" t="s">
        <v>270</v>
      </c>
      <c r="OJ27" s="545">
        <v>3633.67</v>
      </c>
      <c r="OK27" s="545">
        <v>0</v>
      </c>
      <c r="OL27" s="430"/>
      <c r="OM27" s="426"/>
      <c r="ON27" s="439"/>
      <c r="OO27" s="544" t="s">
        <v>270</v>
      </c>
      <c r="OP27" s="545">
        <v>1057</v>
      </c>
      <c r="OQ27" s="545">
        <v>0</v>
      </c>
      <c r="OR27" s="430"/>
      <c r="OS27" s="517"/>
      <c r="OT27" s="433"/>
      <c r="OU27" s="433"/>
      <c r="OV27" s="433"/>
      <c r="OW27" s="434"/>
    </row>
    <row r="28" spans="1:413">
      <c r="A28" s="426"/>
      <c r="B28" s="440"/>
      <c r="C28" s="436" t="s">
        <v>271</v>
      </c>
      <c r="D28" s="542">
        <v>564.16999999999996</v>
      </c>
      <c r="E28" s="542">
        <v>0</v>
      </c>
      <c r="F28" s="430"/>
      <c r="G28" s="426"/>
      <c r="H28" s="440"/>
      <c r="I28" s="436" t="s">
        <v>271</v>
      </c>
      <c r="J28" s="542">
        <v>2</v>
      </c>
      <c r="K28" s="542">
        <v>0</v>
      </c>
      <c r="L28" s="430"/>
      <c r="M28" s="426"/>
      <c r="N28" s="440"/>
      <c r="O28" s="436" t="s">
        <v>271</v>
      </c>
      <c r="P28" s="542">
        <v>15366.583000000001</v>
      </c>
      <c r="Q28" s="542">
        <v>0</v>
      </c>
      <c r="R28" s="430"/>
      <c r="S28" s="426"/>
      <c r="T28" s="440"/>
      <c r="U28" s="436" t="s">
        <v>271</v>
      </c>
      <c r="V28" s="542">
        <v>2564.69</v>
      </c>
      <c r="W28" s="542">
        <v>0</v>
      </c>
      <c r="X28" s="430"/>
      <c r="Y28" s="426"/>
      <c r="Z28" s="440"/>
      <c r="AA28" s="436" t="s">
        <v>271</v>
      </c>
      <c r="AB28" s="542">
        <v>0</v>
      </c>
      <c r="AC28" s="542">
        <v>0</v>
      </c>
      <c r="AD28" s="430"/>
      <c r="AE28" s="426"/>
      <c r="AF28" s="440"/>
      <c r="AG28" s="436" t="s">
        <v>271</v>
      </c>
      <c r="AH28" s="542">
        <v>2012.6000000000001</v>
      </c>
      <c r="AI28" s="542">
        <v>0</v>
      </c>
      <c r="AJ28" s="430"/>
      <c r="AK28" s="426"/>
      <c r="AL28" s="440"/>
      <c r="AM28" s="436" t="s">
        <v>271</v>
      </c>
      <c r="AN28" s="542">
        <v>52.5</v>
      </c>
      <c r="AO28" s="542">
        <v>0</v>
      </c>
      <c r="AP28" s="430"/>
      <c r="AQ28" s="426"/>
      <c r="AR28" s="440"/>
      <c r="AS28" s="564" t="s">
        <v>271</v>
      </c>
      <c r="AT28" s="542">
        <v>0</v>
      </c>
      <c r="AU28" s="542">
        <v>0</v>
      </c>
      <c r="AV28" s="430"/>
      <c r="AW28" s="426"/>
      <c r="AX28" s="440"/>
      <c r="AY28" s="564" t="s">
        <v>271</v>
      </c>
      <c r="AZ28" s="542">
        <v>0</v>
      </c>
      <c r="BA28" s="542">
        <v>0</v>
      </c>
      <c r="BB28" s="430"/>
      <c r="BC28" s="426"/>
      <c r="BD28" s="440"/>
      <c r="BE28" s="564" t="s">
        <v>271</v>
      </c>
      <c r="BF28" s="542">
        <v>0</v>
      </c>
      <c r="BG28" s="542">
        <v>0</v>
      </c>
      <c r="BH28" s="430"/>
      <c r="BI28" s="426"/>
      <c r="BJ28" s="440"/>
      <c r="BK28" s="564" t="s">
        <v>271</v>
      </c>
      <c r="BL28" s="542">
        <v>256.94</v>
      </c>
      <c r="BM28" s="542">
        <v>0</v>
      </c>
      <c r="BN28" s="430"/>
      <c r="BO28" s="426"/>
      <c r="BP28" s="440"/>
      <c r="BQ28" s="564" t="s">
        <v>271</v>
      </c>
      <c r="BR28" s="542">
        <v>473.7</v>
      </c>
      <c r="BS28" s="542">
        <v>0</v>
      </c>
      <c r="BT28" s="430"/>
      <c r="BU28" s="426"/>
      <c r="BV28" s="440"/>
      <c r="BW28" s="564" t="s">
        <v>271</v>
      </c>
      <c r="BX28" s="542">
        <v>324.76</v>
      </c>
      <c r="BY28" s="542">
        <v>0</v>
      </c>
      <c r="BZ28" s="430"/>
      <c r="CA28" s="426"/>
      <c r="CB28" s="440"/>
      <c r="CC28" s="564" t="s">
        <v>271</v>
      </c>
      <c r="CD28" s="542">
        <v>0</v>
      </c>
      <c r="CE28" s="542">
        <v>0</v>
      </c>
      <c r="CF28" s="430"/>
      <c r="CG28" s="426"/>
      <c r="CH28" s="440"/>
      <c r="CI28" s="564" t="s">
        <v>271</v>
      </c>
      <c r="CJ28" s="542">
        <v>0</v>
      </c>
      <c r="CK28" s="542">
        <v>0</v>
      </c>
      <c r="CL28" s="430"/>
      <c r="CM28" s="426"/>
      <c r="CN28" s="440"/>
      <c r="CO28" s="564" t="s">
        <v>271</v>
      </c>
      <c r="CP28" s="542">
        <v>0</v>
      </c>
      <c r="CQ28" s="542">
        <v>0</v>
      </c>
      <c r="CR28" s="430"/>
      <c r="CS28" s="426"/>
      <c r="CT28" s="440"/>
      <c r="CU28" s="564" t="s">
        <v>271</v>
      </c>
      <c r="CV28" s="542">
        <v>0</v>
      </c>
      <c r="CW28" s="542">
        <v>0</v>
      </c>
      <c r="CX28" s="430"/>
      <c r="CY28" s="426"/>
      <c r="CZ28" s="440"/>
      <c r="DA28" s="564" t="s">
        <v>271</v>
      </c>
      <c r="DB28" s="542">
        <v>571.25</v>
      </c>
      <c r="DC28" s="542">
        <v>0</v>
      </c>
      <c r="DD28" s="430"/>
      <c r="DE28" s="426"/>
      <c r="DF28" s="440"/>
      <c r="DG28" s="564" t="s">
        <v>271</v>
      </c>
      <c r="DH28" s="542">
        <v>482.97</v>
      </c>
      <c r="DI28" s="542">
        <v>0</v>
      </c>
      <c r="DJ28" s="430"/>
      <c r="DK28" s="426"/>
      <c r="DL28" s="440"/>
      <c r="DM28" s="564" t="s">
        <v>271</v>
      </c>
      <c r="DN28" s="542">
        <v>46.37</v>
      </c>
      <c r="DO28" s="542">
        <v>0</v>
      </c>
      <c r="DP28" s="430"/>
      <c r="DQ28" s="426"/>
      <c r="DR28" s="440"/>
      <c r="DS28" s="564" t="s">
        <v>271</v>
      </c>
      <c r="DT28" s="542">
        <v>7346.4100000000008</v>
      </c>
      <c r="DU28" s="542">
        <v>0</v>
      </c>
      <c r="DV28" s="430"/>
      <c r="DW28" s="426"/>
      <c r="DX28" s="440"/>
      <c r="DY28" s="564" t="s">
        <v>271</v>
      </c>
      <c r="DZ28" s="542">
        <v>1183.5999999999999</v>
      </c>
      <c r="EA28" s="542">
        <v>0</v>
      </c>
      <c r="EB28" s="430"/>
      <c r="EC28" s="426"/>
      <c r="ED28" s="440"/>
      <c r="EE28" s="564" t="s">
        <v>271</v>
      </c>
      <c r="EF28" s="542">
        <v>4.57</v>
      </c>
      <c r="EG28" s="542">
        <v>0</v>
      </c>
      <c r="EH28" s="430"/>
      <c r="EI28" s="426"/>
      <c r="EJ28" s="440"/>
      <c r="EK28" s="564" t="s">
        <v>271</v>
      </c>
      <c r="EL28" s="542">
        <v>74.67</v>
      </c>
      <c r="EM28" s="542">
        <v>0</v>
      </c>
      <c r="EN28" s="430"/>
      <c r="EO28" s="426"/>
      <c r="EP28" s="440"/>
      <c r="EQ28" s="564" t="s">
        <v>271</v>
      </c>
      <c r="ER28" s="542">
        <v>25.4</v>
      </c>
      <c r="ES28" s="542">
        <v>0</v>
      </c>
      <c r="ET28" s="430"/>
      <c r="EU28" s="426"/>
      <c r="EV28" s="440"/>
      <c r="EW28" s="564" t="s">
        <v>271</v>
      </c>
      <c r="EX28" s="542">
        <v>8529.7000000000007</v>
      </c>
      <c r="EY28" s="542">
        <v>0</v>
      </c>
      <c r="EZ28" s="430"/>
      <c r="FA28" s="426"/>
      <c r="FB28" s="440"/>
      <c r="FC28" s="564" t="s">
        <v>271</v>
      </c>
      <c r="FD28" s="542">
        <v>0</v>
      </c>
      <c r="FE28" s="542">
        <v>0</v>
      </c>
      <c r="FF28" s="430"/>
      <c r="FG28" s="426"/>
      <c r="FH28" s="440"/>
      <c r="FI28" s="564" t="s">
        <v>271</v>
      </c>
      <c r="FJ28" s="542">
        <v>108</v>
      </c>
      <c r="FK28" s="542">
        <v>0</v>
      </c>
      <c r="FL28" s="430"/>
      <c r="FM28" s="426"/>
      <c r="FN28" s="440"/>
      <c r="FO28" s="436" t="s">
        <v>271</v>
      </c>
      <c r="FP28" s="542">
        <v>136.97999999999999</v>
      </c>
      <c r="FQ28" s="542">
        <v>0</v>
      </c>
      <c r="FR28" s="430"/>
      <c r="FS28" s="426"/>
      <c r="FT28" s="440"/>
      <c r="FU28" s="436" t="s">
        <v>271</v>
      </c>
      <c r="FV28" s="542">
        <v>0</v>
      </c>
      <c r="FW28" s="542">
        <v>0</v>
      </c>
      <c r="FX28" s="430"/>
      <c r="FY28" s="426"/>
      <c r="FZ28" s="440"/>
      <c r="GA28" s="436" t="s">
        <v>271</v>
      </c>
      <c r="GB28" s="542">
        <v>18739</v>
      </c>
      <c r="GC28" s="542">
        <v>3811</v>
      </c>
      <c r="GD28" s="430"/>
      <c r="GE28" s="426"/>
      <c r="GF28" s="440"/>
      <c r="GG28" s="436" t="s">
        <v>271</v>
      </c>
      <c r="GH28" s="542">
        <v>68.75</v>
      </c>
      <c r="GI28" s="542">
        <v>0</v>
      </c>
      <c r="GJ28" s="430"/>
      <c r="GK28" s="426"/>
      <c r="GL28" s="440"/>
      <c r="GM28" s="436" t="s">
        <v>271</v>
      </c>
      <c r="GN28" s="542">
        <v>0</v>
      </c>
      <c r="GO28" s="542">
        <v>0</v>
      </c>
      <c r="GP28" s="430"/>
      <c r="GQ28" s="426"/>
      <c r="GR28" s="440"/>
      <c r="GS28" s="436" t="s">
        <v>271</v>
      </c>
      <c r="GT28" s="542">
        <v>0</v>
      </c>
      <c r="GU28" s="542">
        <v>0</v>
      </c>
      <c r="GV28" s="430"/>
      <c r="GW28" s="426"/>
      <c r="GX28" s="440"/>
      <c r="GY28" s="436" t="s">
        <v>271</v>
      </c>
      <c r="GZ28" s="542">
        <v>320</v>
      </c>
      <c r="HA28" s="542">
        <v>0</v>
      </c>
      <c r="HB28" s="430"/>
      <c r="HC28" s="426"/>
      <c r="HD28" s="440"/>
      <c r="HE28" s="436" t="s">
        <v>271</v>
      </c>
      <c r="HF28" s="542">
        <v>63.32</v>
      </c>
      <c r="HG28" s="542">
        <v>0</v>
      </c>
      <c r="HH28" s="430"/>
      <c r="HI28" s="426"/>
      <c r="HJ28" s="440"/>
      <c r="HK28" s="436" t="s">
        <v>271</v>
      </c>
      <c r="HL28" s="542">
        <v>0</v>
      </c>
      <c r="HM28" s="542">
        <v>0</v>
      </c>
      <c r="HN28" s="430"/>
      <c r="HO28" s="426"/>
      <c r="HP28" s="440"/>
      <c r="HQ28" s="436" t="s">
        <v>271</v>
      </c>
      <c r="HR28" s="542">
        <v>9527.7099999999991</v>
      </c>
      <c r="HS28" s="542">
        <v>0</v>
      </c>
      <c r="HT28" s="430"/>
      <c r="HU28" s="426"/>
      <c r="HV28" s="440"/>
      <c r="HW28" s="436" t="s">
        <v>271</v>
      </c>
      <c r="HX28" s="542">
        <v>0</v>
      </c>
      <c r="HY28" s="542">
        <v>0</v>
      </c>
      <c r="HZ28" s="430"/>
      <c r="IA28" s="426"/>
      <c r="IB28" s="440"/>
      <c r="IC28" s="436" t="s">
        <v>271</v>
      </c>
      <c r="ID28" s="542">
        <v>109</v>
      </c>
      <c r="IE28" s="542">
        <v>0</v>
      </c>
      <c r="IF28" s="430"/>
      <c r="IG28" s="426"/>
      <c r="IH28" s="440"/>
      <c r="II28" s="436" t="s">
        <v>271</v>
      </c>
      <c r="IJ28" s="542">
        <v>451.35</v>
      </c>
      <c r="IK28" s="542">
        <v>0</v>
      </c>
      <c r="IL28" s="430"/>
      <c r="IM28" s="426"/>
      <c r="IN28" s="440"/>
      <c r="IO28" s="436" t="s">
        <v>271</v>
      </c>
      <c r="IP28" s="542">
        <v>11193.8</v>
      </c>
      <c r="IQ28" s="542">
        <v>0</v>
      </c>
      <c r="IR28" s="430"/>
      <c r="IS28" s="426"/>
      <c r="IT28" s="440"/>
      <c r="IU28" s="436" t="s">
        <v>271</v>
      </c>
      <c r="IV28" s="542">
        <v>76.7</v>
      </c>
      <c r="IW28" s="542">
        <v>0</v>
      </c>
      <c r="IX28" s="430"/>
      <c r="IY28" s="426"/>
      <c r="IZ28" s="440"/>
      <c r="JA28" s="436" t="s">
        <v>271</v>
      </c>
      <c r="JB28" s="542">
        <v>0</v>
      </c>
      <c r="JC28" s="542">
        <v>0</v>
      </c>
      <c r="JD28" s="430"/>
      <c r="JE28" s="426"/>
      <c r="JF28" s="440"/>
      <c r="JG28" s="436" t="s">
        <v>271</v>
      </c>
      <c r="JH28" s="542">
        <v>0</v>
      </c>
      <c r="JI28" s="542">
        <v>0</v>
      </c>
      <c r="JJ28" s="430"/>
      <c r="JK28" s="426"/>
      <c r="JL28" s="440"/>
      <c r="JM28" s="436" t="s">
        <v>271</v>
      </c>
      <c r="JN28" s="542">
        <v>691.71999999999991</v>
      </c>
      <c r="JO28" s="542">
        <v>0</v>
      </c>
      <c r="JP28" s="430"/>
      <c r="JQ28" s="426"/>
      <c r="JR28" s="440"/>
      <c r="JS28" s="436" t="s">
        <v>271</v>
      </c>
      <c r="JT28" s="542">
        <v>6.73</v>
      </c>
      <c r="JU28" s="542">
        <v>0</v>
      </c>
      <c r="JV28" s="430"/>
      <c r="JW28" s="426"/>
      <c r="JX28" s="440"/>
      <c r="JY28" s="436" t="s">
        <v>271</v>
      </c>
      <c r="JZ28" s="542">
        <v>0</v>
      </c>
      <c r="KA28" s="542">
        <v>0</v>
      </c>
      <c r="KB28" s="430"/>
      <c r="KC28" s="426"/>
      <c r="KD28" s="440"/>
      <c r="KE28" s="436" t="s">
        <v>271</v>
      </c>
      <c r="KF28" s="542">
        <v>152</v>
      </c>
      <c r="KG28" s="542">
        <v>0</v>
      </c>
      <c r="KH28" s="430"/>
      <c r="KI28" s="426"/>
      <c r="KJ28" s="440"/>
      <c r="KK28" s="436" t="s">
        <v>271</v>
      </c>
      <c r="KL28" s="542">
        <v>4460.34</v>
      </c>
      <c r="KM28" s="542">
        <v>0</v>
      </c>
      <c r="KN28" s="430"/>
      <c r="KO28" s="426"/>
      <c r="KP28" s="440"/>
      <c r="KQ28" s="436" t="s">
        <v>271</v>
      </c>
      <c r="KR28" s="542">
        <v>0</v>
      </c>
      <c r="KS28" s="542">
        <v>0</v>
      </c>
      <c r="KT28" s="430"/>
      <c r="KU28" s="426"/>
      <c r="KV28" s="440"/>
      <c r="KW28" s="436" t="s">
        <v>271</v>
      </c>
      <c r="KX28" s="542">
        <v>5104.3</v>
      </c>
      <c r="KY28" s="542">
        <v>0</v>
      </c>
      <c r="KZ28" s="430"/>
      <c r="LA28" s="426"/>
      <c r="LB28" s="440"/>
      <c r="LC28" s="436" t="s">
        <v>271</v>
      </c>
      <c r="LD28" s="542">
        <v>110</v>
      </c>
      <c r="LE28" s="542">
        <v>0</v>
      </c>
      <c r="LF28" s="430"/>
      <c r="LG28" s="426"/>
      <c r="LH28" s="440"/>
      <c r="LI28" s="436" t="s">
        <v>271</v>
      </c>
      <c r="LJ28" s="542">
        <v>2</v>
      </c>
      <c r="LK28" s="542">
        <v>0</v>
      </c>
      <c r="LL28" s="430"/>
      <c r="LM28" s="426"/>
      <c r="LN28" s="440"/>
      <c r="LO28" s="436" t="s">
        <v>271</v>
      </c>
      <c r="LP28" s="542">
        <v>3</v>
      </c>
      <c r="LQ28" s="542">
        <v>0</v>
      </c>
      <c r="LR28" s="430"/>
      <c r="LS28" s="426"/>
      <c r="LT28" s="440"/>
      <c r="LU28" s="436" t="s">
        <v>271</v>
      </c>
      <c r="LV28" s="542">
        <v>50.7</v>
      </c>
      <c r="LW28" s="542">
        <v>0</v>
      </c>
      <c r="LX28" s="430"/>
      <c r="LY28" s="426"/>
      <c r="LZ28" s="440"/>
      <c r="MA28" s="436" t="s">
        <v>271</v>
      </c>
      <c r="MB28" s="542">
        <v>68.98</v>
      </c>
      <c r="MC28" s="542">
        <v>0</v>
      </c>
      <c r="MD28" s="430"/>
      <c r="ME28" s="426"/>
      <c r="MF28" s="440"/>
      <c r="MG28" s="436" t="s">
        <v>271</v>
      </c>
      <c r="MH28" s="542">
        <v>441.9</v>
      </c>
      <c r="MI28" s="542">
        <v>0</v>
      </c>
      <c r="MJ28" s="430"/>
      <c r="MK28" s="426"/>
      <c r="ML28" s="440"/>
      <c r="MM28" s="436" t="s">
        <v>271</v>
      </c>
      <c r="MN28" s="542">
        <v>27.85</v>
      </c>
      <c r="MO28" s="542">
        <v>0</v>
      </c>
      <c r="MP28" s="430"/>
      <c r="MQ28" s="426"/>
      <c r="MR28" s="440"/>
      <c r="MS28" s="436" t="s">
        <v>271</v>
      </c>
      <c r="MT28" s="542">
        <v>1229.7</v>
      </c>
      <c r="MU28" s="542">
        <v>0</v>
      </c>
      <c r="MV28" s="430"/>
      <c r="MW28" s="426"/>
      <c r="MX28" s="440"/>
      <c r="MY28" s="436" t="s">
        <v>271</v>
      </c>
      <c r="MZ28" s="542">
        <v>53.33</v>
      </c>
      <c r="NA28" s="542">
        <v>0</v>
      </c>
      <c r="NB28" s="430"/>
      <c r="NC28" s="426"/>
      <c r="ND28" s="440"/>
      <c r="NE28" s="436" t="s">
        <v>271</v>
      </c>
      <c r="NF28" s="542">
        <v>0</v>
      </c>
      <c r="NG28" s="542">
        <v>0</v>
      </c>
      <c r="NH28" s="430"/>
      <c r="NI28" s="426"/>
      <c r="NJ28" s="440"/>
      <c r="NK28" s="436" t="s">
        <v>271</v>
      </c>
      <c r="NL28" s="542">
        <v>11301.099999999999</v>
      </c>
      <c r="NM28" s="542">
        <v>11151.27</v>
      </c>
      <c r="NN28" s="430"/>
      <c r="NO28" s="426"/>
      <c r="NP28" s="440"/>
      <c r="NQ28" s="436" t="s">
        <v>271</v>
      </c>
      <c r="NR28" s="542">
        <v>8.25</v>
      </c>
      <c r="NS28" s="542">
        <v>0</v>
      </c>
      <c r="NT28" s="430"/>
      <c r="NU28" s="426"/>
      <c r="NV28" s="440"/>
      <c r="NW28" s="436" t="s">
        <v>271</v>
      </c>
      <c r="NX28" s="542">
        <v>0</v>
      </c>
      <c r="NY28" s="542">
        <v>0</v>
      </c>
      <c r="NZ28" s="430"/>
      <c r="OA28" s="426"/>
      <c r="OB28" s="440"/>
      <c r="OC28" s="436" t="s">
        <v>271</v>
      </c>
      <c r="OD28" s="542">
        <v>0</v>
      </c>
      <c r="OE28" s="542">
        <v>0</v>
      </c>
      <c r="OF28" s="430"/>
      <c r="OG28" s="426"/>
      <c r="OH28" s="440"/>
      <c r="OI28" s="436" t="s">
        <v>271</v>
      </c>
      <c r="OJ28" s="542">
        <v>1012.5</v>
      </c>
      <c r="OK28" s="542">
        <v>0</v>
      </c>
      <c r="OL28" s="430"/>
      <c r="OM28" s="426"/>
      <c r="ON28" s="440"/>
      <c r="OO28" s="436" t="s">
        <v>271</v>
      </c>
      <c r="OP28" s="542">
        <v>1949</v>
      </c>
      <c r="OQ28" s="542">
        <v>0</v>
      </c>
      <c r="OR28" s="430"/>
      <c r="OS28" s="517"/>
      <c r="OT28" s="433"/>
      <c r="OU28" s="433"/>
      <c r="OV28" s="433"/>
      <c r="OW28" s="434"/>
    </row>
    <row r="29" spans="1:413">
      <c r="A29" s="426"/>
      <c r="B29" s="441"/>
      <c r="C29" s="544" t="s">
        <v>272</v>
      </c>
      <c r="D29" s="545">
        <v>7317.2300000000005</v>
      </c>
      <c r="E29" s="545">
        <v>0</v>
      </c>
      <c r="F29" s="430"/>
      <c r="G29" s="426"/>
      <c r="H29" s="441"/>
      <c r="I29" s="544" t="s">
        <v>272</v>
      </c>
      <c r="J29" s="545">
        <v>6.5</v>
      </c>
      <c r="K29" s="545">
        <v>0</v>
      </c>
      <c r="L29" s="430"/>
      <c r="M29" s="426"/>
      <c r="N29" s="441"/>
      <c r="O29" s="544" t="s">
        <v>272</v>
      </c>
      <c r="P29" s="545">
        <v>3586.6370000000002</v>
      </c>
      <c r="Q29" s="545">
        <v>0</v>
      </c>
      <c r="R29" s="430"/>
      <c r="S29" s="426"/>
      <c r="T29" s="441"/>
      <c r="U29" s="544" t="s">
        <v>272</v>
      </c>
      <c r="V29" s="545">
        <v>5367.38</v>
      </c>
      <c r="W29" s="545">
        <v>0</v>
      </c>
      <c r="X29" s="430"/>
      <c r="Y29" s="426"/>
      <c r="Z29" s="441"/>
      <c r="AA29" s="544" t="s">
        <v>272</v>
      </c>
      <c r="AB29" s="545">
        <v>33936</v>
      </c>
      <c r="AC29" s="545">
        <v>0</v>
      </c>
      <c r="AD29" s="430"/>
      <c r="AE29" s="426"/>
      <c r="AF29" s="441"/>
      <c r="AG29" s="544" t="s">
        <v>272</v>
      </c>
      <c r="AH29" s="545">
        <v>43262.560000000005</v>
      </c>
      <c r="AI29" s="545">
        <v>0</v>
      </c>
      <c r="AJ29" s="430"/>
      <c r="AK29" s="426"/>
      <c r="AL29" s="441"/>
      <c r="AM29" s="544" t="s">
        <v>272</v>
      </c>
      <c r="AN29" s="545">
        <v>230.35</v>
      </c>
      <c r="AO29" s="545">
        <v>0</v>
      </c>
      <c r="AP29" s="430"/>
      <c r="AQ29" s="426"/>
      <c r="AR29" s="441"/>
      <c r="AS29" s="566" t="s">
        <v>272</v>
      </c>
      <c r="AT29" s="545">
        <v>208</v>
      </c>
      <c r="AU29" s="545">
        <v>0</v>
      </c>
      <c r="AV29" s="430"/>
      <c r="AW29" s="426"/>
      <c r="AX29" s="441"/>
      <c r="AY29" s="566" t="s">
        <v>272</v>
      </c>
      <c r="AZ29" s="545">
        <v>3761.7000000000003</v>
      </c>
      <c r="BA29" s="545">
        <v>0</v>
      </c>
      <c r="BB29" s="430"/>
      <c r="BC29" s="426"/>
      <c r="BD29" s="441"/>
      <c r="BE29" s="566" t="s">
        <v>272</v>
      </c>
      <c r="BF29" s="545">
        <v>0</v>
      </c>
      <c r="BG29" s="545">
        <v>0</v>
      </c>
      <c r="BH29" s="430"/>
      <c r="BI29" s="426"/>
      <c r="BJ29" s="441"/>
      <c r="BK29" s="566" t="s">
        <v>272</v>
      </c>
      <c r="BL29" s="545">
        <v>1154.95</v>
      </c>
      <c r="BM29" s="545">
        <v>0</v>
      </c>
      <c r="BN29" s="430"/>
      <c r="BO29" s="426"/>
      <c r="BP29" s="441"/>
      <c r="BQ29" s="566" t="s">
        <v>272</v>
      </c>
      <c r="BR29" s="545">
        <v>23087.899999999998</v>
      </c>
      <c r="BS29" s="545">
        <v>49.8</v>
      </c>
      <c r="BT29" s="430"/>
      <c r="BU29" s="426"/>
      <c r="BV29" s="441"/>
      <c r="BW29" s="566" t="s">
        <v>272</v>
      </c>
      <c r="BX29" s="545">
        <v>98944.680000000008</v>
      </c>
      <c r="BY29" s="545">
        <v>0</v>
      </c>
      <c r="BZ29" s="430"/>
      <c r="CA29" s="426"/>
      <c r="CB29" s="441"/>
      <c r="CC29" s="566" t="s">
        <v>272</v>
      </c>
      <c r="CD29" s="545">
        <v>12112.82</v>
      </c>
      <c r="CE29" s="545">
        <v>0</v>
      </c>
      <c r="CF29" s="430"/>
      <c r="CG29" s="426"/>
      <c r="CH29" s="441"/>
      <c r="CI29" s="566" t="s">
        <v>272</v>
      </c>
      <c r="CJ29" s="545">
        <v>9063.91</v>
      </c>
      <c r="CK29" s="545">
        <v>570.57000000000005</v>
      </c>
      <c r="CL29" s="430"/>
      <c r="CM29" s="426"/>
      <c r="CN29" s="441"/>
      <c r="CO29" s="566" t="s">
        <v>272</v>
      </c>
      <c r="CP29" s="545">
        <v>2021.3000000000002</v>
      </c>
      <c r="CQ29" s="545">
        <v>0</v>
      </c>
      <c r="CR29" s="430"/>
      <c r="CS29" s="426"/>
      <c r="CT29" s="441"/>
      <c r="CU29" s="566" t="s">
        <v>272</v>
      </c>
      <c r="CV29" s="545">
        <v>846.2</v>
      </c>
      <c r="CW29" s="545">
        <v>0</v>
      </c>
      <c r="CX29" s="430"/>
      <c r="CY29" s="426"/>
      <c r="CZ29" s="441"/>
      <c r="DA29" s="566" t="s">
        <v>272</v>
      </c>
      <c r="DB29" s="545">
        <v>5014.1399999999994</v>
      </c>
      <c r="DC29" s="545">
        <v>0</v>
      </c>
      <c r="DD29" s="430"/>
      <c r="DE29" s="426"/>
      <c r="DF29" s="441"/>
      <c r="DG29" s="566" t="s">
        <v>272</v>
      </c>
      <c r="DH29" s="545">
        <v>5267.3</v>
      </c>
      <c r="DI29" s="545">
        <v>16.72</v>
      </c>
      <c r="DJ29" s="430"/>
      <c r="DK29" s="426"/>
      <c r="DL29" s="441"/>
      <c r="DM29" s="566" t="s">
        <v>272</v>
      </c>
      <c r="DN29" s="545">
        <v>1011.8</v>
      </c>
      <c r="DO29" s="545">
        <v>0</v>
      </c>
      <c r="DP29" s="430"/>
      <c r="DQ29" s="426"/>
      <c r="DR29" s="441"/>
      <c r="DS29" s="566" t="s">
        <v>272</v>
      </c>
      <c r="DT29" s="545">
        <v>9587.02</v>
      </c>
      <c r="DU29" s="545">
        <v>0</v>
      </c>
      <c r="DV29" s="430"/>
      <c r="DW29" s="426"/>
      <c r="DX29" s="441"/>
      <c r="DY29" s="566" t="s">
        <v>272</v>
      </c>
      <c r="DZ29" s="545">
        <v>491.54999999999995</v>
      </c>
      <c r="EA29" s="545">
        <v>0</v>
      </c>
      <c r="EB29" s="430"/>
      <c r="EC29" s="426"/>
      <c r="ED29" s="441"/>
      <c r="EE29" s="566" t="s">
        <v>272</v>
      </c>
      <c r="EF29" s="545">
        <v>18517.11</v>
      </c>
      <c r="EG29" s="545">
        <v>0</v>
      </c>
      <c r="EH29" s="430"/>
      <c r="EI29" s="426"/>
      <c r="EJ29" s="441"/>
      <c r="EK29" s="566" t="s">
        <v>272</v>
      </c>
      <c r="EL29" s="545">
        <v>10680.02</v>
      </c>
      <c r="EM29" s="545">
        <v>0</v>
      </c>
      <c r="EN29" s="430"/>
      <c r="EO29" s="426"/>
      <c r="EP29" s="441"/>
      <c r="EQ29" s="566" t="s">
        <v>272</v>
      </c>
      <c r="ER29" s="545">
        <v>663.87000000000012</v>
      </c>
      <c r="ES29" s="545">
        <v>0</v>
      </c>
      <c r="ET29" s="430"/>
      <c r="EU29" s="426"/>
      <c r="EV29" s="441"/>
      <c r="EW29" s="566" t="s">
        <v>272</v>
      </c>
      <c r="EX29" s="545">
        <v>86693.2</v>
      </c>
      <c r="EY29" s="545">
        <v>0</v>
      </c>
      <c r="EZ29" s="430"/>
      <c r="FA29" s="426"/>
      <c r="FB29" s="441"/>
      <c r="FC29" s="566" t="s">
        <v>272</v>
      </c>
      <c r="FD29" s="545">
        <v>0</v>
      </c>
      <c r="FE29" s="545">
        <v>0</v>
      </c>
      <c r="FF29" s="430"/>
      <c r="FG29" s="426"/>
      <c r="FH29" s="441"/>
      <c r="FI29" s="566" t="s">
        <v>272</v>
      </c>
      <c r="FJ29" s="545">
        <v>3987.17</v>
      </c>
      <c r="FK29" s="545">
        <v>0</v>
      </c>
      <c r="FL29" s="430"/>
      <c r="FM29" s="426"/>
      <c r="FN29" s="441"/>
      <c r="FO29" s="544" t="s">
        <v>272</v>
      </c>
      <c r="FP29" s="545">
        <v>28965.55</v>
      </c>
      <c r="FQ29" s="545">
        <v>0</v>
      </c>
      <c r="FR29" s="430"/>
      <c r="FS29" s="426"/>
      <c r="FT29" s="441"/>
      <c r="FU29" s="544" t="s">
        <v>272</v>
      </c>
      <c r="FV29" s="545">
        <v>4021763</v>
      </c>
      <c r="FW29" s="545">
        <v>1450407.6700000002</v>
      </c>
      <c r="FX29" s="430"/>
      <c r="FY29" s="426"/>
      <c r="FZ29" s="441"/>
      <c r="GA29" s="544" t="s">
        <v>272</v>
      </c>
      <c r="GB29" s="545">
        <v>94802</v>
      </c>
      <c r="GC29" s="545">
        <v>10</v>
      </c>
      <c r="GD29" s="430"/>
      <c r="GE29" s="426"/>
      <c r="GF29" s="441"/>
      <c r="GG29" s="544" t="s">
        <v>272</v>
      </c>
      <c r="GH29" s="545">
        <v>4060.42</v>
      </c>
      <c r="GI29" s="545">
        <v>0</v>
      </c>
      <c r="GJ29" s="430"/>
      <c r="GK29" s="426"/>
      <c r="GL29" s="441"/>
      <c r="GM29" s="544" t="s">
        <v>272</v>
      </c>
      <c r="GN29" s="545">
        <v>343.6</v>
      </c>
      <c r="GO29" s="545">
        <v>0</v>
      </c>
      <c r="GP29" s="430"/>
      <c r="GQ29" s="426"/>
      <c r="GR29" s="441"/>
      <c r="GS29" s="544" t="s">
        <v>272</v>
      </c>
      <c r="GT29" s="545">
        <v>13677</v>
      </c>
      <c r="GU29" s="545">
        <v>0</v>
      </c>
      <c r="GV29" s="430"/>
      <c r="GW29" s="426"/>
      <c r="GX29" s="441"/>
      <c r="GY29" s="544" t="s">
        <v>272</v>
      </c>
      <c r="GZ29" s="545">
        <v>52242</v>
      </c>
      <c r="HA29" s="545">
        <v>0</v>
      </c>
      <c r="HB29" s="430"/>
      <c r="HC29" s="426"/>
      <c r="HD29" s="441"/>
      <c r="HE29" s="544" t="s">
        <v>272</v>
      </c>
      <c r="HF29" s="545">
        <v>140.48000000000002</v>
      </c>
      <c r="HG29" s="545">
        <v>0</v>
      </c>
      <c r="HH29" s="430"/>
      <c r="HI29" s="426"/>
      <c r="HJ29" s="441"/>
      <c r="HK29" s="544" t="s">
        <v>272</v>
      </c>
      <c r="HL29" s="545">
        <v>4520.6099999999997</v>
      </c>
      <c r="HM29" s="545">
        <v>0</v>
      </c>
      <c r="HN29" s="430"/>
      <c r="HO29" s="426"/>
      <c r="HP29" s="441"/>
      <c r="HQ29" s="544" t="s">
        <v>272</v>
      </c>
      <c r="HR29" s="545">
        <v>27896.5</v>
      </c>
      <c r="HS29" s="545">
        <v>0</v>
      </c>
      <c r="HT29" s="430"/>
      <c r="HU29" s="426"/>
      <c r="HV29" s="441"/>
      <c r="HW29" s="544" t="s">
        <v>272</v>
      </c>
      <c r="HX29" s="545">
        <v>116.05</v>
      </c>
      <c r="HY29" s="545">
        <v>0</v>
      </c>
      <c r="HZ29" s="430"/>
      <c r="IA29" s="426"/>
      <c r="IB29" s="441"/>
      <c r="IC29" s="544" t="s">
        <v>272</v>
      </c>
      <c r="ID29" s="545">
        <v>18058</v>
      </c>
      <c r="IE29" s="545">
        <v>0</v>
      </c>
      <c r="IF29" s="430"/>
      <c r="IG29" s="426"/>
      <c r="IH29" s="441"/>
      <c r="II29" s="544" t="s">
        <v>272</v>
      </c>
      <c r="IJ29" s="545">
        <v>7797.74</v>
      </c>
      <c r="IK29" s="545">
        <v>0</v>
      </c>
      <c r="IL29" s="430"/>
      <c r="IM29" s="426"/>
      <c r="IN29" s="441"/>
      <c r="IO29" s="544" t="s">
        <v>272</v>
      </c>
      <c r="IP29" s="545">
        <v>31683.159999999996</v>
      </c>
      <c r="IQ29" s="545">
        <v>0</v>
      </c>
      <c r="IR29" s="430"/>
      <c r="IS29" s="426"/>
      <c r="IT29" s="441"/>
      <c r="IU29" s="544" t="s">
        <v>272</v>
      </c>
      <c r="IV29" s="545">
        <v>170.89999999999998</v>
      </c>
      <c r="IW29" s="545">
        <v>0</v>
      </c>
      <c r="IX29" s="430"/>
      <c r="IY29" s="426"/>
      <c r="IZ29" s="441"/>
      <c r="JA29" s="544" t="s">
        <v>272</v>
      </c>
      <c r="JB29" s="545">
        <v>20054.146999999997</v>
      </c>
      <c r="JC29" s="545">
        <v>0</v>
      </c>
      <c r="JD29" s="430"/>
      <c r="JE29" s="426"/>
      <c r="JF29" s="441"/>
      <c r="JG29" s="544" t="s">
        <v>272</v>
      </c>
      <c r="JH29" s="545">
        <v>2347</v>
      </c>
      <c r="JI29" s="545">
        <v>0</v>
      </c>
      <c r="JJ29" s="430"/>
      <c r="JK29" s="426"/>
      <c r="JL29" s="441"/>
      <c r="JM29" s="544" t="s">
        <v>272</v>
      </c>
      <c r="JN29" s="545">
        <v>14193.34</v>
      </c>
      <c r="JO29" s="545">
        <v>0</v>
      </c>
      <c r="JP29" s="430"/>
      <c r="JQ29" s="426"/>
      <c r="JR29" s="441"/>
      <c r="JS29" s="544" t="s">
        <v>272</v>
      </c>
      <c r="JT29" s="545">
        <v>827.95</v>
      </c>
      <c r="JU29" s="545">
        <v>0</v>
      </c>
      <c r="JV29" s="430"/>
      <c r="JW29" s="426"/>
      <c r="JX29" s="441"/>
      <c r="JY29" s="544" t="s">
        <v>272</v>
      </c>
      <c r="JZ29" s="545">
        <v>493.20000000000005</v>
      </c>
      <c r="KA29" s="545">
        <v>0</v>
      </c>
      <c r="KB29" s="430"/>
      <c r="KC29" s="426"/>
      <c r="KD29" s="441"/>
      <c r="KE29" s="544" t="s">
        <v>272</v>
      </c>
      <c r="KF29" s="545">
        <v>64591</v>
      </c>
      <c r="KG29" s="545">
        <v>0</v>
      </c>
      <c r="KH29" s="430"/>
      <c r="KI29" s="426"/>
      <c r="KJ29" s="441"/>
      <c r="KK29" s="544" t="s">
        <v>272</v>
      </c>
      <c r="KL29" s="545">
        <v>3374.7</v>
      </c>
      <c r="KM29" s="545">
        <v>0</v>
      </c>
      <c r="KN29" s="430"/>
      <c r="KO29" s="426"/>
      <c r="KP29" s="441"/>
      <c r="KQ29" s="544" t="s">
        <v>272</v>
      </c>
      <c r="KR29" s="545">
        <v>22741.94</v>
      </c>
      <c r="KS29" s="545">
        <v>0</v>
      </c>
      <c r="KT29" s="430"/>
      <c r="KU29" s="426"/>
      <c r="KV29" s="441"/>
      <c r="KW29" s="544" t="s">
        <v>272</v>
      </c>
      <c r="KX29" s="545">
        <v>223489.80000000002</v>
      </c>
      <c r="KY29" s="545">
        <v>72712.083333333299</v>
      </c>
      <c r="KZ29" s="430"/>
      <c r="LA29" s="426"/>
      <c r="LB29" s="441"/>
      <c r="LC29" s="544" t="s">
        <v>272</v>
      </c>
      <c r="LD29" s="545">
        <v>27122.739999999998</v>
      </c>
      <c r="LE29" s="545">
        <v>0</v>
      </c>
      <c r="LF29" s="430"/>
      <c r="LG29" s="426"/>
      <c r="LH29" s="441"/>
      <c r="LI29" s="544" t="s">
        <v>272</v>
      </c>
      <c r="LJ29" s="545">
        <v>495.49</v>
      </c>
      <c r="LK29" s="545">
        <v>0</v>
      </c>
      <c r="LL29" s="430"/>
      <c r="LM29" s="426"/>
      <c r="LN29" s="441"/>
      <c r="LO29" s="544" t="s">
        <v>272</v>
      </c>
      <c r="LP29" s="545">
        <v>152</v>
      </c>
      <c r="LQ29" s="545">
        <v>0</v>
      </c>
      <c r="LR29" s="430"/>
      <c r="LS29" s="426"/>
      <c r="LT29" s="441"/>
      <c r="LU29" s="544" t="s">
        <v>272</v>
      </c>
      <c r="LV29" s="545">
        <v>92.46</v>
      </c>
      <c r="LW29" s="545">
        <v>0</v>
      </c>
      <c r="LX29" s="430"/>
      <c r="LY29" s="426"/>
      <c r="LZ29" s="441"/>
      <c r="MA29" s="544" t="s">
        <v>272</v>
      </c>
      <c r="MB29" s="545">
        <v>1384.23</v>
      </c>
      <c r="MC29" s="545">
        <v>0</v>
      </c>
      <c r="MD29" s="430"/>
      <c r="ME29" s="426"/>
      <c r="MF29" s="441"/>
      <c r="MG29" s="544" t="s">
        <v>272</v>
      </c>
      <c r="MH29" s="545">
        <v>21406.799999999996</v>
      </c>
      <c r="MI29" s="545">
        <v>0</v>
      </c>
      <c r="MJ29" s="430"/>
      <c r="MK29" s="426"/>
      <c r="ML29" s="441"/>
      <c r="MM29" s="544" t="s">
        <v>272</v>
      </c>
      <c r="MN29" s="545">
        <v>8807.3330000000005</v>
      </c>
      <c r="MO29" s="545">
        <v>0</v>
      </c>
      <c r="MP29" s="430"/>
      <c r="MQ29" s="426"/>
      <c r="MR29" s="441"/>
      <c r="MS29" s="544" t="s">
        <v>272</v>
      </c>
      <c r="MT29" s="545">
        <v>358473.39999999997</v>
      </c>
      <c r="MU29" s="545">
        <v>0</v>
      </c>
      <c r="MV29" s="430"/>
      <c r="MW29" s="426"/>
      <c r="MX29" s="441"/>
      <c r="MY29" s="544" t="s">
        <v>272</v>
      </c>
      <c r="MZ29" s="545">
        <v>53250.159999999996</v>
      </c>
      <c r="NA29" s="545">
        <v>0</v>
      </c>
      <c r="NB29" s="430"/>
      <c r="NC29" s="426"/>
      <c r="ND29" s="441"/>
      <c r="NE29" s="544" t="s">
        <v>272</v>
      </c>
      <c r="NF29" s="545">
        <v>307.2</v>
      </c>
      <c r="NG29" s="545">
        <v>0</v>
      </c>
      <c r="NH29" s="430"/>
      <c r="NI29" s="426"/>
      <c r="NJ29" s="441"/>
      <c r="NK29" s="544" t="s">
        <v>272</v>
      </c>
      <c r="NL29" s="545">
        <v>4446.9400000000005</v>
      </c>
      <c r="NM29" s="545">
        <v>13.65</v>
      </c>
      <c r="NN29" s="430"/>
      <c r="NO29" s="426"/>
      <c r="NP29" s="441"/>
      <c r="NQ29" s="544" t="s">
        <v>272</v>
      </c>
      <c r="NR29" s="545">
        <v>3309.9300000000003</v>
      </c>
      <c r="NS29" s="545">
        <v>0</v>
      </c>
      <c r="NT29" s="430"/>
      <c r="NU29" s="426"/>
      <c r="NV29" s="441"/>
      <c r="NW29" s="544" t="s">
        <v>272</v>
      </c>
      <c r="NX29" s="545">
        <v>55.37</v>
      </c>
      <c r="NY29" s="545">
        <v>0</v>
      </c>
      <c r="NZ29" s="430"/>
      <c r="OA29" s="426"/>
      <c r="OB29" s="441"/>
      <c r="OC29" s="544" t="s">
        <v>272</v>
      </c>
      <c r="OD29" s="545">
        <v>124.5</v>
      </c>
      <c r="OE29" s="545">
        <v>0</v>
      </c>
      <c r="OF29" s="430"/>
      <c r="OG29" s="426"/>
      <c r="OH29" s="441"/>
      <c r="OI29" s="544" t="s">
        <v>272</v>
      </c>
      <c r="OJ29" s="545">
        <v>23135.17</v>
      </c>
      <c r="OK29" s="545">
        <v>0</v>
      </c>
      <c r="OL29" s="430"/>
      <c r="OM29" s="426"/>
      <c r="ON29" s="441"/>
      <c r="OO29" s="544" t="s">
        <v>272</v>
      </c>
      <c r="OP29" s="545">
        <v>27169</v>
      </c>
      <c r="OQ29" s="545">
        <v>0</v>
      </c>
      <c r="OR29" s="430"/>
      <c r="OS29" s="517"/>
      <c r="OT29" s="433"/>
      <c r="OU29" s="433"/>
      <c r="OV29" s="433"/>
      <c r="OW29" s="434"/>
    </row>
    <row r="30" spans="1:413">
      <c r="A30" s="426"/>
      <c r="B30" s="442"/>
      <c r="C30" s="436" t="s">
        <v>273</v>
      </c>
      <c r="D30" s="542">
        <v>1537.77</v>
      </c>
      <c r="E30" s="542">
        <v>0</v>
      </c>
      <c r="F30" s="430"/>
      <c r="G30" s="426"/>
      <c r="H30" s="442"/>
      <c r="I30" s="436" t="s">
        <v>273</v>
      </c>
      <c r="J30" s="542">
        <v>0</v>
      </c>
      <c r="K30" s="542">
        <v>0</v>
      </c>
      <c r="L30" s="430"/>
      <c r="M30" s="426"/>
      <c r="N30" s="442"/>
      <c r="O30" s="436" t="s">
        <v>273</v>
      </c>
      <c r="P30" s="542">
        <v>5374.8940000000002</v>
      </c>
      <c r="Q30" s="542">
        <v>0</v>
      </c>
      <c r="R30" s="430"/>
      <c r="S30" s="426"/>
      <c r="T30" s="442"/>
      <c r="U30" s="436" t="s">
        <v>273</v>
      </c>
      <c r="V30" s="542">
        <v>6653.11</v>
      </c>
      <c r="W30" s="542">
        <v>5846.58</v>
      </c>
      <c r="X30" s="430"/>
      <c r="Y30" s="426"/>
      <c r="Z30" s="442"/>
      <c r="AA30" s="436" t="s">
        <v>273</v>
      </c>
      <c r="AB30" s="542">
        <v>0</v>
      </c>
      <c r="AC30" s="542">
        <v>0</v>
      </c>
      <c r="AD30" s="430"/>
      <c r="AE30" s="426"/>
      <c r="AF30" s="442"/>
      <c r="AG30" s="436" t="s">
        <v>273</v>
      </c>
      <c r="AH30" s="542">
        <v>975.68000000000006</v>
      </c>
      <c r="AI30" s="542">
        <v>0</v>
      </c>
      <c r="AJ30" s="430"/>
      <c r="AK30" s="426"/>
      <c r="AL30" s="442"/>
      <c r="AM30" s="436" t="s">
        <v>273</v>
      </c>
      <c r="AN30" s="542">
        <v>0</v>
      </c>
      <c r="AO30" s="542">
        <v>0</v>
      </c>
      <c r="AP30" s="430"/>
      <c r="AQ30" s="426"/>
      <c r="AR30" s="442"/>
      <c r="AS30" s="564" t="s">
        <v>273</v>
      </c>
      <c r="AT30" s="542">
        <v>135.25</v>
      </c>
      <c r="AU30" s="542">
        <v>0</v>
      </c>
      <c r="AV30" s="430"/>
      <c r="AW30" s="426"/>
      <c r="AX30" s="442"/>
      <c r="AY30" s="564" t="s">
        <v>273</v>
      </c>
      <c r="AZ30" s="542">
        <v>70712.689999999988</v>
      </c>
      <c r="BA30" s="542">
        <v>65015.83</v>
      </c>
      <c r="BB30" s="430"/>
      <c r="BC30" s="426"/>
      <c r="BD30" s="442"/>
      <c r="BE30" s="564" t="s">
        <v>273</v>
      </c>
      <c r="BF30" s="542">
        <v>0</v>
      </c>
      <c r="BG30" s="542">
        <v>0</v>
      </c>
      <c r="BH30" s="430"/>
      <c r="BI30" s="426"/>
      <c r="BJ30" s="442"/>
      <c r="BK30" s="564" t="s">
        <v>273</v>
      </c>
      <c r="BL30" s="542">
        <v>12.5</v>
      </c>
      <c r="BM30" s="542">
        <v>0</v>
      </c>
      <c r="BN30" s="430"/>
      <c r="BO30" s="426"/>
      <c r="BP30" s="442"/>
      <c r="BQ30" s="564" t="s">
        <v>273</v>
      </c>
      <c r="BR30" s="542">
        <v>68899.299999999988</v>
      </c>
      <c r="BS30" s="542">
        <v>67934</v>
      </c>
      <c r="BT30" s="430"/>
      <c r="BU30" s="426"/>
      <c r="BV30" s="442"/>
      <c r="BW30" s="564" t="s">
        <v>273</v>
      </c>
      <c r="BX30" s="542">
        <v>1511.13</v>
      </c>
      <c r="BY30" s="542">
        <v>0</v>
      </c>
      <c r="BZ30" s="430"/>
      <c r="CA30" s="426"/>
      <c r="CB30" s="442"/>
      <c r="CC30" s="564" t="s">
        <v>273</v>
      </c>
      <c r="CD30" s="542">
        <v>0</v>
      </c>
      <c r="CE30" s="542">
        <v>0</v>
      </c>
      <c r="CF30" s="430"/>
      <c r="CG30" s="426"/>
      <c r="CH30" s="442"/>
      <c r="CI30" s="564" t="s">
        <v>273</v>
      </c>
      <c r="CJ30" s="542">
        <v>4420.74</v>
      </c>
      <c r="CK30" s="542">
        <v>0</v>
      </c>
      <c r="CL30" s="430"/>
      <c r="CM30" s="426"/>
      <c r="CN30" s="442"/>
      <c r="CO30" s="564" t="s">
        <v>273</v>
      </c>
      <c r="CP30" s="542">
        <v>18338</v>
      </c>
      <c r="CQ30" s="542">
        <v>0</v>
      </c>
      <c r="CR30" s="430"/>
      <c r="CS30" s="426"/>
      <c r="CT30" s="442"/>
      <c r="CU30" s="564" t="s">
        <v>273</v>
      </c>
      <c r="CV30" s="542">
        <v>567.75</v>
      </c>
      <c r="CW30" s="542">
        <v>0</v>
      </c>
      <c r="CX30" s="430"/>
      <c r="CY30" s="426"/>
      <c r="CZ30" s="442"/>
      <c r="DA30" s="564" t="s">
        <v>273</v>
      </c>
      <c r="DB30" s="542">
        <v>2031.57</v>
      </c>
      <c r="DC30" s="542">
        <v>0</v>
      </c>
      <c r="DD30" s="430"/>
      <c r="DE30" s="426"/>
      <c r="DF30" s="442"/>
      <c r="DG30" s="564" t="s">
        <v>273</v>
      </c>
      <c r="DH30" s="542">
        <v>9093.15</v>
      </c>
      <c r="DI30" s="542">
        <v>0</v>
      </c>
      <c r="DJ30" s="430"/>
      <c r="DK30" s="426"/>
      <c r="DL30" s="442"/>
      <c r="DM30" s="564" t="s">
        <v>273</v>
      </c>
      <c r="DN30" s="542">
        <v>7.3</v>
      </c>
      <c r="DO30" s="542">
        <v>0</v>
      </c>
      <c r="DP30" s="430"/>
      <c r="DQ30" s="426"/>
      <c r="DR30" s="442"/>
      <c r="DS30" s="564" t="s">
        <v>273</v>
      </c>
      <c r="DT30" s="542">
        <v>6453.39</v>
      </c>
      <c r="DU30" s="542">
        <v>0</v>
      </c>
      <c r="DV30" s="430"/>
      <c r="DW30" s="426"/>
      <c r="DX30" s="442"/>
      <c r="DY30" s="564" t="s">
        <v>273</v>
      </c>
      <c r="DZ30" s="542">
        <v>17.470000000000002</v>
      </c>
      <c r="EA30" s="542">
        <v>0</v>
      </c>
      <c r="EB30" s="430"/>
      <c r="EC30" s="426"/>
      <c r="ED30" s="442"/>
      <c r="EE30" s="564" t="s">
        <v>273</v>
      </c>
      <c r="EF30" s="542">
        <v>9704.7799999999988</v>
      </c>
      <c r="EG30" s="542">
        <v>3512.1</v>
      </c>
      <c r="EH30" s="430"/>
      <c r="EI30" s="426"/>
      <c r="EJ30" s="442"/>
      <c r="EK30" s="564" t="s">
        <v>273</v>
      </c>
      <c r="EL30" s="542">
        <v>50561.06</v>
      </c>
      <c r="EM30" s="542">
        <v>38795</v>
      </c>
      <c r="EN30" s="430"/>
      <c r="EO30" s="426"/>
      <c r="EP30" s="442"/>
      <c r="EQ30" s="564" t="s">
        <v>273</v>
      </c>
      <c r="ER30" s="542">
        <v>120.63</v>
      </c>
      <c r="ES30" s="542">
        <v>0</v>
      </c>
      <c r="ET30" s="430"/>
      <c r="EU30" s="426"/>
      <c r="EV30" s="442"/>
      <c r="EW30" s="564" t="s">
        <v>273</v>
      </c>
      <c r="EX30" s="542">
        <v>27008.300000000003</v>
      </c>
      <c r="EY30" s="542">
        <v>12694.4</v>
      </c>
      <c r="EZ30" s="430"/>
      <c r="FA30" s="426"/>
      <c r="FB30" s="442"/>
      <c r="FC30" s="564" t="s">
        <v>273</v>
      </c>
      <c r="FD30" s="542">
        <v>0</v>
      </c>
      <c r="FE30" s="542">
        <v>0</v>
      </c>
      <c r="FF30" s="430"/>
      <c r="FG30" s="426"/>
      <c r="FH30" s="442"/>
      <c r="FI30" s="564" t="s">
        <v>273</v>
      </c>
      <c r="FJ30" s="542">
        <v>2870.33</v>
      </c>
      <c r="FK30" s="542">
        <v>0</v>
      </c>
      <c r="FL30" s="430"/>
      <c r="FM30" s="426"/>
      <c r="FN30" s="442"/>
      <c r="FO30" s="436" t="s">
        <v>273</v>
      </c>
      <c r="FP30" s="542">
        <v>9643.3700000000008</v>
      </c>
      <c r="FQ30" s="542">
        <v>0</v>
      </c>
      <c r="FR30" s="430"/>
      <c r="FS30" s="426"/>
      <c r="FT30" s="442"/>
      <c r="FU30" s="436" t="s">
        <v>273</v>
      </c>
      <c r="FV30" s="542">
        <v>0</v>
      </c>
      <c r="FW30" s="542">
        <v>0</v>
      </c>
      <c r="FX30" s="430"/>
      <c r="FY30" s="426"/>
      <c r="FZ30" s="442"/>
      <c r="GA30" s="436" t="s">
        <v>273</v>
      </c>
      <c r="GB30" s="542">
        <v>35612</v>
      </c>
      <c r="GC30" s="542">
        <v>21331</v>
      </c>
      <c r="GD30" s="430"/>
      <c r="GE30" s="426"/>
      <c r="GF30" s="442"/>
      <c r="GG30" s="436" t="s">
        <v>273</v>
      </c>
      <c r="GH30" s="542">
        <v>249183.77</v>
      </c>
      <c r="GI30" s="542">
        <v>242069.59999999998</v>
      </c>
      <c r="GJ30" s="430"/>
      <c r="GK30" s="426"/>
      <c r="GL30" s="442"/>
      <c r="GM30" s="436" t="s">
        <v>273</v>
      </c>
      <c r="GN30" s="542">
        <v>0</v>
      </c>
      <c r="GO30" s="542">
        <v>0</v>
      </c>
      <c r="GP30" s="430"/>
      <c r="GQ30" s="426"/>
      <c r="GR30" s="442"/>
      <c r="GS30" s="436" t="s">
        <v>273</v>
      </c>
      <c r="GT30" s="542">
        <v>5511</v>
      </c>
      <c r="GU30" s="542">
        <v>0</v>
      </c>
      <c r="GV30" s="430"/>
      <c r="GW30" s="426"/>
      <c r="GX30" s="442"/>
      <c r="GY30" s="436" t="s">
        <v>273</v>
      </c>
      <c r="GZ30" s="542">
        <v>148207</v>
      </c>
      <c r="HA30" s="542">
        <v>147908</v>
      </c>
      <c r="HB30" s="430"/>
      <c r="HC30" s="426"/>
      <c r="HD30" s="442"/>
      <c r="HE30" s="436" t="s">
        <v>273</v>
      </c>
      <c r="HF30" s="542">
        <v>27.8</v>
      </c>
      <c r="HG30" s="542">
        <v>0</v>
      </c>
      <c r="HH30" s="430"/>
      <c r="HI30" s="426"/>
      <c r="HJ30" s="442"/>
      <c r="HK30" s="436" t="s">
        <v>273</v>
      </c>
      <c r="HL30" s="542">
        <v>16409.690000000002</v>
      </c>
      <c r="HM30" s="542">
        <v>0</v>
      </c>
      <c r="HN30" s="430"/>
      <c r="HO30" s="426"/>
      <c r="HP30" s="442"/>
      <c r="HQ30" s="436" t="s">
        <v>273</v>
      </c>
      <c r="HR30" s="542">
        <v>3363.29</v>
      </c>
      <c r="HS30" s="542">
        <v>0</v>
      </c>
      <c r="HT30" s="430"/>
      <c r="HU30" s="426"/>
      <c r="HV30" s="442"/>
      <c r="HW30" s="436" t="s">
        <v>273</v>
      </c>
      <c r="HX30" s="542">
        <v>22937.3</v>
      </c>
      <c r="HY30" s="542">
        <v>18386.5</v>
      </c>
      <c r="HZ30" s="430"/>
      <c r="IA30" s="426"/>
      <c r="IB30" s="442"/>
      <c r="IC30" s="436" t="s">
        <v>273</v>
      </c>
      <c r="ID30" s="542">
        <v>38</v>
      </c>
      <c r="IE30" s="542">
        <v>0</v>
      </c>
      <c r="IF30" s="430"/>
      <c r="IG30" s="426"/>
      <c r="IH30" s="442"/>
      <c r="II30" s="436" t="s">
        <v>273</v>
      </c>
      <c r="IJ30" s="542">
        <v>9456.15</v>
      </c>
      <c r="IK30" s="542">
        <v>9456.15</v>
      </c>
      <c r="IL30" s="430"/>
      <c r="IM30" s="426"/>
      <c r="IN30" s="442"/>
      <c r="IO30" s="436" t="s">
        <v>273</v>
      </c>
      <c r="IP30" s="542">
        <v>2298.3900000000003</v>
      </c>
      <c r="IQ30" s="542">
        <v>0</v>
      </c>
      <c r="IR30" s="430"/>
      <c r="IS30" s="426"/>
      <c r="IT30" s="442"/>
      <c r="IU30" s="436" t="s">
        <v>273</v>
      </c>
      <c r="IV30" s="542">
        <v>45.3</v>
      </c>
      <c r="IW30" s="542">
        <v>0</v>
      </c>
      <c r="IX30" s="430"/>
      <c r="IY30" s="426"/>
      <c r="IZ30" s="442"/>
      <c r="JA30" s="436" t="s">
        <v>273</v>
      </c>
      <c r="JB30" s="542">
        <v>3171.16</v>
      </c>
      <c r="JC30" s="542">
        <v>0</v>
      </c>
      <c r="JD30" s="430"/>
      <c r="JE30" s="426"/>
      <c r="JF30" s="442"/>
      <c r="JG30" s="436" t="s">
        <v>273</v>
      </c>
      <c r="JH30" s="542">
        <v>10393.5</v>
      </c>
      <c r="JI30" s="542">
        <v>0</v>
      </c>
      <c r="JJ30" s="430"/>
      <c r="JK30" s="426"/>
      <c r="JL30" s="442"/>
      <c r="JM30" s="436" t="s">
        <v>273</v>
      </c>
      <c r="JN30" s="542">
        <v>917.1400000000001</v>
      </c>
      <c r="JO30" s="542">
        <v>0</v>
      </c>
      <c r="JP30" s="430"/>
      <c r="JQ30" s="426"/>
      <c r="JR30" s="442"/>
      <c r="JS30" s="436" t="s">
        <v>273</v>
      </c>
      <c r="JT30" s="542">
        <v>6583.02</v>
      </c>
      <c r="JU30" s="542">
        <v>0</v>
      </c>
      <c r="JV30" s="430"/>
      <c r="JW30" s="426"/>
      <c r="JX30" s="442"/>
      <c r="JY30" s="436" t="s">
        <v>273</v>
      </c>
      <c r="JZ30" s="542">
        <v>523.6</v>
      </c>
      <c r="KA30" s="542">
        <v>0</v>
      </c>
      <c r="KB30" s="430"/>
      <c r="KC30" s="426"/>
      <c r="KD30" s="442"/>
      <c r="KE30" s="436" t="s">
        <v>273</v>
      </c>
      <c r="KF30" s="542">
        <v>3774</v>
      </c>
      <c r="KG30" s="542">
        <v>0</v>
      </c>
      <c r="KH30" s="430"/>
      <c r="KI30" s="426"/>
      <c r="KJ30" s="442"/>
      <c r="KK30" s="436" t="s">
        <v>273</v>
      </c>
      <c r="KL30" s="542">
        <v>26585.74</v>
      </c>
      <c r="KM30" s="542">
        <v>19313.04</v>
      </c>
      <c r="KN30" s="430"/>
      <c r="KO30" s="426"/>
      <c r="KP30" s="442"/>
      <c r="KQ30" s="436" t="s">
        <v>273</v>
      </c>
      <c r="KR30" s="542">
        <v>298.89999999999998</v>
      </c>
      <c r="KS30" s="542">
        <v>0</v>
      </c>
      <c r="KT30" s="430"/>
      <c r="KU30" s="426"/>
      <c r="KV30" s="442"/>
      <c r="KW30" s="436" t="s">
        <v>273</v>
      </c>
      <c r="KX30" s="542">
        <v>314158</v>
      </c>
      <c r="KY30" s="542">
        <v>311479.90000000002</v>
      </c>
      <c r="KZ30" s="430"/>
      <c r="LA30" s="426"/>
      <c r="LB30" s="442"/>
      <c r="LC30" s="436" t="s">
        <v>273</v>
      </c>
      <c r="LD30" s="542">
        <v>22034.07</v>
      </c>
      <c r="LE30" s="542">
        <v>19793</v>
      </c>
      <c r="LF30" s="430"/>
      <c r="LG30" s="426"/>
      <c r="LH30" s="442"/>
      <c r="LI30" s="436" t="s">
        <v>273</v>
      </c>
      <c r="LJ30" s="542">
        <v>57.18</v>
      </c>
      <c r="LK30" s="542">
        <v>0</v>
      </c>
      <c r="LL30" s="430"/>
      <c r="LM30" s="426"/>
      <c r="LN30" s="442"/>
      <c r="LO30" s="436" t="s">
        <v>273</v>
      </c>
      <c r="LP30" s="542">
        <v>420</v>
      </c>
      <c r="LQ30" s="542">
        <v>0</v>
      </c>
      <c r="LR30" s="430"/>
      <c r="LS30" s="426"/>
      <c r="LT30" s="442"/>
      <c r="LU30" s="436" t="s">
        <v>273</v>
      </c>
      <c r="LV30" s="542">
        <v>14.88</v>
      </c>
      <c r="LW30" s="542">
        <v>0</v>
      </c>
      <c r="LX30" s="430"/>
      <c r="LY30" s="426"/>
      <c r="LZ30" s="442"/>
      <c r="MA30" s="436" t="s">
        <v>273</v>
      </c>
      <c r="MB30" s="542">
        <v>0</v>
      </c>
      <c r="MC30" s="542">
        <v>0</v>
      </c>
      <c r="MD30" s="430"/>
      <c r="ME30" s="426"/>
      <c r="MF30" s="442"/>
      <c r="MG30" s="436" t="s">
        <v>273</v>
      </c>
      <c r="MH30" s="542">
        <v>878.19999999999993</v>
      </c>
      <c r="MI30" s="542">
        <v>0</v>
      </c>
      <c r="MJ30" s="430"/>
      <c r="MK30" s="426"/>
      <c r="ML30" s="442"/>
      <c r="MM30" s="436" t="s">
        <v>273</v>
      </c>
      <c r="MN30" s="542">
        <v>6</v>
      </c>
      <c r="MO30" s="542">
        <v>0</v>
      </c>
      <c r="MP30" s="430"/>
      <c r="MQ30" s="426"/>
      <c r="MR30" s="442"/>
      <c r="MS30" s="436" t="s">
        <v>273</v>
      </c>
      <c r="MT30" s="542">
        <v>103265.4</v>
      </c>
      <c r="MU30" s="542">
        <v>0</v>
      </c>
      <c r="MV30" s="430"/>
      <c r="MW30" s="426"/>
      <c r="MX30" s="442"/>
      <c r="MY30" s="436" t="s">
        <v>273</v>
      </c>
      <c r="MZ30" s="542">
        <v>24630.350000000002</v>
      </c>
      <c r="NA30" s="542">
        <v>0</v>
      </c>
      <c r="NB30" s="430"/>
      <c r="NC30" s="426"/>
      <c r="ND30" s="442"/>
      <c r="NE30" s="436" t="s">
        <v>273</v>
      </c>
      <c r="NF30" s="542">
        <v>23602.47</v>
      </c>
      <c r="NG30" s="542">
        <v>21170.1</v>
      </c>
      <c r="NH30" s="430"/>
      <c r="NI30" s="426"/>
      <c r="NJ30" s="442"/>
      <c r="NK30" s="436" t="s">
        <v>273</v>
      </c>
      <c r="NL30" s="542">
        <v>92934.71</v>
      </c>
      <c r="NM30" s="542">
        <v>92050.3</v>
      </c>
      <c r="NN30" s="430"/>
      <c r="NO30" s="426"/>
      <c r="NP30" s="442"/>
      <c r="NQ30" s="436" t="s">
        <v>273</v>
      </c>
      <c r="NR30" s="542">
        <v>318.27</v>
      </c>
      <c r="NS30" s="542">
        <v>0</v>
      </c>
      <c r="NT30" s="430"/>
      <c r="NU30" s="426"/>
      <c r="NV30" s="442"/>
      <c r="NW30" s="436" t="s">
        <v>273</v>
      </c>
      <c r="NX30" s="542">
        <v>2216.2000000000003</v>
      </c>
      <c r="NY30" s="542">
        <v>1320.6</v>
      </c>
      <c r="NZ30" s="430"/>
      <c r="OA30" s="426"/>
      <c r="OB30" s="442"/>
      <c r="OC30" s="436" t="s">
        <v>273</v>
      </c>
      <c r="OD30" s="542">
        <v>0</v>
      </c>
      <c r="OE30" s="542">
        <v>0</v>
      </c>
      <c r="OF30" s="430"/>
      <c r="OG30" s="426"/>
      <c r="OH30" s="442"/>
      <c r="OI30" s="436" t="s">
        <v>273</v>
      </c>
      <c r="OJ30" s="542">
        <v>1607</v>
      </c>
      <c r="OK30" s="542">
        <v>0</v>
      </c>
      <c r="OL30" s="430"/>
      <c r="OM30" s="426"/>
      <c r="ON30" s="442"/>
      <c r="OO30" s="436" t="s">
        <v>273</v>
      </c>
      <c r="OP30" s="542">
        <v>648</v>
      </c>
      <c r="OQ30" s="542">
        <v>0</v>
      </c>
      <c r="OR30" s="430"/>
      <c r="OS30" s="517"/>
      <c r="OT30" s="433"/>
      <c r="OU30" s="433"/>
      <c r="OV30" s="433"/>
      <c r="OW30" s="434"/>
    </row>
    <row r="31" spans="1:413">
      <c r="A31" s="426"/>
      <c r="B31" s="443"/>
      <c r="C31" s="544" t="s">
        <v>274</v>
      </c>
      <c r="D31" s="545">
        <v>10.41</v>
      </c>
      <c r="E31" s="545">
        <v>0</v>
      </c>
      <c r="F31" s="430"/>
      <c r="G31" s="426"/>
      <c r="H31" s="443"/>
      <c r="I31" s="544" t="s">
        <v>274</v>
      </c>
      <c r="J31" s="545">
        <v>0</v>
      </c>
      <c r="K31" s="545">
        <v>0</v>
      </c>
      <c r="L31" s="430"/>
      <c r="M31" s="426"/>
      <c r="N31" s="443"/>
      <c r="O31" s="544" t="s">
        <v>274</v>
      </c>
      <c r="P31" s="545">
        <v>0</v>
      </c>
      <c r="Q31" s="545">
        <v>0</v>
      </c>
      <c r="R31" s="430"/>
      <c r="S31" s="426"/>
      <c r="T31" s="443"/>
      <c r="U31" s="544" t="s">
        <v>274</v>
      </c>
      <c r="V31" s="545">
        <v>0</v>
      </c>
      <c r="W31" s="545">
        <v>0</v>
      </c>
      <c r="X31" s="430"/>
      <c r="Y31" s="426"/>
      <c r="Z31" s="443"/>
      <c r="AA31" s="544" t="s">
        <v>274</v>
      </c>
      <c r="AB31" s="545">
        <v>0</v>
      </c>
      <c r="AC31" s="545">
        <v>0</v>
      </c>
      <c r="AD31" s="430"/>
      <c r="AE31" s="426"/>
      <c r="AF31" s="443"/>
      <c r="AG31" s="544" t="s">
        <v>274</v>
      </c>
      <c r="AH31" s="545">
        <v>93.58</v>
      </c>
      <c r="AI31" s="545">
        <v>0</v>
      </c>
      <c r="AJ31" s="430"/>
      <c r="AK31" s="426"/>
      <c r="AL31" s="443"/>
      <c r="AM31" s="544" t="s">
        <v>274</v>
      </c>
      <c r="AN31" s="545">
        <v>0</v>
      </c>
      <c r="AO31" s="545">
        <v>0</v>
      </c>
      <c r="AP31" s="430"/>
      <c r="AQ31" s="426"/>
      <c r="AR31" s="443"/>
      <c r="AS31" s="566" t="s">
        <v>274</v>
      </c>
      <c r="AT31" s="545">
        <v>0</v>
      </c>
      <c r="AU31" s="545">
        <v>0</v>
      </c>
      <c r="AV31" s="430"/>
      <c r="AW31" s="426"/>
      <c r="AX31" s="443"/>
      <c r="AY31" s="566" t="s">
        <v>274</v>
      </c>
      <c r="AZ31" s="545">
        <v>0</v>
      </c>
      <c r="BA31" s="545">
        <v>0</v>
      </c>
      <c r="BB31" s="430"/>
      <c r="BC31" s="426"/>
      <c r="BD31" s="443"/>
      <c r="BE31" s="566" t="s">
        <v>274</v>
      </c>
      <c r="BF31" s="545">
        <v>0</v>
      </c>
      <c r="BG31" s="545">
        <v>0</v>
      </c>
      <c r="BH31" s="430"/>
      <c r="BI31" s="426"/>
      <c r="BJ31" s="443"/>
      <c r="BK31" s="566" t="s">
        <v>274</v>
      </c>
      <c r="BL31" s="545">
        <v>1.92</v>
      </c>
      <c r="BM31" s="545">
        <v>0</v>
      </c>
      <c r="BN31" s="430"/>
      <c r="BO31" s="426"/>
      <c r="BP31" s="443"/>
      <c r="BQ31" s="566" t="s">
        <v>274</v>
      </c>
      <c r="BR31" s="545">
        <v>4067.8</v>
      </c>
      <c r="BS31" s="545">
        <v>4065.3</v>
      </c>
      <c r="BT31" s="430"/>
      <c r="BU31" s="426"/>
      <c r="BV31" s="443"/>
      <c r="BW31" s="566" t="s">
        <v>274</v>
      </c>
      <c r="BX31" s="545">
        <v>2.2200000000000002</v>
      </c>
      <c r="BY31" s="545">
        <v>0</v>
      </c>
      <c r="BZ31" s="430"/>
      <c r="CA31" s="426"/>
      <c r="CB31" s="443"/>
      <c r="CC31" s="566" t="s">
        <v>274</v>
      </c>
      <c r="CD31" s="545">
        <v>0</v>
      </c>
      <c r="CE31" s="545">
        <v>0</v>
      </c>
      <c r="CF31" s="430"/>
      <c r="CG31" s="426"/>
      <c r="CH31" s="443"/>
      <c r="CI31" s="566" t="s">
        <v>274</v>
      </c>
      <c r="CJ31" s="545">
        <v>5891.8600000000006</v>
      </c>
      <c r="CK31" s="545">
        <v>0</v>
      </c>
      <c r="CL31" s="430"/>
      <c r="CM31" s="426"/>
      <c r="CN31" s="443"/>
      <c r="CO31" s="566" t="s">
        <v>274</v>
      </c>
      <c r="CP31" s="545">
        <v>0</v>
      </c>
      <c r="CQ31" s="545">
        <v>0</v>
      </c>
      <c r="CR31" s="430"/>
      <c r="CS31" s="426"/>
      <c r="CT31" s="443"/>
      <c r="CU31" s="566" t="s">
        <v>274</v>
      </c>
      <c r="CV31" s="545">
        <v>0</v>
      </c>
      <c r="CW31" s="545">
        <v>0</v>
      </c>
      <c r="CX31" s="430"/>
      <c r="CY31" s="426"/>
      <c r="CZ31" s="443"/>
      <c r="DA31" s="566" t="s">
        <v>274</v>
      </c>
      <c r="DB31" s="545">
        <v>101.6</v>
      </c>
      <c r="DC31" s="545">
        <v>0</v>
      </c>
      <c r="DD31" s="430"/>
      <c r="DE31" s="426"/>
      <c r="DF31" s="443"/>
      <c r="DG31" s="566" t="s">
        <v>274</v>
      </c>
      <c r="DH31" s="545">
        <v>0</v>
      </c>
      <c r="DI31" s="545">
        <v>0</v>
      </c>
      <c r="DJ31" s="430"/>
      <c r="DK31" s="426"/>
      <c r="DL31" s="443"/>
      <c r="DM31" s="566" t="s">
        <v>274</v>
      </c>
      <c r="DN31" s="545">
        <v>0</v>
      </c>
      <c r="DO31" s="545">
        <v>0</v>
      </c>
      <c r="DP31" s="430"/>
      <c r="DQ31" s="426"/>
      <c r="DR31" s="443"/>
      <c r="DS31" s="566" t="s">
        <v>274</v>
      </c>
      <c r="DT31" s="545">
        <v>762.7399999999999</v>
      </c>
      <c r="DU31" s="545">
        <v>0</v>
      </c>
      <c r="DV31" s="430"/>
      <c r="DW31" s="426"/>
      <c r="DX31" s="443"/>
      <c r="DY31" s="566" t="s">
        <v>274</v>
      </c>
      <c r="DZ31" s="545">
        <v>66.39</v>
      </c>
      <c r="EA31" s="545">
        <v>0</v>
      </c>
      <c r="EB31" s="430"/>
      <c r="EC31" s="426"/>
      <c r="ED31" s="443"/>
      <c r="EE31" s="566" t="s">
        <v>274</v>
      </c>
      <c r="EF31" s="545">
        <v>4.7</v>
      </c>
      <c r="EG31" s="545">
        <v>0</v>
      </c>
      <c r="EH31" s="430"/>
      <c r="EI31" s="426"/>
      <c r="EJ31" s="443"/>
      <c r="EK31" s="566" t="s">
        <v>274</v>
      </c>
      <c r="EL31" s="545">
        <v>1436.73</v>
      </c>
      <c r="EM31" s="545">
        <v>0</v>
      </c>
      <c r="EN31" s="430"/>
      <c r="EO31" s="426"/>
      <c r="EP31" s="443"/>
      <c r="EQ31" s="566" t="s">
        <v>274</v>
      </c>
      <c r="ER31" s="545">
        <v>37.44</v>
      </c>
      <c r="ES31" s="545">
        <v>0</v>
      </c>
      <c r="ET31" s="430"/>
      <c r="EU31" s="426"/>
      <c r="EV31" s="443"/>
      <c r="EW31" s="566" t="s">
        <v>274</v>
      </c>
      <c r="EX31" s="545">
        <v>5751</v>
      </c>
      <c r="EY31" s="545">
        <v>0</v>
      </c>
      <c r="EZ31" s="430"/>
      <c r="FA31" s="426"/>
      <c r="FB31" s="443"/>
      <c r="FC31" s="566" t="s">
        <v>274</v>
      </c>
      <c r="FD31" s="545">
        <v>0</v>
      </c>
      <c r="FE31" s="545">
        <v>0</v>
      </c>
      <c r="FF31" s="430"/>
      <c r="FG31" s="426"/>
      <c r="FH31" s="443"/>
      <c r="FI31" s="566" t="s">
        <v>274</v>
      </c>
      <c r="FJ31" s="545">
        <v>58.21</v>
      </c>
      <c r="FK31" s="545">
        <v>0</v>
      </c>
      <c r="FL31" s="430"/>
      <c r="FM31" s="426"/>
      <c r="FN31" s="443"/>
      <c r="FO31" s="544" t="s">
        <v>274</v>
      </c>
      <c r="FP31" s="545">
        <v>115.2</v>
      </c>
      <c r="FQ31" s="545">
        <v>0</v>
      </c>
      <c r="FR31" s="430"/>
      <c r="FS31" s="426"/>
      <c r="FT31" s="443"/>
      <c r="FU31" s="544" t="s">
        <v>274</v>
      </c>
      <c r="FV31" s="545">
        <v>42442.100000000006</v>
      </c>
      <c r="FW31" s="545">
        <v>2824.25</v>
      </c>
      <c r="FX31" s="430"/>
      <c r="FY31" s="426"/>
      <c r="FZ31" s="443"/>
      <c r="GA31" s="544" t="s">
        <v>274</v>
      </c>
      <c r="GB31" s="545">
        <v>5389</v>
      </c>
      <c r="GC31" s="545">
        <v>0</v>
      </c>
      <c r="GD31" s="430"/>
      <c r="GE31" s="426"/>
      <c r="GF31" s="443"/>
      <c r="GG31" s="544" t="s">
        <v>274</v>
      </c>
      <c r="GH31" s="545">
        <v>0</v>
      </c>
      <c r="GI31" s="545">
        <v>0</v>
      </c>
      <c r="GJ31" s="430"/>
      <c r="GK31" s="426"/>
      <c r="GL31" s="443"/>
      <c r="GM31" s="544" t="s">
        <v>274</v>
      </c>
      <c r="GN31" s="545">
        <v>0</v>
      </c>
      <c r="GO31" s="545">
        <v>0</v>
      </c>
      <c r="GP31" s="430"/>
      <c r="GQ31" s="426"/>
      <c r="GR31" s="443"/>
      <c r="GS31" s="544" t="s">
        <v>274</v>
      </c>
      <c r="GT31" s="545">
        <v>0</v>
      </c>
      <c r="GU31" s="545">
        <v>0</v>
      </c>
      <c r="GV31" s="430"/>
      <c r="GW31" s="426"/>
      <c r="GX31" s="443"/>
      <c r="GY31" s="544" t="s">
        <v>274</v>
      </c>
      <c r="GZ31" s="545">
        <v>0</v>
      </c>
      <c r="HA31" s="545">
        <v>0</v>
      </c>
      <c r="HB31" s="430"/>
      <c r="HC31" s="426"/>
      <c r="HD31" s="443"/>
      <c r="HE31" s="544" t="s">
        <v>274</v>
      </c>
      <c r="HF31" s="545">
        <v>0</v>
      </c>
      <c r="HG31" s="545">
        <v>0</v>
      </c>
      <c r="HH31" s="430"/>
      <c r="HI31" s="426"/>
      <c r="HJ31" s="443"/>
      <c r="HK31" s="544" t="s">
        <v>274</v>
      </c>
      <c r="HL31" s="545">
        <v>7.0000000000000007E-2</v>
      </c>
      <c r="HM31" s="545">
        <v>0</v>
      </c>
      <c r="HN31" s="430"/>
      <c r="HO31" s="426"/>
      <c r="HP31" s="443"/>
      <c r="HQ31" s="544" t="s">
        <v>274</v>
      </c>
      <c r="HR31" s="545">
        <v>1319.83</v>
      </c>
      <c r="HS31" s="545">
        <v>0</v>
      </c>
      <c r="HT31" s="430"/>
      <c r="HU31" s="426"/>
      <c r="HV31" s="443"/>
      <c r="HW31" s="544" t="s">
        <v>274</v>
      </c>
      <c r="HX31" s="545">
        <v>0</v>
      </c>
      <c r="HY31" s="545">
        <v>0</v>
      </c>
      <c r="HZ31" s="430"/>
      <c r="IA31" s="426"/>
      <c r="IB31" s="443"/>
      <c r="IC31" s="544" t="s">
        <v>274</v>
      </c>
      <c r="ID31" s="545">
        <v>0</v>
      </c>
      <c r="IE31" s="545">
        <v>0</v>
      </c>
      <c r="IF31" s="430"/>
      <c r="IG31" s="426"/>
      <c r="IH31" s="443"/>
      <c r="II31" s="544" t="s">
        <v>274</v>
      </c>
      <c r="IJ31" s="545">
        <v>0</v>
      </c>
      <c r="IK31" s="545">
        <v>0</v>
      </c>
      <c r="IL31" s="430"/>
      <c r="IM31" s="426"/>
      <c r="IN31" s="443"/>
      <c r="IO31" s="544" t="s">
        <v>274</v>
      </c>
      <c r="IP31" s="545">
        <v>1868.78</v>
      </c>
      <c r="IQ31" s="545">
        <v>0</v>
      </c>
      <c r="IR31" s="430"/>
      <c r="IS31" s="426"/>
      <c r="IT31" s="443"/>
      <c r="IU31" s="544" t="s">
        <v>274</v>
      </c>
      <c r="IV31" s="545">
        <v>0</v>
      </c>
      <c r="IW31" s="545">
        <v>0</v>
      </c>
      <c r="IX31" s="430"/>
      <c r="IY31" s="426"/>
      <c r="IZ31" s="443"/>
      <c r="JA31" s="544" t="s">
        <v>274</v>
      </c>
      <c r="JB31" s="545">
        <v>2.5</v>
      </c>
      <c r="JC31" s="545">
        <v>0</v>
      </c>
      <c r="JD31" s="430"/>
      <c r="JE31" s="426"/>
      <c r="JF31" s="443"/>
      <c r="JG31" s="544" t="s">
        <v>274</v>
      </c>
      <c r="JH31" s="545">
        <v>0</v>
      </c>
      <c r="JI31" s="545">
        <v>0</v>
      </c>
      <c r="JJ31" s="430"/>
      <c r="JK31" s="426"/>
      <c r="JL31" s="443"/>
      <c r="JM31" s="544" t="s">
        <v>274</v>
      </c>
      <c r="JN31" s="545">
        <v>657.43000000000006</v>
      </c>
      <c r="JO31" s="545">
        <v>0</v>
      </c>
      <c r="JP31" s="430"/>
      <c r="JQ31" s="426"/>
      <c r="JR31" s="443"/>
      <c r="JS31" s="544" t="s">
        <v>274</v>
      </c>
      <c r="JT31" s="545">
        <v>0</v>
      </c>
      <c r="JU31" s="545">
        <v>0</v>
      </c>
      <c r="JV31" s="430"/>
      <c r="JW31" s="426"/>
      <c r="JX31" s="443"/>
      <c r="JY31" s="544" t="s">
        <v>274</v>
      </c>
      <c r="JZ31" s="545">
        <v>31.1</v>
      </c>
      <c r="KA31" s="545">
        <v>0</v>
      </c>
      <c r="KB31" s="430"/>
      <c r="KC31" s="426"/>
      <c r="KD31" s="443"/>
      <c r="KE31" s="544" t="s">
        <v>274</v>
      </c>
      <c r="KF31" s="545">
        <v>0</v>
      </c>
      <c r="KG31" s="545">
        <v>0</v>
      </c>
      <c r="KH31" s="430"/>
      <c r="KI31" s="426"/>
      <c r="KJ31" s="443"/>
      <c r="KK31" s="544" t="s">
        <v>274</v>
      </c>
      <c r="KL31" s="545">
        <v>0</v>
      </c>
      <c r="KM31" s="545">
        <v>0</v>
      </c>
      <c r="KN31" s="430"/>
      <c r="KO31" s="426"/>
      <c r="KP31" s="443"/>
      <c r="KQ31" s="544" t="s">
        <v>274</v>
      </c>
      <c r="KR31" s="545">
        <v>17.64</v>
      </c>
      <c r="KS31" s="545">
        <v>0</v>
      </c>
      <c r="KT31" s="430"/>
      <c r="KU31" s="426"/>
      <c r="KV31" s="443"/>
      <c r="KW31" s="544" t="s">
        <v>274</v>
      </c>
      <c r="KX31" s="545">
        <v>10287.1</v>
      </c>
      <c r="KY31" s="545">
        <v>1192</v>
      </c>
      <c r="KZ31" s="430"/>
      <c r="LA31" s="426"/>
      <c r="LB31" s="443"/>
      <c r="LC31" s="544" t="s">
        <v>274</v>
      </c>
      <c r="LD31" s="545">
        <v>0.53</v>
      </c>
      <c r="LE31" s="545">
        <v>0</v>
      </c>
      <c r="LF31" s="430"/>
      <c r="LG31" s="426"/>
      <c r="LH31" s="443"/>
      <c r="LI31" s="544" t="s">
        <v>274</v>
      </c>
      <c r="LJ31" s="545">
        <v>6.44</v>
      </c>
      <c r="LK31" s="545">
        <v>0</v>
      </c>
      <c r="LL31" s="430"/>
      <c r="LM31" s="426"/>
      <c r="LN31" s="443"/>
      <c r="LO31" s="544" t="s">
        <v>274</v>
      </c>
      <c r="LP31" s="545">
        <v>0</v>
      </c>
      <c r="LQ31" s="545">
        <v>0</v>
      </c>
      <c r="LR31" s="430"/>
      <c r="LS31" s="426"/>
      <c r="LT31" s="443"/>
      <c r="LU31" s="544" t="s">
        <v>274</v>
      </c>
      <c r="LV31" s="545">
        <v>0</v>
      </c>
      <c r="LW31" s="545">
        <v>0</v>
      </c>
      <c r="LX31" s="430"/>
      <c r="LY31" s="426"/>
      <c r="LZ31" s="443"/>
      <c r="MA31" s="544" t="s">
        <v>274</v>
      </c>
      <c r="MB31" s="545">
        <v>0</v>
      </c>
      <c r="MC31" s="545">
        <v>0</v>
      </c>
      <c r="MD31" s="430"/>
      <c r="ME31" s="426"/>
      <c r="MF31" s="443"/>
      <c r="MG31" s="544" t="s">
        <v>274</v>
      </c>
      <c r="MH31" s="545">
        <v>231.3</v>
      </c>
      <c r="MI31" s="545">
        <v>0</v>
      </c>
      <c r="MJ31" s="430"/>
      <c r="MK31" s="426"/>
      <c r="ML31" s="443"/>
      <c r="MM31" s="544" t="s">
        <v>274</v>
      </c>
      <c r="MN31" s="545">
        <v>0</v>
      </c>
      <c r="MO31" s="545">
        <v>0</v>
      </c>
      <c r="MP31" s="430"/>
      <c r="MQ31" s="426"/>
      <c r="MR31" s="443"/>
      <c r="MS31" s="544" t="s">
        <v>274</v>
      </c>
      <c r="MT31" s="545">
        <v>5570.2</v>
      </c>
      <c r="MU31" s="545">
        <v>0</v>
      </c>
      <c r="MV31" s="430"/>
      <c r="MW31" s="426"/>
      <c r="MX31" s="443"/>
      <c r="MY31" s="544" t="s">
        <v>274</v>
      </c>
      <c r="MZ31" s="545">
        <v>5145.96</v>
      </c>
      <c r="NA31" s="545">
        <v>0</v>
      </c>
      <c r="NB31" s="430"/>
      <c r="NC31" s="426"/>
      <c r="ND31" s="443"/>
      <c r="NE31" s="544" t="s">
        <v>274</v>
      </c>
      <c r="NF31" s="545">
        <v>0</v>
      </c>
      <c r="NG31" s="545">
        <v>0</v>
      </c>
      <c r="NH31" s="430"/>
      <c r="NI31" s="426"/>
      <c r="NJ31" s="443"/>
      <c r="NK31" s="544" t="s">
        <v>274</v>
      </c>
      <c r="NL31" s="545">
        <v>912.97</v>
      </c>
      <c r="NM31" s="545">
        <v>0</v>
      </c>
      <c r="NN31" s="430"/>
      <c r="NO31" s="426"/>
      <c r="NP31" s="443"/>
      <c r="NQ31" s="544" t="s">
        <v>274</v>
      </c>
      <c r="NR31" s="545">
        <v>0</v>
      </c>
      <c r="NS31" s="545">
        <v>0</v>
      </c>
      <c r="NT31" s="430"/>
      <c r="NU31" s="426"/>
      <c r="NV31" s="443"/>
      <c r="NW31" s="544" t="s">
        <v>274</v>
      </c>
      <c r="NX31" s="545">
        <v>0</v>
      </c>
      <c r="NY31" s="545">
        <v>0</v>
      </c>
      <c r="NZ31" s="430"/>
      <c r="OA31" s="426"/>
      <c r="OB31" s="443"/>
      <c r="OC31" s="544" t="s">
        <v>274</v>
      </c>
      <c r="OD31" s="545">
        <v>0</v>
      </c>
      <c r="OE31" s="545">
        <v>0</v>
      </c>
      <c r="OF31" s="430"/>
      <c r="OG31" s="426"/>
      <c r="OH31" s="443"/>
      <c r="OI31" s="544" t="s">
        <v>274</v>
      </c>
      <c r="OJ31" s="545">
        <v>14</v>
      </c>
      <c r="OK31" s="545">
        <v>0</v>
      </c>
      <c r="OL31" s="430"/>
      <c r="OM31" s="426"/>
      <c r="ON31" s="443"/>
      <c r="OO31" s="544" t="s">
        <v>274</v>
      </c>
      <c r="OP31" s="545">
        <v>0</v>
      </c>
      <c r="OQ31" s="545">
        <v>0</v>
      </c>
      <c r="OR31" s="430"/>
      <c r="OS31" s="517"/>
      <c r="OT31" s="433"/>
      <c r="OU31" s="433"/>
      <c r="OV31" s="433"/>
      <c r="OW31" s="434"/>
    </row>
    <row r="32" spans="1:413">
      <c r="A32" s="426"/>
      <c r="B32" s="444"/>
      <c r="C32" s="436" t="s">
        <v>275</v>
      </c>
      <c r="D32" s="542">
        <v>159.69999999999999</v>
      </c>
      <c r="E32" s="542">
        <v>0</v>
      </c>
      <c r="F32" s="430"/>
      <c r="G32" s="426"/>
      <c r="H32" s="444"/>
      <c r="I32" s="436" t="s">
        <v>275</v>
      </c>
      <c r="J32" s="542">
        <v>4</v>
      </c>
      <c r="K32" s="542">
        <v>0</v>
      </c>
      <c r="L32" s="430"/>
      <c r="M32" s="426"/>
      <c r="N32" s="444"/>
      <c r="O32" s="436" t="s">
        <v>275</v>
      </c>
      <c r="P32" s="542">
        <v>187.32999999999998</v>
      </c>
      <c r="Q32" s="542">
        <v>0</v>
      </c>
      <c r="R32" s="430"/>
      <c r="S32" s="426"/>
      <c r="T32" s="444"/>
      <c r="U32" s="436" t="s">
        <v>275</v>
      </c>
      <c r="V32" s="542">
        <v>2328</v>
      </c>
      <c r="W32" s="542">
        <v>0</v>
      </c>
      <c r="X32" s="430"/>
      <c r="Y32" s="426"/>
      <c r="Z32" s="444"/>
      <c r="AA32" s="436" t="s">
        <v>275</v>
      </c>
      <c r="AB32" s="542">
        <v>53</v>
      </c>
      <c r="AC32" s="542">
        <v>0</v>
      </c>
      <c r="AD32" s="430"/>
      <c r="AE32" s="426"/>
      <c r="AF32" s="444"/>
      <c r="AG32" s="436" t="s">
        <v>275</v>
      </c>
      <c r="AH32" s="542">
        <v>165.99</v>
      </c>
      <c r="AI32" s="542">
        <v>0</v>
      </c>
      <c r="AJ32" s="430"/>
      <c r="AK32" s="426"/>
      <c r="AL32" s="444"/>
      <c r="AM32" s="436" t="s">
        <v>275</v>
      </c>
      <c r="AN32" s="542">
        <v>0</v>
      </c>
      <c r="AO32" s="542">
        <v>0</v>
      </c>
      <c r="AP32" s="430"/>
      <c r="AQ32" s="426"/>
      <c r="AR32" s="444"/>
      <c r="AS32" s="564" t="s">
        <v>275</v>
      </c>
      <c r="AT32" s="542">
        <v>0</v>
      </c>
      <c r="AU32" s="542">
        <v>0</v>
      </c>
      <c r="AV32" s="430"/>
      <c r="AW32" s="426"/>
      <c r="AX32" s="444"/>
      <c r="AY32" s="564" t="s">
        <v>275</v>
      </c>
      <c r="AZ32" s="542">
        <v>84.35</v>
      </c>
      <c r="BA32" s="542">
        <v>0</v>
      </c>
      <c r="BB32" s="430"/>
      <c r="BC32" s="426"/>
      <c r="BD32" s="444"/>
      <c r="BE32" s="564" t="s">
        <v>275</v>
      </c>
      <c r="BF32" s="542">
        <v>0</v>
      </c>
      <c r="BG32" s="542">
        <v>0</v>
      </c>
      <c r="BH32" s="430"/>
      <c r="BI32" s="426"/>
      <c r="BJ32" s="444"/>
      <c r="BK32" s="564" t="s">
        <v>275</v>
      </c>
      <c r="BL32" s="542">
        <v>465</v>
      </c>
      <c r="BM32" s="542">
        <v>0</v>
      </c>
      <c r="BN32" s="430"/>
      <c r="BO32" s="426"/>
      <c r="BP32" s="444"/>
      <c r="BQ32" s="564" t="s">
        <v>275</v>
      </c>
      <c r="BR32" s="542">
        <v>449.3</v>
      </c>
      <c r="BS32" s="542">
        <v>0</v>
      </c>
      <c r="BT32" s="430"/>
      <c r="BU32" s="426"/>
      <c r="BV32" s="444"/>
      <c r="BW32" s="564" t="s">
        <v>275</v>
      </c>
      <c r="BX32" s="542">
        <v>128.30000000000001</v>
      </c>
      <c r="BY32" s="542">
        <v>0</v>
      </c>
      <c r="BZ32" s="430"/>
      <c r="CA32" s="426"/>
      <c r="CB32" s="444"/>
      <c r="CC32" s="564" t="s">
        <v>275</v>
      </c>
      <c r="CD32" s="542">
        <v>0</v>
      </c>
      <c r="CE32" s="542">
        <v>0</v>
      </c>
      <c r="CF32" s="430"/>
      <c r="CG32" s="426"/>
      <c r="CH32" s="444"/>
      <c r="CI32" s="564" t="s">
        <v>275</v>
      </c>
      <c r="CJ32" s="542">
        <v>383.31</v>
      </c>
      <c r="CK32" s="542">
        <v>0</v>
      </c>
      <c r="CL32" s="430"/>
      <c r="CM32" s="426"/>
      <c r="CN32" s="444"/>
      <c r="CO32" s="564" t="s">
        <v>275</v>
      </c>
      <c r="CP32" s="542">
        <v>0</v>
      </c>
      <c r="CQ32" s="542">
        <v>0</v>
      </c>
      <c r="CR32" s="430"/>
      <c r="CS32" s="426"/>
      <c r="CT32" s="444"/>
      <c r="CU32" s="564" t="s">
        <v>275</v>
      </c>
      <c r="CV32" s="542">
        <v>0</v>
      </c>
      <c r="CW32" s="542">
        <v>0</v>
      </c>
      <c r="CX32" s="430"/>
      <c r="CY32" s="426"/>
      <c r="CZ32" s="444"/>
      <c r="DA32" s="564" t="s">
        <v>275</v>
      </c>
      <c r="DB32" s="542">
        <v>428.83</v>
      </c>
      <c r="DC32" s="542">
        <v>0</v>
      </c>
      <c r="DD32" s="430"/>
      <c r="DE32" s="426"/>
      <c r="DF32" s="444"/>
      <c r="DG32" s="564" t="s">
        <v>275</v>
      </c>
      <c r="DH32" s="542">
        <v>0</v>
      </c>
      <c r="DI32" s="542">
        <v>0</v>
      </c>
      <c r="DJ32" s="430"/>
      <c r="DK32" s="426"/>
      <c r="DL32" s="444"/>
      <c r="DM32" s="564" t="s">
        <v>275</v>
      </c>
      <c r="DN32" s="542">
        <v>0</v>
      </c>
      <c r="DO32" s="542">
        <v>0</v>
      </c>
      <c r="DP32" s="430"/>
      <c r="DQ32" s="426"/>
      <c r="DR32" s="444"/>
      <c r="DS32" s="564" t="s">
        <v>275</v>
      </c>
      <c r="DT32" s="542">
        <v>6241.08</v>
      </c>
      <c r="DU32" s="542">
        <v>0</v>
      </c>
      <c r="DV32" s="430"/>
      <c r="DW32" s="426"/>
      <c r="DX32" s="444"/>
      <c r="DY32" s="564" t="s">
        <v>275</v>
      </c>
      <c r="DZ32" s="542">
        <v>1.17</v>
      </c>
      <c r="EA32" s="542">
        <v>0</v>
      </c>
      <c r="EB32" s="430"/>
      <c r="EC32" s="426"/>
      <c r="ED32" s="444"/>
      <c r="EE32" s="564" t="s">
        <v>275</v>
      </c>
      <c r="EF32" s="542">
        <v>19.25</v>
      </c>
      <c r="EG32" s="542">
        <v>0</v>
      </c>
      <c r="EH32" s="430"/>
      <c r="EI32" s="426"/>
      <c r="EJ32" s="444"/>
      <c r="EK32" s="564" t="s">
        <v>275</v>
      </c>
      <c r="EL32" s="542">
        <v>171.5</v>
      </c>
      <c r="EM32" s="542">
        <v>0</v>
      </c>
      <c r="EN32" s="430"/>
      <c r="EO32" s="426"/>
      <c r="EP32" s="444"/>
      <c r="EQ32" s="564" t="s">
        <v>275</v>
      </c>
      <c r="ER32" s="542">
        <v>0</v>
      </c>
      <c r="ES32" s="542">
        <v>0</v>
      </c>
      <c r="ET32" s="430"/>
      <c r="EU32" s="426"/>
      <c r="EV32" s="444"/>
      <c r="EW32" s="564" t="s">
        <v>275</v>
      </c>
      <c r="EX32" s="542">
        <v>3167.7</v>
      </c>
      <c r="EY32" s="542">
        <v>0</v>
      </c>
      <c r="EZ32" s="430"/>
      <c r="FA32" s="426"/>
      <c r="FB32" s="444"/>
      <c r="FC32" s="564" t="s">
        <v>275</v>
      </c>
      <c r="FD32" s="542">
        <v>0</v>
      </c>
      <c r="FE32" s="542">
        <v>0</v>
      </c>
      <c r="FF32" s="430"/>
      <c r="FG32" s="426"/>
      <c r="FH32" s="444"/>
      <c r="FI32" s="564" t="s">
        <v>275</v>
      </c>
      <c r="FJ32" s="542">
        <v>0</v>
      </c>
      <c r="FK32" s="542">
        <v>0</v>
      </c>
      <c r="FL32" s="430"/>
      <c r="FM32" s="426"/>
      <c r="FN32" s="444"/>
      <c r="FO32" s="436" t="s">
        <v>275</v>
      </c>
      <c r="FP32" s="542">
        <v>234.14999999999998</v>
      </c>
      <c r="FQ32" s="542">
        <v>0</v>
      </c>
      <c r="FR32" s="430"/>
      <c r="FS32" s="426"/>
      <c r="FT32" s="444"/>
      <c r="FU32" s="436" t="s">
        <v>275</v>
      </c>
      <c r="FV32" s="542">
        <v>72253.400000000009</v>
      </c>
      <c r="FW32" s="542">
        <v>3017.12</v>
      </c>
      <c r="FX32" s="430"/>
      <c r="FY32" s="426"/>
      <c r="FZ32" s="444"/>
      <c r="GA32" s="436" t="s">
        <v>275</v>
      </c>
      <c r="GB32" s="542">
        <v>5624</v>
      </c>
      <c r="GC32" s="542">
        <v>0</v>
      </c>
      <c r="GD32" s="430"/>
      <c r="GE32" s="426"/>
      <c r="GF32" s="444"/>
      <c r="GG32" s="436" t="s">
        <v>275</v>
      </c>
      <c r="GH32" s="542">
        <v>857.42</v>
      </c>
      <c r="GI32" s="542">
        <v>0</v>
      </c>
      <c r="GJ32" s="430"/>
      <c r="GK32" s="426"/>
      <c r="GL32" s="444"/>
      <c r="GM32" s="436" t="s">
        <v>275</v>
      </c>
      <c r="GN32" s="542">
        <v>0</v>
      </c>
      <c r="GO32" s="542">
        <v>0</v>
      </c>
      <c r="GP32" s="430"/>
      <c r="GQ32" s="426"/>
      <c r="GR32" s="444"/>
      <c r="GS32" s="436" t="s">
        <v>275</v>
      </c>
      <c r="GT32" s="542">
        <v>0</v>
      </c>
      <c r="GU32" s="542">
        <v>0</v>
      </c>
      <c r="GV32" s="430"/>
      <c r="GW32" s="426"/>
      <c r="GX32" s="444"/>
      <c r="GY32" s="436" t="s">
        <v>275</v>
      </c>
      <c r="GZ32" s="542">
        <v>635</v>
      </c>
      <c r="HA32" s="542">
        <v>0</v>
      </c>
      <c r="HB32" s="430"/>
      <c r="HC32" s="426"/>
      <c r="HD32" s="444"/>
      <c r="HE32" s="436" t="s">
        <v>275</v>
      </c>
      <c r="HF32" s="542">
        <v>40</v>
      </c>
      <c r="HG32" s="542">
        <v>0</v>
      </c>
      <c r="HH32" s="430"/>
      <c r="HI32" s="426"/>
      <c r="HJ32" s="444"/>
      <c r="HK32" s="436" t="s">
        <v>275</v>
      </c>
      <c r="HL32" s="542">
        <v>2651.06</v>
      </c>
      <c r="HM32" s="542">
        <v>0</v>
      </c>
      <c r="HN32" s="430"/>
      <c r="HO32" s="426"/>
      <c r="HP32" s="444"/>
      <c r="HQ32" s="436" t="s">
        <v>275</v>
      </c>
      <c r="HR32" s="542">
        <v>556.84999999999991</v>
      </c>
      <c r="HS32" s="542">
        <v>0</v>
      </c>
      <c r="HT32" s="430"/>
      <c r="HU32" s="426"/>
      <c r="HV32" s="444"/>
      <c r="HW32" s="436" t="s">
        <v>275</v>
      </c>
      <c r="HX32" s="542">
        <v>0</v>
      </c>
      <c r="HY32" s="542">
        <v>0</v>
      </c>
      <c r="HZ32" s="430"/>
      <c r="IA32" s="426"/>
      <c r="IB32" s="444"/>
      <c r="IC32" s="436" t="s">
        <v>275</v>
      </c>
      <c r="ID32" s="542">
        <v>546</v>
      </c>
      <c r="IE32" s="542">
        <v>0</v>
      </c>
      <c r="IF32" s="430"/>
      <c r="IG32" s="426"/>
      <c r="IH32" s="444"/>
      <c r="II32" s="436" t="s">
        <v>275</v>
      </c>
      <c r="IJ32" s="542">
        <v>40.229999999999997</v>
      </c>
      <c r="IK32" s="542">
        <v>0</v>
      </c>
      <c r="IL32" s="430"/>
      <c r="IM32" s="426"/>
      <c r="IN32" s="444"/>
      <c r="IO32" s="436" t="s">
        <v>275</v>
      </c>
      <c r="IP32" s="542">
        <v>486.05000000000007</v>
      </c>
      <c r="IQ32" s="542">
        <v>0</v>
      </c>
      <c r="IR32" s="430"/>
      <c r="IS32" s="426"/>
      <c r="IT32" s="444"/>
      <c r="IU32" s="436" t="s">
        <v>275</v>
      </c>
      <c r="IV32" s="542">
        <v>33.299999999999997</v>
      </c>
      <c r="IW32" s="542">
        <v>0</v>
      </c>
      <c r="IX32" s="430"/>
      <c r="IY32" s="426"/>
      <c r="IZ32" s="444"/>
      <c r="JA32" s="436" t="s">
        <v>275</v>
      </c>
      <c r="JB32" s="542">
        <v>1225.33</v>
      </c>
      <c r="JC32" s="542">
        <v>0</v>
      </c>
      <c r="JD32" s="430"/>
      <c r="JE32" s="426"/>
      <c r="JF32" s="444"/>
      <c r="JG32" s="436" t="s">
        <v>275</v>
      </c>
      <c r="JH32" s="542">
        <v>0</v>
      </c>
      <c r="JI32" s="542">
        <v>0</v>
      </c>
      <c r="JJ32" s="430"/>
      <c r="JK32" s="426"/>
      <c r="JL32" s="444"/>
      <c r="JM32" s="436" t="s">
        <v>275</v>
      </c>
      <c r="JN32" s="542">
        <v>227.66000000000003</v>
      </c>
      <c r="JO32" s="542">
        <v>0</v>
      </c>
      <c r="JP32" s="430"/>
      <c r="JQ32" s="426"/>
      <c r="JR32" s="444"/>
      <c r="JS32" s="436" t="s">
        <v>275</v>
      </c>
      <c r="JT32" s="542">
        <v>0.5</v>
      </c>
      <c r="JU32" s="542">
        <v>0</v>
      </c>
      <c r="JV32" s="430"/>
      <c r="JW32" s="426"/>
      <c r="JX32" s="444"/>
      <c r="JY32" s="436" t="s">
        <v>275</v>
      </c>
      <c r="JZ32" s="542">
        <v>0</v>
      </c>
      <c r="KA32" s="542">
        <v>0</v>
      </c>
      <c r="KB32" s="430"/>
      <c r="KC32" s="426"/>
      <c r="KD32" s="444"/>
      <c r="KE32" s="436" t="s">
        <v>275</v>
      </c>
      <c r="KF32" s="542">
        <v>55165</v>
      </c>
      <c r="KG32" s="542">
        <v>0</v>
      </c>
      <c r="KH32" s="430"/>
      <c r="KI32" s="426"/>
      <c r="KJ32" s="444"/>
      <c r="KK32" s="436" t="s">
        <v>275</v>
      </c>
      <c r="KL32" s="542">
        <v>66.400000000000006</v>
      </c>
      <c r="KM32" s="542">
        <v>0</v>
      </c>
      <c r="KN32" s="430"/>
      <c r="KO32" s="426"/>
      <c r="KP32" s="444"/>
      <c r="KQ32" s="436" t="s">
        <v>275</v>
      </c>
      <c r="KR32" s="542">
        <v>970.41000000000008</v>
      </c>
      <c r="KS32" s="542">
        <v>0</v>
      </c>
      <c r="KT32" s="430"/>
      <c r="KU32" s="426"/>
      <c r="KV32" s="444"/>
      <c r="KW32" s="436" t="s">
        <v>275</v>
      </c>
      <c r="KX32" s="542">
        <v>6875.2000000000007</v>
      </c>
      <c r="KY32" s="542">
        <v>0</v>
      </c>
      <c r="KZ32" s="430"/>
      <c r="LA32" s="426"/>
      <c r="LB32" s="444"/>
      <c r="LC32" s="436" t="s">
        <v>275</v>
      </c>
      <c r="LD32" s="542">
        <v>1921.5500000000002</v>
      </c>
      <c r="LE32" s="542">
        <v>0</v>
      </c>
      <c r="LF32" s="430"/>
      <c r="LG32" s="426"/>
      <c r="LH32" s="444"/>
      <c r="LI32" s="436" t="s">
        <v>275</v>
      </c>
      <c r="LJ32" s="542">
        <v>42.3</v>
      </c>
      <c r="LK32" s="542">
        <v>0</v>
      </c>
      <c r="LL32" s="430"/>
      <c r="LM32" s="426"/>
      <c r="LN32" s="444"/>
      <c r="LO32" s="436" t="s">
        <v>275</v>
      </c>
      <c r="LP32" s="542">
        <v>0</v>
      </c>
      <c r="LQ32" s="542">
        <v>0</v>
      </c>
      <c r="LR32" s="430"/>
      <c r="LS32" s="426"/>
      <c r="LT32" s="444"/>
      <c r="LU32" s="436" t="s">
        <v>275</v>
      </c>
      <c r="LV32" s="542">
        <v>0</v>
      </c>
      <c r="LW32" s="542">
        <v>0</v>
      </c>
      <c r="LX32" s="430"/>
      <c r="LY32" s="426"/>
      <c r="LZ32" s="444"/>
      <c r="MA32" s="436" t="s">
        <v>275</v>
      </c>
      <c r="MB32" s="542">
        <v>1586.16</v>
      </c>
      <c r="MC32" s="542">
        <v>0</v>
      </c>
      <c r="MD32" s="430"/>
      <c r="ME32" s="426"/>
      <c r="MF32" s="444"/>
      <c r="MG32" s="436" t="s">
        <v>275</v>
      </c>
      <c r="MH32" s="542">
        <v>702.8</v>
      </c>
      <c r="MI32" s="542">
        <v>0</v>
      </c>
      <c r="MJ32" s="430"/>
      <c r="MK32" s="426"/>
      <c r="ML32" s="444"/>
      <c r="MM32" s="436" t="s">
        <v>275</v>
      </c>
      <c r="MN32" s="542">
        <v>0</v>
      </c>
      <c r="MO32" s="542">
        <v>0</v>
      </c>
      <c r="MP32" s="430"/>
      <c r="MQ32" s="426"/>
      <c r="MR32" s="444"/>
      <c r="MS32" s="436" t="s">
        <v>275</v>
      </c>
      <c r="MT32" s="542">
        <v>9344.4000000000015</v>
      </c>
      <c r="MU32" s="542">
        <v>0</v>
      </c>
      <c r="MV32" s="430"/>
      <c r="MW32" s="426"/>
      <c r="MX32" s="444"/>
      <c r="MY32" s="436" t="s">
        <v>275</v>
      </c>
      <c r="MZ32" s="542">
        <v>3121.5099999999998</v>
      </c>
      <c r="NA32" s="542">
        <v>0</v>
      </c>
      <c r="NB32" s="430"/>
      <c r="NC32" s="426"/>
      <c r="ND32" s="444"/>
      <c r="NE32" s="436" t="s">
        <v>275</v>
      </c>
      <c r="NF32" s="542">
        <v>7434.5</v>
      </c>
      <c r="NG32" s="542">
        <v>0</v>
      </c>
      <c r="NH32" s="430"/>
      <c r="NI32" s="426"/>
      <c r="NJ32" s="444"/>
      <c r="NK32" s="436" t="s">
        <v>275</v>
      </c>
      <c r="NL32" s="542">
        <v>2812.09</v>
      </c>
      <c r="NM32" s="542">
        <v>0</v>
      </c>
      <c r="NN32" s="430"/>
      <c r="NO32" s="426"/>
      <c r="NP32" s="444"/>
      <c r="NQ32" s="436" t="s">
        <v>275</v>
      </c>
      <c r="NR32" s="542">
        <v>0</v>
      </c>
      <c r="NS32" s="542">
        <v>0</v>
      </c>
      <c r="NT32" s="430"/>
      <c r="NU32" s="426"/>
      <c r="NV32" s="444"/>
      <c r="NW32" s="436" t="s">
        <v>275</v>
      </c>
      <c r="NX32" s="542">
        <v>94.67</v>
      </c>
      <c r="NY32" s="542">
        <v>0</v>
      </c>
      <c r="NZ32" s="430"/>
      <c r="OA32" s="426"/>
      <c r="OB32" s="444"/>
      <c r="OC32" s="436" t="s">
        <v>275</v>
      </c>
      <c r="OD32" s="542">
        <v>0</v>
      </c>
      <c r="OE32" s="542">
        <v>0</v>
      </c>
      <c r="OF32" s="430"/>
      <c r="OG32" s="426"/>
      <c r="OH32" s="444"/>
      <c r="OI32" s="436" t="s">
        <v>275</v>
      </c>
      <c r="OJ32" s="542">
        <v>5</v>
      </c>
      <c r="OK32" s="542">
        <v>0</v>
      </c>
      <c r="OL32" s="430"/>
      <c r="OM32" s="426"/>
      <c r="ON32" s="444"/>
      <c r="OO32" s="436" t="s">
        <v>275</v>
      </c>
      <c r="OP32" s="542">
        <v>323</v>
      </c>
      <c r="OQ32" s="542">
        <v>0</v>
      </c>
      <c r="OR32" s="430"/>
      <c r="OS32" s="517"/>
      <c r="OT32" s="433"/>
      <c r="OU32" s="433"/>
      <c r="OV32" s="433"/>
      <c r="OW32" s="434"/>
    </row>
    <row r="33" spans="1:413">
      <c r="A33" s="426"/>
      <c r="B33" s="445"/>
      <c r="C33" s="544" t="s">
        <v>276</v>
      </c>
      <c r="D33" s="545">
        <v>9323.5300000000007</v>
      </c>
      <c r="E33" s="545">
        <v>0</v>
      </c>
      <c r="F33" s="430"/>
      <c r="G33" s="426"/>
      <c r="H33" s="445"/>
      <c r="I33" s="544" t="s">
        <v>276</v>
      </c>
      <c r="J33" s="545">
        <v>0</v>
      </c>
      <c r="K33" s="545">
        <v>0</v>
      </c>
      <c r="L33" s="430"/>
      <c r="M33" s="426"/>
      <c r="N33" s="445"/>
      <c r="O33" s="544" t="s">
        <v>276</v>
      </c>
      <c r="P33" s="545">
        <v>2102.194</v>
      </c>
      <c r="Q33" s="545">
        <v>0</v>
      </c>
      <c r="R33" s="430"/>
      <c r="S33" s="426"/>
      <c r="T33" s="445"/>
      <c r="U33" s="544" t="s">
        <v>276</v>
      </c>
      <c r="V33" s="545">
        <v>5511.2199999999993</v>
      </c>
      <c r="W33" s="545">
        <v>0</v>
      </c>
      <c r="X33" s="430"/>
      <c r="Y33" s="426"/>
      <c r="Z33" s="445"/>
      <c r="AA33" s="544" t="s">
        <v>276</v>
      </c>
      <c r="AB33" s="545">
        <v>10074</v>
      </c>
      <c r="AC33" s="545">
        <v>0</v>
      </c>
      <c r="AD33" s="430"/>
      <c r="AE33" s="426"/>
      <c r="AF33" s="445"/>
      <c r="AG33" s="544" t="s">
        <v>276</v>
      </c>
      <c r="AH33" s="545">
        <v>7215.05</v>
      </c>
      <c r="AI33" s="545">
        <v>0</v>
      </c>
      <c r="AJ33" s="430"/>
      <c r="AK33" s="426"/>
      <c r="AL33" s="445"/>
      <c r="AM33" s="544" t="s">
        <v>276</v>
      </c>
      <c r="AN33" s="545">
        <v>20</v>
      </c>
      <c r="AO33" s="545">
        <v>0</v>
      </c>
      <c r="AP33" s="430"/>
      <c r="AQ33" s="426"/>
      <c r="AR33" s="445"/>
      <c r="AS33" s="566" t="s">
        <v>276</v>
      </c>
      <c r="AT33" s="545">
        <v>86</v>
      </c>
      <c r="AU33" s="545">
        <v>0</v>
      </c>
      <c r="AV33" s="430"/>
      <c r="AW33" s="426"/>
      <c r="AX33" s="445"/>
      <c r="AY33" s="566" t="s">
        <v>276</v>
      </c>
      <c r="AZ33" s="545">
        <v>83.23</v>
      </c>
      <c r="BA33" s="545">
        <v>0</v>
      </c>
      <c r="BB33" s="430"/>
      <c r="BC33" s="426"/>
      <c r="BD33" s="445"/>
      <c r="BE33" s="566" t="s">
        <v>276</v>
      </c>
      <c r="BF33" s="545">
        <v>0</v>
      </c>
      <c r="BG33" s="545">
        <v>0</v>
      </c>
      <c r="BH33" s="430"/>
      <c r="BI33" s="426"/>
      <c r="BJ33" s="445"/>
      <c r="BK33" s="566" t="s">
        <v>276</v>
      </c>
      <c r="BL33" s="545">
        <v>676.78</v>
      </c>
      <c r="BM33" s="545">
        <v>0</v>
      </c>
      <c r="BN33" s="430"/>
      <c r="BO33" s="426"/>
      <c r="BP33" s="445"/>
      <c r="BQ33" s="566" t="s">
        <v>276</v>
      </c>
      <c r="BR33" s="545">
        <v>4126.7999999999993</v>
      </c>
      <c r="BS33" s="545">
        <v>0</v>
      </c>
      <c r="BT33" s="430"/>
      <c r="BU33" s="426"/>
      <c r="BV33" s="445"/>
      <c r="BW33" s="566" t="s">
        <v>276</v>
      </c>
      <c r="BX33" s="545">
        <v>21313.98</v>
      </c>
      <c r="BY33" s="545">
        <v>0</v>
      </c>
      <c r="BZ33" s="430"/>
      <c r="CA33" s="426"/>
      <c r="CB33" s="445"/>
      <c r="CC33" s="566" t="s">
        <v>276</v>
      </c>
      <c r="CD33" s="545">
        <v>2118.41</v>
      </c>
      <c r="CE33" s="545">
        <v>0</v>
      </c>
      <c r="CF33" s="430"/>
      <c r="CG33" s="426"/>
      <c r="CH33" s="445"/>
      <c r="CI33" s="566" t="s">
        <v>276</v>
      </c>
      <c r="CJ33" s="545">
        <v>7583.66</v>
      </c>
      <c r="CK33" s="545">
        <v>0</v>
      </c>
      <c r="CL33" s="430"/>
      <c r="CM33" s="426"/>
      <c r="CN33" s="445"/>
      <c r="CO33" s="566" t="s">
        <v>276</v>
      </c>
      <c r="CP33" s="545">
        <v>201.5</v>
      </c>
      <c r="CQ33" s="545">
        <v>0</v>
      </c>
      <c r="CR33" s="430"/>
      <c r="CS33" s="426"/>
      <c r="CT33" s="445"/>
      <c r="CU33" s="566" t="s">
        <v>276</v>
      </c>
      <c r="CV33" s="545">
        <v>198</v>
      </c>
      <c r="CW33" s="545">
        <v>0</v>
      </c>
      <c r="CX33" s="430"/>
      <c r="CY33" s="426"/>
      <c r="CZ33" s="445"/>
      <c r="DA33" s="566" t="s">
        <v>276</v>
      </c>
      <c r="DB33" s="545">
        <v>3698.5300000000007</v>
      </c>
      <c r="DC33" s="545">
        <v>0</v>
      </c>
      <c r="DD33" s="430"/>
      <c r="DE33" s="426"/>
      <c r="DF33" s="445"/>
      <c r="DG33" s="566" t="s">
        <v>276</v>
      </c>
      <c r="DH33" s="545">
        <v>2032.4899999999998</v>
      </c>
      <c r="DI33" s="545">
        <v>0</v>
      </c>
      <c r="DJ33" s="430"/>
      <c r="DK33" s="426"/>
      <c r="DL33" s="445"/>
      <c r="DM33" s="566" t="s">
        <v>276</v>
      </c>
      <c r="DN33" s="545">
        <v>31.429999999999996</v>
      </c>
      <c r="DO33" s="545">
        <v>0</v>
      </c>
      <c r="DP33" s="430"/>
      <c r="DQ33" s="426"/>
      <c r="DR33" s="445"/>
      <c r="DS33" s="566" t="s">
        <v>276</v>
      </c>
      <c r="DT33" s="545">
        <v>2605.8499999999995</v>
      </c>
      <c r="DU33" s="545">
        <v>0</v>
      </c>
      <c r="DV33" s="430"/>
      <c r="DW33" s="426"/>
      <c r="DX33" s="445"/>
      <c r="DY33" s="566" t="s">
        <v>276</v>
      </c>
      <c r="DZ33" s="545">
        <v>547.55999999999995</v>
      </c>
      <c r="EA33" s="545">
        <v>0</v>
      </c>
      <c r="EB33" s="430"/>
      <c r="EC33" s="426"/>
      <c r="ED33" s="445"/>
      <c r="EE33" s="566" t="s">
        <v>276</v>
      </c>
      <c r="EF33" s="545">
        <v>4444.2000000000007</v>
      </c>
      <c r="EG33" s="545">
        <v>0</v>
      </c>
      <c r="EH33" s="430"/>
      <c r="EI33" s="426"/>
      <c r="EJ33" s="445"/>
      <c r="EK33" s="566" t="s">
        <v>276</v>
      </c>
      <c r="EL33" s="545">
        <v>4190.17</v>
      </c>
      <c r="EM33" s="545">
        <v>0</v>
      </c>
      <c r="EN33" s="430"/>
      <c r="EO33" s="426"/>
      <c r="EP33" s="445"/>
      <c r="EQ33" s="566" t="s">
        <v>276</v>
      </c>
      <c r="ER33" s="545">
        <v>2931.2200000000003</v>
      </c>
      <c r="ES33" s="545">
        <v>0</v>
      </c>
      <c r="ET33" s="430"/>
      <c r="EU33" s="426"/>
      <c r="EV33" s="445"/>
      <c r="EW33" s="566" t="s">
        <v>276</v>
      </c>
      <c r="EX33" s="545">
        <v>83674.100000000006</v>
      </c>
      <c r="EY33" s="545">
        <v>0</v>
      </c>
      <c r="EZ33" s="430"/>
      <c r="FA33" s="426"/>
      <c r="FB33" s="445"/>
      <c r="FC33" s="566" t="s">
        <v>276</v>
      </c>
      <c r="FD33" s="545">
        <v>0</v>
      </c>
      <c r="FE33" s="545">
        <v>0</v>
      </c>
      <c r="FF33" s="430"/>
      <c r="FG33" s="426"/>
      <c r="FH33" s="445"/>
      <c r="FI33" s="566" t="s">
        <v>276</v>
      </c>
      <c r="FJ33" s="545">
        <v>5.98</v>
      </c>
      <c r="FK33" s="545">
        <v>0</v>
      </c>
      <c r="FL33" s="430"/>
      <c r="FM33" s="426"/>
      <c r="FN33" s="445"/>
      <c r="FO33" s="544" t="s">
        <v>276</v>
      </c>
      <c r="FP33" s="545">
        <v>19447.95</v>
      </c>
      <c r="FQ33" s="545">
        <v>0</v>
      </c>
      <c r="FR33" s="430"/>
      <c r="FS33" s="426"/>
      <c r="FT33" s="445"/>
      <c r="FU33" s="544" t="s">
        <v>276</v>
      </c>
      <c r="FV33" s="545">
        <v>551832.60000000009</v>
      </c>
      <c r="FW33" s="545">
        <v>29208.25</v>
      </c>
      <c r="FX33" s="430"/>
      <c r="FY33" s="426"/>
      <c r="FZ33" s="445"/>
      <c r="GA33" s="544" t="s">
        <v>276</v>
      </c>
      <c r="GB33" s="545">
        <v>35659</v>
      </c>
      <c r="GC33" s="545">
        <v>0</v>
      </c>
      <c r="GD33" s="430"/>
      <c r="GE33" s="426"/>
      <c r="GF33" s="445"/>
      <c r="GG33" s="544" t="s">
        <v>276</v>
      </c>
      <c r="GH33" s="545">
        <v>399.4</v>
      </c>
      <c r="GI33" s="545">
        <v>0</v>
      </c>
      <c r="GJ33" s="430"/>
      <c r="GK33" s="426"/>
      <c r="GL33" s="445"/>
      <c r="GM33" s="544" t="s">
        <v>276</v>
      </c>
      <c r="GN33" s="545">
        <v>361.3</v>
      </c>
      <c r="GO33" s="545">
        <v>0</v>
      </c>
      <c r="GP33" s="430"/>
      <c r="GQ33" s="426"/>
      <c r="GR33" s="445"/>
      <c r="GS33" s="544" t="s">
        <v>276</v>
      </c>
      <c r="GT33" s="545">
        <v>21</v>
      </c>
      <c r="GU33" s="545">
        <v>0</v>
      </c>
      <c r="GV33" s="430"/>
      <c r="GW33" s="426"/>
      <c r="GX33" s="445"/>
      <c r="GY33" s="544" t="s">
        <v>276</v>
      </c>
      <c r="GZ33" s="545">
        <v>28583</v>
      </c>
      <c r="HA33" s="545">
        <v>0</v>
      </c>
      <c r="HB33" s="430"/>
      <c r="HC33" s="426"/>
      <c r="HD33" s="445"/>
      <c r="HE33" s="544" t="s">
        <v>276</v>
      </c>
      <c r="HF33" s="545">
        <v>765.2</v>
      </c>
      <c r="HG33" s="545">
        <v>0</v>
      </c>
      <c r="HH33" s="430"/>
      <c r="HI33" s="426"/>
      <c r="HJ33" s="445"/>
      <c r="HK33" s="544" t="s">
        <v>276</v>
      </c>
      <c r="HL33" s="545">
        <v>618.97</v>
      </c>
      <c r="HM33" s="545">
        <v>0</v>
      </c>
      <c r="HN33" s="430"/>
      <c r="HO33" s="426"/>
      <c r="HP33" s="445"/>
      <c r="HQ33" s="544" t="s">
        <v>276</v>
      </c>
      <c r="HR33" s="545">
        <v>27326.44</v>
      </c>
      <c r="HS33" s="545">
        <v>0</v>
      </c>
      <c r="HT33" s="430"/>
      <c r="HU33" s="426"/>
      <c r="HV33" s="445"/>
      <c r="HW33" s="544" t="s">
        <v>276</v>
      </c>
      <c r="HX33" s="545">
        <v>15.15</v>
      </c>
      <c r="HY33" s="545">
        <v>0</v>
      </c>
      <c r="HZ33" s="430"/>
      <c r="IA33" s="426"/>
      <c r="IB33" s="445"/>
      <c r="IC33" s="544" t="s">
        <v>276</v>
      </c>
      <c r="ID33" s="545">
        <v>2412</v>
      </c>
      <c r="IE33" s="545">
        <v>0</v>
      </c>
      <c r="IF33" s="430"/>
      <c r="IG33" s="426"/>
      <c r="IH33" s="445"/>
      <c r="II33" s="544" t="s">
        <v>276</v>
      </c>
      <c r="IJ33" s="545">
        <v>16341.53</v>
      </c>
      <c r="IK33" s="545">
        <v>12765</v>
      </c>
      <c r="IL33" s="430"/>
      <c r="IM33" s="426"/>
      <c r="IN33" s="445"/>
      <c r="IO33" s="544" t="s">
        <v>276</v>
      </c>
      <c r="IP33" s="545">
        <v>9043.4599999999991</v>
      </c>
      <c r="IQ33" s="545">
        <v>0</v>
      </c>
      <c r="IR33" s="430"/>
      <c r="IS33" s="426"/>
      <c r="IT33" s="445"/>
      <c r="IU33" s="544" t="s">
        <v>276</v>
      </c>
      <c r="IV33" s="545">
        <v>41.5</v>
      </c>
      <c r="IW33" s="545">
        <v>0</v>
      </c>
      <c r="IX33" s="430"/>
      <c r="IY33" s="426"/>
      <c r="IZ33" s="445"/>
      <c r="JA33" s="544" t="s">
        <v>276</v>
      </c>
      <c r="JB33" s="545">
        <v>10553.56</v>
      </c>
      <c r="JC33" s="545">
        <v>0</v>
      </c>
      <c r="JD33" s="430"/>
      <c r="JE33" s="426"/>
      <c r="JF33" s="445"/>
      <c r="JG33" s="544" t="s">
        <v>276</v>
      </c>
      <c r="JH33" s="545">
        <v>293.5</v>
      </c>
      <c r="JI33" s="545">
        <v>0</v>
      </c>
      <c r="JJ33" s="430"/>
      <c r="JK33" s="426"/>
      <c r="JL33" s="445"/>
      <c r="JM33" s="544" t="s">
        <v>276</v>
      </c>
      <c r="JN33" s="545">
        <v>12765.900000000001</v>
      </c>
      <c r="JO33" s="545">
        <v>0</v>
      </c>
      <c r="JP33" s="430"/>
      <c r="JQ33" s="426"/>
      <c r="JR33" s="445"/>
      <c r="JS33" s="544" t="s">
        <v>276</v>
      </c>
      <c r="JT33" s="545">
        <v>231.81</v>
      </c>
      <c r="JU33" s="545">
        <v>0</v>
      </c>
      <c r="JV33" s="430"/>
      <c r="JW33" s="426"/>
      <c r="JX33" s="445"/>
      <c r="JY33" s="544" t="s">
        <v>276</v>
      </c>
      <c r="JZ33" s="545">
        <v>1840.1</v>
      </c>
      <c r="KA33" s="545">
        <v>0</v>
      </c>
      <c r="KB33" s="430"/>
      <c r="KC33" s="426"/>
      <c r="KD33" s="445"/>
      <c r="KE33" s="544" t="s">
        <v>276</v>
      </c>
      <c r="KF33" s="545">
        <v>18420</v>
      </c>
      <c r="KG33" s="545">
        <v>0</v>
      </c>
      <c r="KH33" s="430"/>
      <c r="KI33" s="426"/>
      <c r="KJ33" s="445"/>
      <c r="KK33" s="544" t="s">
        <v>276</v>
      </c>
      <c r="KL33" s="545">
        <v>1790.4499999999998</v>
      </c>
      <c r="KM33" s="545">
        <v>0</v>
      </c>
      <c r="KN33" s="430"/>
      <c r="KO33" s="426"/>
      <c r="KP33" s="445"/>
      <c r="KQ33" s="544" t="s">
        <v>276</v>
      </c>
      <c r="KR33" s="545">
        <v>27477.39</v>
      </c>
      <c r="KS33" s="545">
        <v>0</v>
      </c>
      <c r="KT33" s="430"/>
      <c r="KU33" s="426"/>
      <c r="KV33" s="445"/>
      <c r="KW33" s="544" t="s">
        <v>276</v>
      </c>
      <c r="KX33" s="545">
        <v>55820.800000000003</v>
      </c>
      <c r="KY33" s="545">
        <v>49.52</v>
      </c>
      <c r="KZ33" s="430"/>
      <c r="LA33" s="426"/>
      <c r="LB33" s="445"/>
      <c r="LC33" s="544" t="s">
        <v>276</v>
      </c>
      <c r="LD33" s="545">
        <v>13170.59</v>
      </c>
      <c r="LE33" s="545">
        <v>12511</v>
      </c>
      <c r="LF33" s="430"/>
      <c r="LG33" s="426"/>
      <c r="LH33" s="445"/>
      <c r="LI33" s="544" t="s">
        <v>276</v>
      </c>
      <c r="LJ33" s="545">
        <v>0</v>
      </c>
      <c r="LK33" s="545">
        <v>0</v>
      </c>
      <c r="LL33" s="430"/>
      <c r="LM33" s="426"/>
      <c r="LN33" s="445"/>
      <c r="LO33" s="544" t="s">
        <v>276</v>
      </c>
      <c r="LP33" s="545">
        <v>73.5</v>
      </c>
      <c r="LQ33" s="545">
        <v>0</v>
      </c>
      <c r="LR33" s="430"/>
      <c r="LS33" s="426"/>
      <c r="LT33" s="445"/>
      <c r="LU33" s="544" t="s">
        <v>276</v>
      </c>
      <c r="LV33" s="545">
        <v>285.53999999999996</v>
      </c>
      <c r="LW33" s="545">
        <v>0</v>
      </c>
      <c r="LX33" s="430"/>
      <c r="LY33" s="426"/>
      <c r="LZ33" s="445"/>
      <c r="MA33" s="544" t="s">
        <v>276</v>
      </c>
      <c r="MB33" s="545">
        <v>122.45</v>
      </c>
      <c r="MC33" s="545">
        <v>0</v>
      </c>
      <c r="MD33" s="430"/>
      <c r="ME33" s="426"/>
      <c r="MF33" s="445"/>
      <c r="MG33" s="544" t="s">
        <v>276</v>
      </c>
      <c r="MH33" s="545">
        <v>16174.400000000001</v>
      </c>
      <c r="MI33" s="545">
        <v>0</v>
      </c>
      <c r="MJ33" s="430"/>
      <c r="MK33" s="426"/>
      <c r="ML33" s="445"/>
      <c r="MM33" s="544" t="s">
        <v>276</v>
      </c>
      <c r="MN33" s="545">
        <v>5271.33</v>
      </c>
      <c r="MO33" s="545">
        <v>4800</v>
      </c>
      <c r="MP33" s="430"/>
      <c r="MQ33" s="426"/>
      <c r="MR33" s="445"/>
      <c r="MS33" s="544" t="s">
        <v>276</v>
      </c>
      <c r="MT33" s="545">
        <v>48194.600000000006</v>
      </c>
      <c r="MU33" s="545">
        <v>0</v>
      </c>
      <c r="MV33" s="430"/>
      <c r="MW33" s="426"/>
      <c r="MX33" s="445"/>
      <c r="MY33" s="544" t="s">
        <v>276</v>
      </c>
      <c r="MZ33" s="545">
        <v>17960.700000000004</v>
      </c>
      <c r="NA33" s="545">
        <v>0</v>
      </c>
      <c r="NB33" s="430"/>
      <c r="NC33" s="426"/>
      <c r="ND33" s="445"/>
      <c r="NE33" s="544" t="s">
        <v>276</v>
      </c>
      <c r="NF33" s="545">
        <v>2411.17</v>
      </c>
      <c r="NG33" s="545">
        <v>0</v>
      </c>
      <c r="NH33" s="430"/>
      <c r="NI33" s="426"/>
      <c r="NJ33" s="445"/>
      <c r="NK33" s="544" t="s">
        <v>276</v>
      </c>
      <c r="NL33" s="545">
        <v>15373.600000000002</v>
      </c>
      <c r="NM33" s="545">
        <v>2059.13</v>
      </c>
      <c r="NN33" s="430"/>
      <c r="NO33" s="426"/>
      <c r="NP33" s="445"/>
      <c r="NQ33" s="544" t="s">
        <v>276</v>
      </c>
      <c r="NR33" s="545">
        <v>500.59</v>
      </c>
      <c r="NS33" s="545">
        <v>0</v>
      </c>
      <c r="NT33" s="430"/>
      <c r="NU33" s="426"/>
      <c r="NV33" s="445"/>
      <c r="NW33" s="544" t="s">
        <v>276</v>
      </c>
      <c r="NX33" s="545">
        <v>0.98</v>
      </c>
      <c r="NY33" s="545">
        <v>0</v>
      </c>
      <c r="NZ33" s="430"/>
      <c r="OA33" s="426"/>
      <c r="OB33" s="445"/>
      <c r="OC33" s="544" t="s">
        <v>276</v>
      </c>
      <c r="OD33" s="545">
        <v>47.5</v>
      </c>
      <c r="OE33" s="545">
        <v>0</v>
      </c>
      <c r="OF33" s="430"/>
      <c r="OG33" s="426"/>
      <c r="OH33" s="445"/>
      <c r="OI33" s="544" t="s">
        <v>276</v>
      </c>
      <c r="OJ33" s="545">
        <v>3873.5</v>
      </c>
      <c r="OK33" s="545">
        <v>0</v>
      </c>
      <c r="OL33" s="430"/>
      <c r="OM33" s="426"/>
      <c r="ON33" s="445"/>
      <c r="OO33" s="544" t="s">
        <v>276</v>
      </c>
      <c r="OP33" s="545">
        <v>3369</v>
      </c>
      <c r="OQ33" s="545">
        <v>0</v>
      </c>
      <c r="OR33" s="430"/>
      <c r="OS33" s="517"/>
      <c r="OT33" s="433"/>
      <c r="OU33" s="433"/>
      <c r="OV33" s="433"/>
      <c r="OW33" s="434"/>
    </row>
    <row r="34" spans="1:413">
      <c r="A34" s="426"/>
      <c r="B34" s="465"/>
      <c r="C34" s="466" t="s">
        <v>261</v>
      </c>
      <c r="D34" s="543">
        <v>72720.03</v>
      </c>
      <c r="E34" s="543">
        <v>0</v>
      </c>
      <c r="F34" s="430"/>
      <c r="G34" s="426"/>
      <c r="H34" s="465"/>
      <c r="I34" s="466" t="s">
        <v>261</v>
      </c>
      <c r="J34" s="543">
        <v>11561.5</v>
      </c>
      <c r="K34" s="543">
        <v>9900</v>
      </c>
      <c r="L34" s="430"/>
      <c r="M34" s="426"/>
      <c r="N34" s="465"/>
      <c r="O34" s="466" t="s">
        <v>261</v>
      </c>
      <c r="P34" s="543">
        <v>63583.350000000006</v>
      </c>
      <c r="Q34" s="543">
        <v>0</v>
      </c>
      <c r="R34" s="430"/>
      <c r="S34" s="426"/>
      <c r="T34" s="465"/>
      <c r="U34" s="466" t="s">
        <v>261</v>
      </c>
      <c r="V34" s="543">
        <v>25419.260000000002</v>
      </c>
      <c r="W34" s="543">
        <v>5846.58</v>
      </c>
      <c r="X34" s="430"/>
      <c r="Y34" s="426"/>
      <c r="Z34" s="465"/>
      <c r="AA34" s="466" t="s">
        <v>261</v>
      </c>
      <c r="AB34" s="543">
        <v>84037</v>
      </c>
      <c r="AC34" s="543">
        <v>0</v>
      </c>
      <c r="AD34" s="430"/>
      <c r="AE34" s="426"/>
      <c r="AF34" s="465"/>
      <c r="AG34" s="466" t="s">
        <v>261</v>
      </c>
      <c r="AH34" s="543">
        <v>164796.58999999997</v>
      </c>
      <c r="AI34" s="543">
        <v>0</v>
      </c>
      <c r="AJ34" s="430"/>
      <c r="AK34" s="426"/>
      <c r="AL34" s="465"/>
      <c r="AM34" s="466" t="s">
        <v>261</v>
      </c>
      <c r="AN34" s="543">
        <v>26134.84</v>
      </c>
      <c r="AO34" s="543">
        <v>25448.5</v>
      </c>
      <c r="AP34" s="430"/>
      <c r="AQ34" s="426"/>
      <c r="AR34" s="465"/>
      <c r="AS34" s="466" t="s">
        <v>261</v>
      </c>
      <c r="AT34" s="543">
        <v>20599</v>
      </c>
      <c r="AU34" s="543">
        <v>0</v>
      </c>
      <c r="AV34" s="430"/>
      <c r="AW34" s="426"/>
      <c r="AX34" s="465"/>
      <c r="AY34" s="466" t="s">
        <v>261</v>
      </c>
      <c r="AZ34" s="543">
        <v>99992.219999999987</v>
      </c>
      <c r="BA34" s="543">
        <v>65015.83</v>
      </c>
      <c r="BB34" s="430"/>
      <c r="BC34" s="426"/>
      <c r="BD34" s="465"/>
      <c r="BE34" s="466" t="s">
        <v>261</v>
      </c>
      <c r="BF34" s="543">
        <v>53158</v>
      </c>
      <c r="BG34" s="543">
        <v>0</v>
      </c>
      <c r="BH34" s="430"/>
      <c r="BI34" s="426"/>
      <c r="BJ34" s="465"/>
      <c r="BK34" s="466" t="s">
        <v>261</v>
      </c>
      <c r="BL34" s="543">
        <v>4917.5200000000004</v>
      </c>
      <c r="BM34" s="543">
        <v>0</v>
      </c>
      <c r="BN34" s="430"/>
      <c r="BO34" s="426"/>
      <c r="BP34" s="465"/>
      <c r="BQ34" s="466" t="s">
        <v>261</v>
      </c>
      <c r="BR34" s="543">
        <v>122628.8</v>
      </c>
      <c r="BS34" s="543">
        <v>77446.400000000009</v>
      </c>
      <c r="BT34" s="430"/>
      <c r="BU34" s="426"/>
      <c r="BV34" s="465"/>
      <c r="BW34" s="466" t="s">
        <v>261</v>
      </c>
      <c r="BX34" s="543">
        <v>165513.33000000002</v>
      </c>
      <c r="BY34" s="543">
        <v>0</v>
      </c>
      <c r="BZ34" s="430"/>
      <c r="CA34" s="426"/>
      <c r="CB34" s="465"/>
      <c r="CC34" s="466" t="s">
        <v>261</v>
      </c>
      <c r="CD34" s="543">
        <v>40287.010000000009</v>
      </c>
      <c r="CE34" s="543">
        <v>0</v>
      </c>
      <c r="CF34" s="430"/>
      <c r="CG34" s="426"/>
      <c r="CH34" s="465"/>
      <c r="CI34" s="466" t="s">
        <v>261</v>
      </c>
      <c r="CJ34" s="543">
        <v>85037.24</v>
      </c>
      <c r="CK34" s="543">
        <v>14601.220000000001</v>
      </c>
      <c r="CL34" s="430"/>
      <c r="CM34" s="426"/>
      <c r="CN34" s="465"/>
      <c r="CO34" s="466" t="s">
        <v>261</v>
      </c>
      <c r="CP34" s="543">
        <v>75763.7</v>
      </c>
      <c r="CQ34" s="543">
        <v>18400</v>
      </c>
      <c r="CR34" s="430"/>
      <c r="CS34" s="426"/>
      <c r="CT34" s="465"/>
      <c r="CU34" s="466" t="s">
        <v>261</v>
      </c>
      <c r="CV34" s="543">
        <v>34264.799999999996</v>
      </c>
      <c r="CW34" s="543">
        <v>6854.5</v>
      </c>
      <c r="CX34" s="430"/>
      <c r="CY34" s="426"/>
      <c r="CZ34" s="465"/>
      <c r="DA34" s="466" t="s">
        <v>261</v>
      </c>
      <c r="DB34" s="543">
        <v>73838.000000000015</v>
      </c>
      <c r="DC34" s="543">
        <v>0</v>
      </c>
      <c r="DD34" s="430"/>
      <c r="DE34" s="426"/>
      <c r="DF34" s="465"/>
      <c r="DG34" s="466" t="s">
        <v>261</v>
      </c>
      <c r="DH34" s="543">
        <v>81787.5</v>
      </c>
      <c r="DI34" s="543">
        <v>48136.639999999999</v>
      </c>
      <c r="DJ34" s="430"/>
      <c r="DK34" s="426"/>
      <c r="DL34" s="465"/>
      <c r="DM34" s="466" t="s">
        <v>261</v>
      </c>
      <c r="DN34" s="543">
        <v>23447.64</v>
      </c>
      <c r="DO34" s="543">
        <v>0</v>
      </c>
      <c r="DP34" s="430"/>
      <c r="DQ34" s="426"/>
      <c r="DR34" s="465"/>
      <c r="DS34" s="466" t="s">
        <v>261</v>
      </c>
      <c r="DT34" s="543">
        <v>61581.8</v>
      </c>
      <c r="DU34" s="543">
        <v>0</v>
      </c>
      <c r="DV34" s="430"/>
      <c r="DW34" s="426"/>
      <c r="DX34" s="465"/>
      <c r="DY34" s="466" t="s">
        <v>261</v>
      </c>
      <c r="DZ34" s="543">
        <v>13318.639999999998</v>
      </c>
      <c r="EA34" s="543">
        <v>0</v>
      </c>
      <c r="EB34" s="430"/>
      <c r="EC34" s="426"/>
      <c r="ED34" s="465"/>
      <c r="EE34" s="466" t="s">
        <v>261</v>
      </c>
      <c r="EF34" s="543">
        <v>58185.61</v>
      </c>
      <c r="EG34" s="543">
        <v>13601.9</v>
      </c>
      <c r="EH34" s="430"/>
      <c r="EI34" s="426"/>
      <c r="EJ34" s="465"/>
      <c r="EK34" s="466" t="s">
        <v>261</v>
      </c>
      <c r="EL34" s="543">
        <v>78206.799999999988</v>
      </c>
      <c r="EM34" s="543">
        <v>38795</v>
      </c>
      <c r="EN34" s="430"/>
      <c r="EO34" s="426"/>
      <c r="EP34" s="465"/>
      <c r="EQ34" s="466" t="s">
        <v>261</v>
      </c>
      <c r="ER34" s="543">
        <v>9070</v>
      </c>
      <c r="ES34" s="543">
        <v>0</v>
      </c>
      <c r="ET34" s="430"/>
      <c r="EU34" s="426"/>
      <c r="EV34" s="465"/>
      <c r="EW34" s="466" t="s">
        <v>261</v>
      </c>
      <c r="EX34" s="543">
        <v>401396.20000000007</v>
      </c>
      <c r="EY34" s="543">
        <v>31711.199999999997</v>
      </c>
      <c r="EZ34" s="430"/>
      <c r="FA34" s="426"/>
      <c r="FB34" s="465"/>
      <c r="FC34" s="466" t="s">
        <v>261</v>
      </c>
      <c r="FD34" s="543">
        <v>18</v>
      </c>
      <c r="FE34" s="543">
        <v>0</v>
      </c>
      <c r="FF34" s="430"/>
      <c r="FG34" s="426"/>
      <c r="FH34" s="465"/>
      <c r="FI34" s="466" t="s">
        <v>261</v>
      </c>
      <c r="FJ34" s="543">
        <v>42366.23</v>
      </c>
      <c r="FK34" s="543">
        <v>0</v>
      </c>
      <c r="FL34" s="430"/>
      <c r="FM34" s="426"/>
      <c r="FN34" s="465"/>
      <c r="FO34" s="466" t="s">
        <v>261</v>
      </c>
      <c r="FP34" s="543">
        <v>70362.44</v>
      </c>
      <c r="FQ34" s="543">
        <v>0</v>
      </c>
      <c r="FR34" s="430"/>
      <c r="FS34" s="426"/>
      <c r="FT34" s="465"/>
      <c r="FU34" s="466" t="s">
        <v>261</v>
      </c>
      <c r="FV34" s="543">
        <v>17688522.5</v>
      </c>
      <c r="FW34" s="543">
        <v>6599496.7700000005</v>
      </c>
      <c r="FX34" s="430"/>
      <c r="FY34" s="426"/>
      <c r="FZ34" s="465"/>
      <c r="GA34" s="466" t="s">
        <v>261</v>
      </c>
      <c r="GB34" s="543">
        <v>394088</v>
      </c>
      <c r="GC34" s="543">
        <v>41791</v>
      </c>
      <c r="GD34" s="430"/>
      <c r="GE34" s="426"/>
      <c r="GF34" s="465"/>
      <c r="GG34" s="466" t="s">
        <v>261</v>
      </c>
      <c r="GH34" s="543">
        <v>266231.40000000002</v>
      </c>
      <c r="GI34" s="543">
        <v>247882.19999999998</v>
      </c>
      <c r="GJ34" s="430"/>
      <c r="GK34" s="426"/>
      <c r="GL34" s="465"/>
      <c r="GM34" s="466" t="s">
        <v>261</v>
      </c>
      <c r="GN34" s="543">
        <v>19657.13</v>
      </c>
      <c r="GO34" s="543">
        <v>0</v>
      </c>
      <c r="GP34" s="430"/>
      <c r="GQ34" s="426"/>
      <c r="GR34" s="465"/>
      <c r="GS34" s="466" t="s">
        <v>261</v>
      </c>
      <c r="GT34" s="543">
        <v>51599</v>
      </c>
      <c r="GU34" s="543">
        <v>0</v>
      </c>
      <c r="GV34" s="430"/>
      <c r="GW34" s="426"/>
      <c r="GX34" s="465"/>
      <c r="GY34" s="466" t="s">
        <v>261</v>
      </c>
      <c r="GZ34" s="543">
        <v>253123</v>
      </c>
      <c r="HA34" s="543">
        <v>147908</v>
      </c>
      <c r="HB34" s="430"/>
      <c r="HC34" s="426"/>
      <c r="HD34" s="465"/>
      <c r="HE34" s="466" t="s">
        <v>261</v>
      </c>
      <c r="HF34" s="543">
        <v>6915.4699999999993</v>
      </c>
      <c r="HG34" s="543">
        <v>0</v>
      </c>
      <c r="HH34" s="430"/>
      <c r="HI34" s="426"/>
      <c r="HJ34" s="465"/>
      <c r="HK34" s="466" t="s">
        <v>261</v>
      </c>
      <c r="HL34" s="543">
        <v>96839.83600000001</v>
      </c>
      <c r="HM34" s="543">
        <v>0</v>
      </c>
      <c r="HN34" s="430"/>
      <c r="HO34" s="426"/>
      <c r="HP34" s="465"/>
      <c r="HQ34" s="466" t="s">
        <v>261</v>
      </c>
      <c r="HR34" s="543">
        <v>152760.95999999999</v>
      </c>
      <c r="HS34" s="543">
        <v>0</v>
      </c>
      <c r="HT34" s="430"/>
      <c r="HU34" s="426"/>
      <c r="HV34" s="465"/>
      <c r="HW34" s="466" t="s">
        <v>261</v>
      </c>
      <c r="HX34" s="543">
        <v>47401.43</v>
      </c>
      <c r="HY34" s="543">
        <v>22600.5</v>
      </c>
      <c r="HZ34" s="430"/>
      <c r="IA34" s="426"/>
      <c r="IB34" s="465"/>
      <c r="IC34" s="466" t="s">
        <v>261</v>
      </c>
      <c r="ID34" s="543">
        <v>30007</v>
      </c>
      <c r="IE34" s="543">
        <v>0</v>
      </c>
      <c r="IF34" s="430"/>
      <c r="IG34" s="426"/>
      <c r="IH34" s="465"/>
      <c r="II34" s="466" t="s">
        <v>261</v>
      </c>
      <c r="IJ34" s="543">
        <v>39956.06</v>
      </c>
      <c r="IK34" s="543">
        <v>22221.15</v>
      </c>
      <c r="IL34" s="430"/>
      <c r="IM34" s="426"/>
      <c r="IN34" s="465"/>
      <c r="IO34" s="466" t="s">
        <v>261</v>
      </c>
      <c r="IP34" s="543">
        <v>90448</v>
      </c>
      <c r="IQ34" s="543">
        <v>0</v>
      </c>
      <c r="IR34" s="430"/>
      <c r="IS34" s="426"/>
      <c r="IT34" s="465"/>
      <c r="IU34" s="466" t="s">
        <v>261</v>
      </c>
      <c r="IV34" s="543">
        <v>3083.6000000000004</v>
      </c>
      <c r="IW34" s="543">
        <v>0</v>
      </c>
      <c r="IX34" s="430"/>
      <c r="IY34" s="426"/>
      <c r="IZ34" s="465"/>
      <c r="JA34" s="466" t="s">
        <v>261</v>
      </c>
      <c r="JB34" s="543">
        <v>57234.516999999993</v>
      </c>
      <c r="JC34" s="543">
        <v>0</v>
      </c>
      <c r="JD34" s="430"/>
      <c r="JE34" s="426"/>
      <c r="JF34" s="465"/>
      <c r="JG34" s="466" t="s">
        <v>261</v>
      </c>
      <c r="JH34" s="543">
        <v>27202.25</v>
      </c>
      <c r="JI34" s="543">
        <v>0</v>
      </c>
      <c r="JJ34" s="430"/>
      <c r="JK34" s="426"/>
      <c r="JL34" s="465"/>
      <c r="JM34" s="466" t="s">
        <v>261</v>
      </c>
      <c r="JN34" s="543">
        <v>34595.729999999996</v>
      </c>
      <c r="JO34" s="543">
        <v>0</v>
      </c>
      <c r="JP34" s="430"/>
      <c r="JQ34" s="426"/>
      <c r="JR34" s="465"/>
      <c r="JS34" s="466" t="s">
        <v>261</v>
      </c>
      <c r="JT34" s="543">
        <v>18857.820000000003</v>
      </c>
      <c r="JU34" s="543">
        <v>0</v>
      </c>
      <c r="JV34" s="430"/>
      <c r="JW34" s="426"/>
      <c r="JX34" s="465"/>
      <c r="JY34" s="466" t="s">
        <v>261</v>
      </c>
      <c r="JZ34" s="543">
        <v>7155.6</v>
      </c>
      <c r="KA34" s="543">
        <v>0</v>
      </c>
      <c r="KB34" s="430"/>
      <c r="KC34" s="426"/>
      <c r="KD34" s="465"/>
      <c r="KE34" s="466" t="s">
        <v>261</v>
      </c>
      <c r="KF34" s="543">
        <v>149128</v>
      </c>
      <c r="KG34" s="543">
        <v>0</v>
      </c>
      <c r="KH34" s="430"/>
      <c r="KI34" s="426"/>
      <c r="KJ34" s="465"/>
      <c r="KK34" s="466" t="s">
        <v>261</v>
      </c>
      <c r="KL34" s="543">
        <v>36777.78</v>
      </c>
      <c r="KM34" s="543">
        <v>19313.04</v>
      </c>
      <c r="KN34" s="430"/>
      <c r="KO34" s="426"/>
      <c r="KP34" s="465"/>
      <c r="KQ34" s="466" t="s">
        <v>261</v>
      </c>
      <c r="KR34" s="543">
        <v>80843.94</v>
      </c>
      <c r="KS34" s="543">
        <v>0</v>
      </c>
      <c r="KT34" s="430"/>
      <c r="KU34" s="426"/>
      <c r="KV34" s="465"/>
      <c r="KW34" s="466" t="s">
        <v>261</v>
      </c>
      <c r="KX34" s="543">
        <v>1001176.7999999999</v>
      </c>
      <c r="KY34" s="543">
        <v>671669.44666666631</v>
      </c>
      <c r="KZ34" s="430"/>
      <c r="LA34" s="426"/>
      <c r="LB34" s="465"/>
      <c r="LC34" s="466" t="s">
        <v>261</v>
      </c>
      <c r="LD34" s="543">
        <v>84823.849999999991</v>
      </c>
      <c r="LE34" s="543">
        <v>32304</v>
      </c>
      <c r="LF34" s="430"/>
      <c r="LG34" s="426"/>
      <c r="LH34" s="465"/>
      <c r="LI34" s="466" t="s">
        <v>261</v>
      </c>
      <c r="LJ34" s="543">
        <v>1434.75</v>
      </c>
      <c r="LK34" s="543">
        <v>0</v>
      </c>
      <c r="LL34" s="430"/>
      <c r="LM34" s="426"/>
      <c r="LN34" s="465"/>
      <c r="LO34" s="466" t="s">
        <v>261</v>
      </c>
      <c r="LP34" s="543">
        <v>14429.67</v>
      </c>
      <c r="LQ34" s="543">
        <v>0</v>
      </c>
      <c r="LR34" s="430"/>
      <c r="LS34" s="426"/>
      <c r="LT34" s="465"/>
      <c r="LU34" s="466" t="s">
        <v>261</v>
      </c>
      <c r="LV34" s="543">
        <v>70648.259999999995</v>
      </c>
      <c r="LW34" s="543">
        <v>18526.440000000002</v>
      </c>
      <c r="LX34" s="430"/>
      <c r="LY34" s="426"/>
      <c r="LZ34" s="465"/>
      <c r="MA34" s="466" t="s">
        <v>261</v>
      </c>
      <c r="MB34" s="543">
        <v>18347.07</v>
      </c>
      <c r="MC34" s="543">
        <v>0</v>
      </c>
      <c r="MD34" s="430"/>
      <c r="ME34" s="426"/>
      <c r="MF34" s="465"/>
      <c r="MG34" s="466" t="s">
        <v>261</v>
      </c>
      <c r="MH34" s="543">
        <v>90214.9</v>
      </c>
      <c r="MI34" s="543">
        <v>0</v>
      </c>
      <c r="MJ34" s="430"/>
      <c r="MK34" s="426"/>
      <c r="ML34" s="465"/>
      <c r="MM34" s="466" t="s">
        <v>261</v>
      </c>
      <c r="MN34" s="543">
        <v>45657.332999999999</v>
      </c>
      <c r="MO34" s="543">
        <v>4800</v>
      </c>
      <c r="MP34" s="430"/>
      <c r="MQ34" s="426"/>
      <c r="MR34" s="465"/>
      <c r="MS34" s="466" t="s">
        <v>261</v>
      </c>
      <c r="MT34" s="543">
        <v>722807.79999999993</v>
      </c>
      <c r="MU34" s="543">
        <v>0</v>
      </c>
      <c r="MV34" s="430"/>
      <c r="MW34" s="426"/>
      <c r="MX34" s="465"/>
      <c r="MY34" s="466" t="s">
        <v>261</v>
      </c>
      <c r="MZ34" s="543">
        <v>236393.12169</v>
      </c>
      <c r="NA34" s="543">
        <v>0</v>
      </c>
      <c r="NB34" s="430"/>
      <c r="NC34" s="426"/>
      <c r="ND34" s="465"/>
      <c r="NE34" s="466" t="s">
        <v>261</v>
      </c>
      <c r="NF34" s="543">
        <v>38013.646000000001</v>
      </c>
      <c r="NG34" s="543">
        <v>21170.1</v>
      </c>
      <c r="NH34" s="430"/>
      <c r="NI34" s="426"/>
      <c r="NJ34" s="465"/>
      <c r="NK34" s="466" t="s">
        <v>261</v>
      </c>
      <c r="NL34" s="543">
        <v>159521.15</v>
      </c>
      <c r="NM34" s="543">
        <v>118587.37000000001</v>
      </c>
      <c r="NN34" s="430"/>
      <c r="NO34" s="426"/>
      <c r="NP34" s="465"/>
      <c r="NQ34" s="466" t="s">
        <v>261</v>
      </c>
      <c r="NR34" s="543">
        <v>18775.770000000004</v>
      </c>
      <c r="NS34" s="543">
        <v>0</v>
      </c>
      <c r="NT34" s="430"/>
      <c r="NU34" s="426"/>
      <c r="NV34" s="465"/>
      <c r="NW34" s="466" t="s">
        <v>261</v>
      </c>
      <c r="NX34" s="543">
        <v>18915.57</v>
      </c>
      <c r="NY34" s="543">
        <v>1320.6</v>
      </c>
      <c r="NZ34" s="430"/>
      <c r="OA34" s="426"/>
      <c r="OB34" s="465"/>
      <c r="OC34" s="466" t="s">
        <v>261</v>
      </c>
      <c r="OD34" s="543">
        <v>33387.5</v>
      </c>
      <c r="OE34" s="543">
        <v>0</v>
      </c>
      <c r="OF34" s="430"/>
      <c r="OG34" s="426"/>
      <c r="OH34" s="465"/>
      <c r="OI34" s="466" t="s">
        <v>261</v>
      </c>
      <c r="OJ34" s="543">
        <v>138474</v>
      </c>
      <c r="OK34" s="543">
        <v>0</v>
      </c>
      <c r="OL34" s="430"/>
      <c r="OM34" s="426"/>
      <c r="ON34" s="465"/>
      <c r="OO34" s="466" t="s">
        <v>261</v>
      </c>
      <c r="OP34" s="543">
        <v>41366</v>
      </c>
      <c r="OQ34" s="543">
        <v>0</v>
      </c>
      <c r="OR34" s="430"/>
      <c r="OS34" s="517"/>
      <c r="OT34" s="433"/>
      <c r="OU34" s="433"/>
      <c r="OV34" s="433"/>
      <c r="OW34" s="434"/>
    </row>
    <row r="35" spans="1:413">
      <c r="A35" s="426"/>
      <c r="B35" s="428"/>
      <c r="C35" s="428"/>
      <c r="D35" s="428"/>
      <c r="E35" s="428"/>
      <c r="F35" s="430"/>
      <c r="G35" s="426"/>
      <c r="H35" s="428"/>
      <c r="I35" s="428"/>
      <c r="J35" s="428"/>
      <c r="K35" s="428"/>
      <c r="L35" s="430"/>
      <c r="M35" s="426"/>
      <c r="N35" s="428"/>
      <c r="O35" s="428"/>
      <c r="P35" s="428"/>
      <c r="Q35" s="428"/>
      <c r="R35" s="430"/>
      <c r="S35" s="426"/>
      <c r="T35" s="428"/>
      <c r="U35" s="428"/>
      <c r="V35" s="428"/>
      <c r="W35" s="428"/>
      <c r="X35" s="430"/>
      <c r="Y35" s="426"/>
      <c r="Z35" s="428"/>
      <c r="AA35" s="428"/>
      <c r="AB35" s="428"/>
      <c r="AC35" s="428"/>
      <c r="AD35" s="430"/>
      <c r="AE35" s="426"/>
      <c r="AF35" s="428"/>
      <c r="AG35" s="428"/>
      <c r="AH35" s="428"/>
      <c r="AI35" s="428"/>
      <c r="AJ35" s="430"/>
      <c r="AK35" s="426"/>
      <c r="AL35" s="428"/>
      <c r="AM35" s="428"/>
      <c r="AN35" s="428"/>
      <c r="AO35" s="428"/>
      <c r="AP35" s="430"/>
      <c r="AQ35" s="426"/>
      <c r="AR35" s="428"/>
      <c r="AS35" s="428"/>
      <c r="AT35" s="428"/>
      <c r="AU35" s="428"/>
      <c r="AV35" s="430"/>
      <c r="AW35" s="426"/>
      <c r="AX35" s="428"/>
      <c r="AY35" s="428"/>
      <c r="AZ35" s="428"/>
      <c r="BA35" s="428"/>
      <c r="BB35" s="430"/>
      <c r="BC35" s="426"/>
      <c r="BD35" s="428"/>
      <c r="BE35" s="428"/>
      <c r="BF35" s="428"/>
      <c r="BG35" s="428"/>
      <c r="BH35" s="430"/>
      <c r="BI35" s="426"/>
      <c r="BJ35" s="428"/>
      <c r="BK35" s="428"/>
      <c r="BL35" s="428"/>
      <c r="BM35" s="428"/>
      <c r="BN35" s="430"/>
      <c r="BO35" s="426"/>
      <c r="BP35" s="428"/>
      <c r="BQ35" s="428"/>
      <c r="BR35" s="428"/>
      <c r="BS35" s="428"/>
      <c r="BT35" s="430"/>
      <c r="BU35" s="426"/>
      <c r="BV35" s="428"/>
      <c r="BW35" s="428"/>
      <c r="BX35" s="428"/>
      <c r="BY35" s="428"/>
      <c r="BZ35" s="430"/>
      <c r="CA35" s="426"/>
      <c r="CB35" s="428"/>
      <c r="CC35" s="428"/>
      <c r="CD35" s="428"/>
      <c r="CE35" s="428"/>
      <c r="CF35" s="430"/>
      <c r="CG35" s="426"/>
      <c r="CH35" s="428"/>
      <c r="CI35" s="428"/>
      <c r="CJ35" s="428"/>
      <c r="CK35" s="428"/>
      <c r="CL35" s="430"/>
      <c r="CM35" s="426"/>
      <c r="CN35" s="428"/>
      <c r="CO35" s="428"/>
      <c r="CP35" s="428"/>
      <c r="CQ35" s="428"/>
      <c r="CR35" s="430"/>
      <c r="CS35" s="426"/>
      <c r="CT35" s="428"/>
      <c r="CU35" s="428"/>
      <c r="CV35" s="428"/>
      <c r="CW35" s="428"/>
      <c r="CX35" s="430"/>
      <c r="CY35" s="426"/>
      <c r="CZ35" s="428"/>
      <c r="DA35" s="428"/>
      <c r="DB35" s="428"/>
      <c r="DC35" s="428"/>
      <c r="DD35" s="430"/>
      <c r="DE35" s="426"/>
      <c r="DF35" s="428"/>
      <c r="DG35" s="428"/>
      <c r="DH35" s="428"/>
      <c r="DI35" s="428"/>
      <c r="DJ35" s="430"/>
      <c r="DK35" s="426"/>
      <c r="DL35" s="428"/>
      <c r="DM35" s="428"/>
      <c r="DN35" s="428"/>
      <c r="DO35" s="428"/>
      <c r="DP35" s="430"/>
      <c r="DQ35" s="426"/>
      <c r="DR35" s="428"/>
      <c r="DS35" s="428"/>
      <c r="DT35" s="428"/>
      <c r="DU35" s="428"/>
      <c r="DV35" s="430"/>
      <c r="DW35" s="426"/>
      <c r="DX35" s="428"/>
      <c r="DY35" s="428"/>
      <c r="DZ35" s="428"/>
      <c r="EA35" s="428"/>
      <c r="EB35" s="430"/>
      <c r="EC35" s="426"/>
      <c r="ED35" s="428"/>
      <c r="EE35" s="428"/>
      <c r="EF35" s="428"/>
      <c r="EG35" s="428"/>
      <c r="EH35" s="430"/>
      <c r="EI35" s="426"/>
      <c r="EJ35" s="428"/>
      <c r="EK35" s="428"/>
      <c r="EL35" s="428"/>
      <c r="EM35" s="428"/>
      <c r="EN35" s="430"/>
      <c r="EO35" s="426"/>
      <c r="EP35" s="428"/>
      <c r="EQ35" s="428"/>
      <c r="ER35" s="428"/>
      <c r="ES35" s="428"/>
      <c r="ET35" s="430"/>
      <c r="EU35" s="426"/>
      <c r="EV35" s="428"/>
      <c r="EW35" s="428"/>
      <c r="EX35" s="428"/>
      <c r="EY35" s="428"/>
      <c r="EZ35" s="430"/>
      <c r="FA35" s="426"/>
      <c r="FB35" s="428"/>
      <c r="FC35" s="428"/>
      <c r="FD35" s="428"/>
      <c r="FE35" s="428"/>
      <c r="FF35" s="430"/>
      <c r="FG35" s="426"/>
      <c r="FH35" s="428"/>
      <c r="FI35" s="428"/>
      <c r="FJ35" s="428"/>
      <c r="FK35" s="428"/>
      <c r="FL35" s="430"/>
      <c r="FM35" s="426"/>
      <c r="FN35" s="428"/>
      <c r="FO35" s="428"/>
      <c r="FP35" s="428"/>
      <c r="FQ35" s="428"/>
      <c r="FR35" s="430"/>
      <c r="FS35" s="426"/>
      <c r="FT35" s="428"/>
      <c r="FU35" s="428"/>
      <c r="FV35" s="428"/>
      <c r="FW35" s="428"/>
      <c r="FX35" s="430"/>
      <c r="FY35" s="426"/>
      <c r="FZ35" s="428"/>
      <c r="GA35" s="428"/>
      <c r="GB35" s="428"/>
      <c r="GC35" s="428"/>
      <c r="GD35" s="430"/>
      <c r="GE35" s="426"/>
      <c r="GF35" s="428"/>
      <c r="GG35" s="428"/>
      <c r="GH35" s="428"/>
      <c r="GI35" s="428"/>
      <c r="GJ35" s="430"/>
      <c r="GK35" s="426"/>
      <c r="GL35" s="428"/>
      <c r="GM35" s="428"/>
      <c r="GN35" s="428"/>
      <c r="GO35" s="428"/>
      <c r="GP35" s="430"/>
      <c r="GQ35" s="426"/>
      <c r="GR35" s="428"/>
      <c r="GS35" s="428"/>
      <c r="GT35" s="428"/>
      <c r="GU35" s="428"/>
      <c r="GV35" s="430"/>
      <c r="GW35" s="426"/>
      <c r="GX35" s="428"/>
      <c r="GY35" s="428"/>
      <c r="GZ35" s="428"/>
      <c r="HA35" s="428"/>
      <c r="HB35" s="430"/>
      <c r="HC35" s="426"/>
      <c r="HD35" s="428"/>
      <c r="HE35" s="428"/>
      <c r="HF35" s="428"/>
      <c r="HG35" s="428"/>
      <c r="HH35" s="430"/>
      <c r="HI35" s="426"/>
      <c r="HJ35" s="428"/>
      <c r="HK35" s="428"/>
      <c r="HL35" s="428"/>
      <c r="HM35" s="428"/>
      <c r="HN35" s="430"/>
      <c r="HO35" s="426"/>
      <c r="HP35" s="428"/>
      <c r="HQ35" s="428"/>
      <c r="HR35" s="428"/>
      <c r="HS35" s="428"/>
      <c r="HT35" s="430"/>
      <c r="HU35" s="426"/>
      <c r="HV35" s="428"/>
      <c r="HW35" s="428"/>
      <c r="HX35" s="428"/>
      <c r="HY35" s="428"/>
      <c r="HZ35" s="430"/>
      <c r="IA35" s="426"/>
      <c r="IB35" s="428"/>
      <c r="IC35" s="428"/>
      <c r="ID35" s="428"/>
      <c r="IE35" s="428"/>
      <c r="IF35" s="430"/>
      <c r="IG35" s="426"/>
      <c r="IH35" s="428"/>
      <c r="II35" s="428"/>
      <c r="IJ35" s="428"/>
      <c r="IK35" s="428"/>
      <c r="IL35" s="430"/>
      <c r="IM35" s="426"/>
      <c r="IN35" s="428"/>
      <c r="IO35" s="428"/>
      <c r="IP35" s="428"/>
      <c r="IQ35" s="428"/>
      <c r="IR35" s="430"/>
      <c r="IS35" s="426"/>
      <c r="IT35" s="428"/>
      <c r="IU35" s="428"/>
      <c r="IV35" s="428"/>
      <c r="IW35" s="428"/>
      <c r="IX35" s="430"/>
      <c r="IY35" s="426"/>
      <c r="IZ35" s="428"/>
      <c r="JA35" s="428"/>
      <c r="JB35" s="428"/>
      <c r="JC35" s="428"/>
      <c r="JD35" s="430"/>
      <c r="JE35" s="426"/>
      <c r="JF35" s="428"/>
      <c r="JG35" s="428"/>
      <c r="JH35" s="428"/>
      <c r="JI35" s="428"/>
      <c r="JJ35" s="430"/>
      <c r="JK35" s="426"/>
      <c r="JL35" s="428"/>
      <c r="JM35" s="428"/>
      <c r="JN35" s="428"/>
      <c r="JO35" s="428"/>
      <c r="JP35" s="430"/>
      <c r="JQ35" s="426"/>
      <c r="JR35" s="428"/>
      <c r="JS35" s="428"/>
      <c r="JT35" s="428"/>
      <c r="JU35" s="428"/>
      <c r="JV35" s="430"/>
      <c r="JW35" s="426"/>
      <c r="JX35" s="428"/>
      <c r="JY35" s="428"/>
      <c r="JZ35" s="428"/>
      <c r="KA35" s="428"/>
      <c r="KB35" s="430"/>
      <c r="KC35" s="426"/>
      <c r="KD35" s="428"/>
      <c r="KE35" s="428"/>
      <c r="KF35" s="428"/>
      <c r="KG35" s="428"/>
      <c r="KH35" s="430"/>
      <c r="KI35" s="426"/>
      <c r="KJ35" s="428"/>
      <c r="KK35" s="428"/>
      <c r="KL35" s="428"/>
      <c r="KM35" s="428"/>
      <c r="KN35" s="430"/>
      <c r="KO35" s="426"/>
      <c r="KP35" s="428"/>
      <c r="KQ35" s="428"/>
      <c r="KR35" s="428"/>
      <c r="KS35" s="428"/>
      <c r="KT35" s="430"/>
      <c r="KU35" s="426"/>
      <c r="KV35" s="428"/>
      <c r="KW35" s="428"/>
      <c r="KX35" s="428"/>
      <c r="KY35" s="428"/>
      <c r="KZ35" s="430"/>
      <c r="LA35" s="426"/>
      <c r="LB35" s="428"/>
      <c r="LC35" s="428"/>
      <c r="LD35" s="428"/>
      <c r="LE35" s="428"/>
      <c r="LF35" s="430"/>
      <c r="LG35" s="426"/>
      <c r="LH35" s="428"/>
      <c r="LI35" s="428"/>
      <c r="LJ35" s="428"/>
      <c r="LK35" s="428"/>
      <c r="LL35" s="430"/>
      <c r="LM35" s="426"/>
      <c r="LN35" s="428"/>
      <c r="LO35" s="428"/>
      <c r="LP35" s="428"/>
      <c r="LQ35" s="428"/>
      <c r="LR35" s="430"/>
      <c r="LS35" s="426"/>
      <c r="LT35" s="428"/>
      <c r="LU35" s="428"/>
      <c r="LV35" s="428"/>
      <c r="LW35" s="428"/>
      <c r="LX35" s="430"/>
      <c r="LY35" s="426"/>
      <c r="LZ35" s="428"/>
      <c r="MA35" s="428"/>
      <c r="MB35" s="428"/>
      <c r="MC35" s="428"/>
      <c r="MD35" s="430"/>
      <c r="ME35" s="426"/>
      <c r="MF35" s="428"/>
      <c r="MG35" s="428"/>
      <c r="MH35" s="428"/>
      <c r="MI35" s="428"/>
      <c r="MJ35" s="430"/>
      <c r="MK35" s="426"/>
      <c r="ML35" s="428"/>
      <c r="MM35" s="428"/>
      <c r="MN35" s="428"/>
      <c r="MO35" s="428"/>
      <c r="MP35" s="430"/>
      <c r="MQ35" s="426"/>
      <c r="MR35" s="428"/>
      <c r="MS35" s="428"/>
      <c r="MT35" s="428"/>
      <c r="MU35" s="428"/>
      <c r="MV35" s="430"/>
      <c r="MW35" s="426"/>
      <c r="MX35" s="428"/>
      <c r="MY35" s="428"/>
      <c r="MZ35" s="428"/>
      <c r="NA35" s="428"/>
      <c r="NB35" s="430"/>
      <c r="NC35" s="426"/>
      <c r="ND35" s="428"/>
      <c r="NE35" s="428"/>
      <c r="NF35" s="428"/>
      <c r="NG35" s="428"/>
      <c r="NH35" s="430"/>
      <c r="NI35" s="426"/>
      <c r="NJ35" s="428"/>
      <c r="NK35" s="428"/>
      <c r="NL35" s="428"/>
      <c r="NM35" s="428"/>
      <c r="NN35" s="430"/>
      <c r="NO35" s="426"/>
      <c r="NP35" s="428"/>
      <c r="NQ35" s="428"/>
      <c r="NR35" s="428"/>
      <c r="NS35" s="428"/>
      <c r="NT35" s="430"/>
      <c r="NU35" s="426"/>
      <c r="NV35" s="428"/>
      <c r="NW35" s="428"/>
      <c r="NX35" s="428"/>
      <c r="NY35" s="428"/>
      <c r="NZ35" s="430"/>
      <c r="OA35" s="426"/>
      <c r="OB35" s="428"/>
      <c r="OC35" s="428"/>
      <c r="OD35" s="428"/>
      <c r="OE35" s="428"/>
      <c r="OF35" s="430"/>
      <c r="OG35" s="426"/>
      <c r="OH35" s="428"/>
      <c r="OI35" s="428"/>
      <c r="OJ35" s="428"/>
      <c r="OK35" s="428"/>
      <c r="OL35" s="430"/>
      <c r="OM35" s="426"/>
      <c r="ON35" s="428"/>
      <c r="OO35" s="428"/>
      <c r="OP35" s="428"/>
      <c r="OQ35" s="428"/>
      <c r="OR35" s="430"/>
      <c r="OS35" s="517"/>
      <c r="OT35" s="433"/>
      <c r="OU35" s="433"/>
      <c r="OV35" s="433"/>
      <c r="OW35" s="434"/>
    </row>
    <row r="36" spans="1:413">
      <c r="A36" s="426"/>
      <c r="B36" s="428"/>
      <c r="C36" s="428"/>
      <c r="D36" s="428"/>
      <c r="E36" s="428"/>
      <c r="F36" s="430"/>
      <c r="G36" s="426"/>
      <c r="H36" s="428"/>
      <c r="I36" s="428"/>
      <c r="J36" s="428"/>
      <c r="K36" s="428"/>
      <c r="L36" s="430"/>
      <c r="M36" s="426"/>
      <c r="N36" s="428"/>
      <c r="O36" s="428"/>
      <c r="P36" s="428"/>
      <c r="Q36" s="428"/>
      <c r="R36" s="430"/>
      <c r="S36" s="426"/>
      <c r="T36" s="428"/>
      <c r="U36" s="428"/>
      <c r="V36" s="428"/>
      <c r="W36" s="428"/>
      <c r="X36" s="430"/>
      <c r="Y36" s="426"/>
      <c r="Z36" s="428"/>
      <c r="AA36" s="428"/>
      <c r="AB36" s="428"/>
      <c r="AC36" s="428"/>
      <c r="AD36" s="430"/>
      <c r="AE36" s="426"/>
      <c r="AF36" s="428"/>
      <c r="AG36" s="428"/>
      <c r="AH36" s="428"/>
      <c r="AI36" s="428"/>
      <c r="AJ36" s="430"/>
      <c r="AK36" s="426"/>
      <c r="AL36" s="428"/>
      <c r="AM36" s="428"/>
      <c r="AN36" s="428"/>
      <c r="AO36" s="428"/>
      <c r="AP36" s="430"/>
      <c r="AQ36" s="426"/>
      <c r="AR36" s="428"/>
      <c r="AS36" s="428"/>
      <c r="AT36" s="428"/>
      <c r="AU36" s="428"/>
      <c r="AV36" s="430"/>
      <c r="AW36" s="426"/>
      <c r="AX36" s="428"/>
      <c r="AY36" s="428"/>
      <c r="AZ36" s="428"/>
      <c r="BA36" s="428"/>
      <c r="BB36" s="430"/>
      <c r="BC36" s="426"/>
      <c r="BD36" s="428"/>
      <c r="BE36" s="428"/>
      <c r="BF36" s="428"/>
      <c r="BG36" s="428"/>
      <c r="BH36" s="430"/>
      <c r="BI36" s="426"/>
      <c r="BJ36" s="428"/>
      <c r="BK36" s="428"/>
      <c r="BL36" s="428"/>
      <c r="BM36" s="428"/>
      <c r="BN36" s="430"/>
      <c r="BO36" s="426"/>
      <c r="BP36" s="428"/>
      <c r="BQ36" s="428"/>
      <c r="BR36" s="428"/>
      <c r="BS36" s="428"/>
      <c r="BT36" s="430"/>
      <c r="BU36" s="426"/>
      <c r="BV36" s="428"/>
      <c r="BW36" s="428"/>
      <c r="BX36" s="428"/>
      <c r="BY36" s="428"/>
      <c r="BZ36" s="430"/>
      <c r="CA36" s="426"/>
      <c r="CB36" s="428"/>
      <c r="CC36" s="428"/>
      <c r="CD36" s="428"/>
      <c r="CE36" s="428"/>
      <c r="CF36" s="430"/>
      <c r="CG36" s="426"/>
      <c r="CH36" s="428"/>
      <c r="CI36" s="428"/>
      <c r="CJ36" s="428"/>
      <c r="CK36" s="428"/>
      <c r="CL36" s="430"/>
      <c r="CM36" s="426"/>
      <c r="CN36" s="428"/>
      <c r="CO36" s="428"/>
      <c r="CP36" s="428"/>
      <c r="CQ36" s="428"/>
      <c r="CR36" s="430"/>
      <c r="CS36" s="426"/>
      <c r="CT36" s="428"/>
      <c r="CU36" s="428"/>
      <c r="CV36" s="428"/>
      <c r="CW36" s="428"/>
      <c r="CX36" s="430"/>
      <c r="CY36" s="426"/>
      <c r="CZ36" s="428"/>
      <c r="DA36" s="428"/>
      <c r="DB36" s="428"/>
      <c r="DC36" s="428"/>
      <c r="DD36" s="430"/>
      <c r="DE36" s="426"/>
      <c r="DF36" s="428"/>
      <c r="DG36" s="428"/>
      <c r="DH36" s="428"/>
      <c r="DI36" s="428"/>
      <c r="DJ36" s="430"/>
      <c r="DK36" s="426"/>
      <c r="DL36" s="428"/>
      <c r="DM36" s="428"/>
      <c r="DN36" s="428"/>
      <c r="DO36" s="428"/>
      <c r="DP36" s="430"/>
      <c r="DQ36" s="426"/>
      <c r="DR36" s="428"/>
      <c r="DS36" s="428"/>
      <c r="DT36" s="428"/>
      <c r="DU36" s="428"/>
      <c r="DV36" s="430"/>
      <c r="DW36" s="426"/>
      <c r="DX36" s="428"/>
      <c r="DY36" s="428"/>
      <c r="DZ36" s="428"/>
      <c r="EA36" s="428"/>
      <c r="EB36" s="430"/>
      <c r="EC36" s="426"/>
      <c r="ED36" s="428"/>
      <c r="EE36" s="428"/>
      <c r="EF36" s="428"/>
      <c r="EG36" s="428"/>
      <c r="EH36" s="430"/>
      <c r="EI36" s="426"/>
      <c r="EJ36" s="428"/>
      <c r="EK36" s="428"/>
      <c r="EL36" s="428"/>
      <c r="EM36" s="428"/>
      <c r="EN36" s="430"/>
      <c r="EO36" s="426"/>
      <c r="EP36" s="428"/>
      <c r="EQ36" s="428"/>
      <c r="ER36" s="428"/>
      <c r="ES36" s="428"/>
      <c r="ET36" s="430"/>
      <c r="EU36" s="426"/>
      <c r="EV36" s="428"/>
      <c r="EW36" s="428"/>
      <c r="EX36" s="428"/>
      <c r="EY36" s="428"/>
      <c r="EZ36" s="430"/>
      <c r="FA36" s="426"/>
      <c r="FB36" s="428"/>
      <c r="FC36" s="428"/>
      <c r="FD36" s="428"/>
      <c r="FE36" s="428"/>
      <c r="FF36" s="430"/>
      <c r="FG36" s="426"/>
      <c r="FH36" s="428"/>
      <c r="FI36" s="428"/>
      <c r="FJ36" s="428"/>
      <c r="FK36" s="428"/>
      <c r="FL36" s="430"/>
      <c r="FM36" s="426"/>
      <c r="FN36" s="428"/>
      <c r="FO36" s="428"/>
      <c r="FP36" s="428"/>
      <c r="FQ36" s="428"/>
      <c r="FR36" s="430"/>
      <c r="FS36" s="426"/>
      <c r="FT36" s="428"/>
      <c r="FU36" s="428"/>
      <c r="FV36" s="428"/>
      <c r="FW36" s="428"/>
      <c r="FX36" s="430"/>
      <c r="FY36" s="426"/>
      <c r="FZ36" s="428"/>
      <c r="GA36" s="428"/>
      <c r="GB36" s="428"/>
      <c r="GC36" s="428"/>
      <c r="GD36" s="430"/>
      <c r="GE36" s="426"/>
      <c r="GF36" s="428"/>
      <c r="GG36" s="428"/>
      <c r="GH36" s="428"/>
      <c r="GI36" s="428"/>
      <c r="GJ36" s="430"/>
      <c r="GK36" s="426"/>
      <c r="GL36" s="428"/>
      <c r="GM36" s="428"/>
      <c r="GN36" s="428"/>
      <c r="GO36" s="428"/>
      <c r="GP36" s="430"/>
      <c r="GQ36" s="426"/>
      <c r="GR36" s="428"/>
      <c r="GS36" s="428"/>
      <c r="GT36" s="428"/>
      <c r="GU36" s="428"/>
      <c r="GV36" s="430"/>
      <c r="GW36" s="426"/>
      <c r="GX36" s="428"/>
      <c r="GY36" s="428"/>
      <c r="GZ36" s="428"/>
      <c r="HA36" s="428"/>
      <c r="HB36" s="430"/>
      <c r="HC36" s="426"/>
      <c r="HD36" s="428"/>
      <c r="HE36" s="428"/>
      <c r="HF36" s="428"/>
      <c r="HG36" s="428"/>
      <c r="HH36" s="430"/>
      <c r="HI36" s="426"/>
      <c r="HJ36" s="428"/>
      <c r="HK36" s="428"/>
      <c r="HL36" s="428"/>
      <c r="HM36" s="428"/>
      <c r="HN36" s="430"/>
      <c r="HO36" s="426"/>
      <c r="HP36" s="428"/>
      <c r="HQ36" s="428"/>
      <c r="HR36" s="428"/>
      <c r="HS36" s="428"/>
      <c r="HT36" s="430"/>
      <c r="HU36" s="426"/>
      <c r="HV36" s="428"/>
      <c r="HW36" s="428"/>
      <c r="HX36" s="428"/>
      <c r="HY36" s="428"/>
      <c r="HZ36" s="430"/>
      <c r="IA36" s="426"/>
      <c r="IB36" s="428"/>
      <c r="IC36" s="428"/>
      <c r="ID36" s="428"/>
      <c r="IE36" s="428"/>
      <c r="IF36" s="430"/>
      <c r="IG36" s="426"/>
      <c r="IH36" s="428"/>
      <c r="II36" s="428"/>
      <c r="IJ36" s="428"/>
      <c r="IK36" s="428"/>
      <c r="IL36" s="430"/>
      <c r="IM36" s="426"/>
      <c r="IN36" s="428"/>
      <c r="IO36" s="428"/>
      <c r="IP36" s="428"/>
      <c r="IQ36" s="428"/>
      <c r="IR36" s="430"/>
      <c r="IS36" s="426"/>
      <c r="IT36" s="428"/>
      <c r="IU36" s="428"/>
      <c r="IV36" s="428"/>
      <c r="IW36" s="428"/>
      <c r="IX36" s="430"/>
      <c r="IY36" s="426"/>
      <c r="IZ36" s="428"/>
      <c r="JA36" s="428"/>
      <c r="JB36" s="428"/>
      <c r="JC36" s="428"/>
      <c r="JD36" s="430"/>
      <c r="JE36" s="426"/>
      <c r="JF36" s="428"/>
      <c r="JG36" s="428"/>
      <c r="JH36" s="428"/>
      <c r="JI36" s="428"/>
      <c r="JJ36" s="430"/>
      <c r="JK36" s="426"/>
      <c r="JL36" s="428"/>
      <c r="JM36" s="428"/>
      <c r="JN36" s="428"/>
      <c r="JO36" s="428"/>
      <c r="JP36" s="430"/>
      <c r="JQ36" s="426"/>
      <c r="JR36" s="428"/>
      <c r="JS36" s="428"/>
      <c r="JT36" s="428"/>
      <c r="JU36" s="428"/>
      <c r="JV36" s="430"/>
      <c r="JW36" s="426"/>
      <c r="JX36" s="428"/>
      <c r="JY36" s="428"/>
      <c r="JZ36" s="428"/>
      <c r="KA36" s="428"/>
      <c r="KB36" s="430"/>
      <c r="KC36" s="426"/>
      <c r="KD36" s="428"/>
      <c r="KE36" s="428"/>
      <c r="KF36" s="428"/>
      <c r="KG36" s="428"/>
      <c r="KH36" s="430"/>
      <c r="KI36" s="426"/>
      <c r="KJ36" s="428"/>
      <c r="KK36" s="428"/>
      <c r="KL36" s="428"/>
      <c r="KM36" s="428"/>
      <c r="KN36" s="430"/>
      <c r="KO36" s="426"/>
      <c r="KP36" s="428"/>
      <c r="KQ36" s="428"/>
      <c r="KR36" s="428"/>
      <c r="KS36" s="428"/>
      <c r="KT36" s="430"/>
      <c r="KU36" s="426"/>
      <c r="KV36" s="428"/>
      <c r="KW36" s="428"/>
      <c r="KX36" s="428"/>
      <c r="KY36" s="428"/>
      <c r="KZ36" s="430"/>
      <c r="LA36" s="426"/>
      <c r="LB36" s="428"/>
      <c r="LC36" s="428"/>
      <c r="LD36" s="428"/>
      <c r="LE36" s="428"/>
      <c r="LF36" s="430"/>
      <c r="LG36" s="426"/>
      <c r="LH36" s="428"/>
      <c r="LI36" s="428"/>
      <c r="LJ36" s="428"/>
      <c r="LK36" s="428"/>
      <c r="LL36" s="430"/>
      <c r="LM36" s="426"/>
      <c r="LN36" s="428"/>
      <c r="LO36" s="428"/>
      <c r="LP36" s="428"/>
      <c r="LQ36" s="428"/>
      <c r="LR36" s="430"/>
      <c r="LS36" s="426"/>
      <c r="LT36" s="428"/>
      <c r="LU36" s="428"/>
      <c r="LV36" s="428"/>
      <c r="LW36" s="428"/>
      <c r="LX36" s="430"/>
      <c r="LY36" s="426"/>
      <c r="LZ36" s="428"/>
      <c r="MA36" s="428"/>
      <c r="MB36" s="428"/>
      <c r="MC36" s="428"/>
      <c r="MD36" s="430"/>
      <c r="ME36" s="426"/>
      <c r="MF36" s="428"/>
      <c r="MG36" s="428"/>
      <c r="MH36" s="428"/>
      <c r="MI36" s="428"/>
      <c r="MJ36" s="430"/>
      <c r="MK36" s="426"/>
      <c r="ML36" s="428"/>
      <c r="MM36" s="428"/>
      <c r="MN36" s="428"/>
      <c r="MO36" s="428"/>
      <c r="MP36" s="430"/>
      <c r="MQ36" s="426"/>
      <c r="MR36" s="428"/>
      <c r="MS36" s="428"/>
      <c r="MT36" s="428"/>
      <c r="MU36" s="428"/>
      <c r="MV36" s="430"/>
      <c r="MW36" s="426"/>
      <c r="MX36" s="428"/>
      <c r="MY36" s="428"/>
      <c r="MZ36" s="428"/>
      <c r="NA36" s="428"/>
      <c r="NB36" s="430"/>
      <c r="NC36" s="426"/>
      <c r="ND36" s="428"/>
      <c r="NE36" s="428"/>
      <c r="NF36" s="428"/>
      <c r="NG36" s="428"/>
      <c r="NH36" s="430"/>
      <c r="NI36" s="426"/>
      <c r="NJ36" s="428"/>
      <c r="NK36" s="428"/>
      <c r="NL36" s="428"/>
      <c r="NM36" s="428"/>
      <c r="NN36" s="430"/>
      <c r="NO36" s="426"/>
      <c r="NP36" s="428"/>
      <c r="NQ36" s="428"/>
      <c r="NR36" s="428"/>
      <c r="NS36" s="428"/>
      <c r="NT36" s="430"/>
      <c r="NU36" s="426"/>
      <c r="NV36" s="428"/>
      <c r="NW36" s="428"/>
      <c r="NX36" s="428"/>
      <c r="NY36" s="428"/>
      <c r="NZ36" s="430"/>
      <c r="OA36" s="426"/>
      <c r="OB36" s="428"/>
      <c r="OC36" s="428"/>
      <c r="OD36" s="428"/>
      <c r="OE36" s="428"/>
      <c r="OF36" s="430"/>
      <c r="OG36" s="426"/>
      <c r="OH36" s="428"/>
      <c r="OI36" s="428"/>
      <c r="OJ36" s="428"/>
      <c r="OK36" s="428"/>
      <c r="OL36" s="430"/>
      <c r="OM36" s="426"/>
      <c r="ON36" s="428"/>
      <c r="OO36" s="428"/>
      <c r="OP36" s="428"/>
      <c r="OQ36" s="428"/>
      <c r="OR36" s="430"/>
      <c r="OS36" s="517"/>
      <c r="OT36" s="433"/>
      <c r="OU36" s="433"/>
      <c r="OV36" s="433"/>
      <c r="OW36" s="434"/>
    </row>
    <row r="37" spans="1:413">
      <c r="A37" s="426"/>
      <c r="B37" s="428"/>
      <c r="C37" s="428"/>
      <c r="D37" s="428"/>
      <c r="E37" s="428"/>
      <c r="F37" s="430"/>
      <c r="G37" s="426"/>
      <c r="H37" s="428"/>
      <c r="I37" s="428"/>
      <c r="J37" s="428"/>
      <c r="K37" s="428"/>
      <c r="L37" s="430"/>
      <c r="M37" s="426"/>
      <c r="N37" s="428"/>
      <c r="O37" s="428"/>
      <c r="P37" s="428"/>
      <c r="Q37" s="428"/>
      <c r="R37" s="430"/>
      <c r="S37" s="426"/>
      <c r="T37" s="428"/>
      <c r="U37" s="428"/>
      <c r="V37" s="428"/>
      <c r="W37" s="428"/>
      <c r="X37" s="430"/>
      <c r="Y37" s="426"/>
      <c r="Z37" s="428"/>
      <c r="AA37" s="428"/>
      <c r="AB37" s="428"/>
      <c r="AC37" s="428"/>
      <c r="AD37" s="430"/>
      <c r="AE37" s="426"/>
      <c r="AF37" s="428"/>
      <c r="AG37" s="428"/>
      <c r="AH37" s="428"/>
      <c r="AI37" s="428"/>
      <c r="AJ37" s="430"/>
      <c r="AK37" s="426"/>
      <c r="AL37" s="428"/>
      <c r="AM37" s="428"/>
      <c r="AN37" s="428"/>
      <c r="AO37" s="428"/>
      <c r="AP37" s="430"/>
      <c r="AQ37" s="426"/>
      <c r="AR37" s="428"/>
      <c r="AS37" s="428"/>
      <c r="AT37" s="428"/>
      <c r="AU37" s="428"/>
      <c r="AV37" s="430"/>
      <c r="AW37" s="426"/>
      <c r="AX37" s="428"/>
      <c r="AY37" s="428"/>
      <c r="AZ37" s="428"/>
      <c r="BA37" s="428"/>
      <c r="BB37" s="430"/>
      <c r="BC37" s="426"/>
      <c r="BD37" s="428"/>
      <c r="BE37" s="428"/>
      <c r="BF37" s="428"/>
      <c r="BG37" s="428"/>
      <c r="BH37" s="430"/>
      <c r="BI37" s="426"/>
      <c r="BJ37" s="428"/>
      <c r="BK37" s="428"/>
      <c r="BL37" s="428"/>
      <c r="BM37" s="428"/>
      <c r="BN37" s="430"/>
      <c r="BO37" s="426"/>
      <c r="BP37" s="428"/>
      <c r="BQ37" s="428"/>
      <c r="BR37" s="428"/>
      <c r="BS37" s="428"/>
      <c r="BT37" s="430"/>
      <c r="BU37" s="426"/>
      <c r="BV37" s="428"/>
      <c r="BW37" s="428"/>
      <c r="BX37" s="428"/>
      <c r="BY37" s="428"/>
      <c r="BZ37" s="430"/>
      <c r="CA37" s="426"/>
      <c r="CB37" s="428"/>
      <c r="CC37" s="428"/>
      <c r="CD37" s="428"/>
      <c r="CE37" s="428"/>
      <c r="CF37" s="430"/>
      <c r="CG37" s="426"/>
      <c r="CH37" s="428"/>
      <c r="CI37" s="428"/>
      <c r="CJ37" s="428"/>
      <c r="CK37" s="428"/>
      <c r="CL37" s="430"/>
      <c r="CM37" s="426"/>
      <c r="CN37" s="428"/>
      <c r="CO37" s="428"/>
      <c r="CP37" s="428"/>
      <c r="CQ37" s="428"/>
      <c r="CR37" s="430"/>
      <c r="CS37" s="426"/>
      <c r="CT37" s="428"/>
      <c r="CU37" s="428"/>
      <c r="CV37" s="428"/>
      <c r="CW37" s="428"/>
      <c r="CX37" s="430"/>
      <c r="CY37" s="426"/>
      <c r="CZ37" s="428"/>
      <c r="DA37" s="428"/>
      <c r="DB37" s="428"/>
      <c r="DC37" s="428"/>
      <c r="DD37" s="430"/>
      <c r="DE37" s="426"/>
      <c r="DF37" s="428"/>
      <c r="DG37" s="428"/>
      <c r="DH37" s="428"/>
      <c r="DI37" s="428"/>
      <c r="DJ37" s="430"/>
      <c r="DK37" s="426"/>
      <c r="DL37" s="428"/>
      <c r="DM37" s="428"/>
      <c r="DN37" s="428"/>
      <c r="DO37" s="428"/>
      <c r="DP37" s="430"/>
      <c r="DQ37" s="426"/>
      <c r="DR37" s="428"/>
      <c r="DS37" s="428"/>
      <c r="DT37" s="428"/>
      <c r="DU37" s="428"/>
      <c r="DV37" s="430"/>
      <c r="DW37" s="426"/>
      <c r="DX37" s="428"/>
      <c r="DY37" s="428"/>
      <c r="DZ37" s="428"/>
      <c r="EA37" s="428"/>
      <c r="EB37" s="430"/>
      <c r="EC37" s="426"/>
      <c r="ED37" s="428"/>
      <c r="EE37" s="428"/>
      <c r="EF37" s="428"/>
      <c r="EG37" s="428"/>
      <c r="EH37" s="430"/>
      <c r="EI37" s="426"/>
      <c r="EJ37" s="428"/>
      <c r="EK37" s="428"/>
      <c r="EL37" s="428"/>
      <c r="EM37" s="428"/>
      <c r="EN37" s="430"/>
      <c r="EO37" s="426"/>
      <c r="EP37" s="428"/>
      <c r="EQ37" s="428"/>
      <c r="ER37" s="428"/>
      <c r="ES37" s="428"/>
      <c r="ET37" s="430"/>
      <c r="EU37" s="426"/>
      <c r="EV37" s="428"/>
      <c r="EW37" s="428"/>
      <c r="EX37" s="428"/>
      <c r="EY37" s="428"/>
      <c r="EZ37" s="430"/>
      <c r="FA37" s="426"/>
      <c r="FB37" s="428"/>
      <c r="FC37" s="428"/>
      <c r="FD37" s="428"/>
      <c r="FE37" s="428"/>
      <c r="FF37" s="430"/>
      <c r="FG37" s="426"/>
      <c r="FH37" s="428"/>
      <c r="FI37" s="428"/>
      <c r="FJ37" s="428"/>
      <c r="FK37" s="428"/>
      <c r="FL37" s="430"/>
      <c r="FM37" s="426"/>
      <c r="FN37" s="428"/>
      <c r="FO37" s="428"/>
      <c r="FP37" s="428"/>
      <c r="FQ37" s="428"/>
      <c r="FR37" s="430"/>
      <c r="FS37" s="426"/>
      <c r="FT37" s="428"/>
      <c r="FU37" s="428"/>
      <c r="FV37" s="428"/>
      <c r="FW37" s="428"/>
      <c r="FX37" s="430"/>
      <c r="FY37" s="426"/>
      <c r="FZ37" s="428"/>
      <c r="GA37" s="428"/>
      <c r="GB37" s="428"/>
      <c r="GC37" s="428"/>
      <c r="GD37" s="430"/>
      <c r="GE37" s="426"/>
      <c r="GF37" s="428"/>
      <c r="GG37" s="428"/>
      <c r="GH37" s="428"/>
      <c r="GI37" s="428"/>
      <c r="GJ37" s="430"/>
      <c r="GK37" s="426"/>
      <c r="GL37" s="428"/>
      <c r="GM37" s="428"/>
      <c r="GN37" s="428"/>
      <c r="GO37" s="428"/>
      <c r="GP37" s="430"/>
      <c r="GQ37" s="426"/>
      <c r="GR37" s="428"/>
      <c r="GS37" s="428"/>
      <c r="GT37" s="428"/>
      <c r="GU37" s="428"/>
      <c r="GV37" s="430"/>
      <c r="GW37" s="426"/>
      <c r="GX37" s="428"/>
      <c r="GY37" s="428"/>
      <c r="GZ37" s="428"/>
      <c r="HA37" s="428"/>
      <c r="HB37" s="430"/>
      <c r="HC37" s="426"/>
      <c r="HD37" s="428"/>
      <c r="HE37" s="428"/>
      <c r="HF37" s="428"/>
      <c r="HG37" s="428"/>
      <c r="HH37" s="430"/>
      <c r="HI37" s="426"/>
      <c r="HJ37" s="428"/>
      <c r="HK37" s="428"/>
      <c r="HL37" s="428"/>
      <c r="HM37" s="428"/>
      <c r="HN37" s="430"/>
      <c r="HO37" s="426"/>
      <c r="HP37" s="428"/>
      <c r="HQ37" s="428"/>
      <c r="HR37" s="428"/>
      <c r="HS37" s="428"/>
      <c r="HT37" s="430"/>
      <c r="HU37" s="426"/>
      <c r="HV37" s="428"/>
      <c r="HW37" s="428"/>
      <c r="HX37" s="428"/>
      <c r="HY37" s="428"/>
      <c r="HZ37" s="430"/>
      <c r="IA37" s="426"/>
      <c r="IB37" s="428"/>
      <c r="IC37" s="428"/>
      <c r="ID37" s="428"/>
      <c r="IE37" s="428"/>
      <c r="IF37" s="430"/>
      <c r="IG37" s="426"/>
      <c r="IH37" s="428"/>
      <c r="II37" s="428"/>
      <c r="IJ37" s="428"/>
      <c r="IK37" s="428"/>
      <c r="IL37" s="430"/>
      <c r="IM37" s="426"/>
      <c r="IN37" s="428"/>
      <c r="IO37" s="428"/>
      <c r="IP37" s="428"/>
      <c r="IQ37" s="428"/>
      <c r="IR37" s="430"/>
      <c r="IS37" s="426"/>
      <c r="IT37" s="428"/>
      <c r="IU37" s="428"/>
      <c r="IV37" s="428"/>
      <c r="IW37" s="428"/>
      <c r="IX37" s="430"/>
      <c r="IY37" s="426"/>
      <c r="IZ37" s="428"/>
      <c r="JA37" s="428"/>
      <c r="JB37" s="428"/>
      <c r="JC37" s="428"/>
      <c r="JD37" s="430"/>
      <c r="JE37" s="426"/>
      <c r="JF37" s="428"/>
      <c r="JG37" s="428"/>
      <c r="JH37" s="428"/>
      <c r="JI37" s="428"/>
      <c r="JJ37" s="430"/>
      <c r="JK37" s="426"/>
      <c r="JL37" s="428"/>
      <c r="JM37" s="428"/>
      <c r="JN37" s="428"/>
      <c r="JO37" s="428"/>
      <c r="JP37" s="430"/>
      <c r="JQ37" s="426"/>
      <c r="JR37" s="428"/>
      <c r="JS37" s="428"/>
      <c r="JT37" s="428"/>
      <c r="JU37" s="428"/>
      <c r="JV37" s="430"/>
      <c r="JW37" s="426"/>
      <c r="JX37" s="428"/>
      <c r="JY37" s="428"/>
      <c r="JZ37" s="428"/>
      <c r="KA37" s="428"/>
      <c r="KB37" s="430"/>
      <c r="KC37" s="426"/>
      <c r="KD37" s="428"/>
      <c r="KE37" s="428"/>
      <c r="KF37" s="428"/>
      <c r="KG37" s="428"/>
      <c r="KH37" s="430"/>
      <c r="KI37" s="426"/>
      <c r="KJ37" s="428"/>
      <c r="KK37" s="428"/>
      <c r="KL37" s="428"/>
      <c r="KM37" s="428"/>
      <c r="KN37" s="430"/>
      <c r="KO37" s="426"/>
      <c r="KP37" s="428"/>
      <c r="KQ37" s="428"/>
      <c r="KR37" s="428"/>
      <c r="KS37" s="428"/>
      <c r="KT37" s="430"/>
      <c r="KU37" s="426"/>
      <c r="KV37" s="428"/>
      <c r="KW37" s="428"/>
      <c r="KX37" s="428"/>
      <c r="KY37" s="428"/>
      <c r="KZ37" s="430"/>
      <c r="LA37" s="426"/>
      <c r="LB37" s="428"/>
      <c r="LC37" s="428"/>
      <c r="LD37" s="428"/>
      <c r="LE37" s="428"/>
      <c r="LF37" s="430"/>
      <c r="LG37" s="426"/>
      <c r="LH37" s="428"/>
      <c r="LI37" s="428"/>
      <c r="LJ37" s="428"/>
      <c r="LK37" s="428"/>
      <c r="LL37" s="430"/>
      <c r="LM37" s="426"/>
      <c r="LN37" s="428"/>
      <c r="LO37" s="428"/>
      <c r="LP37" s="428"/>
      <c r="LQ37" s="428"/>
      <c r="LR37" s="430"/>
      <c r="LS37" s="426"/>
      <c r="LT37" s="428"/>
      <c r="LU37" s="428"/>
      <c r="LV37" s="428"/>
      <c r="LW37" s="428"/>
      <c r="LX37" s="430"/>
      <c r="LY37" s="426"/>
      <c r="LZ37" s="428"/>
      <c r="MA37" s="428"/>
      <c r="MB37" s="428"/>
      <c r="MC37" s="428"/>
      <c r="MD37" s="430"/>
      <c r="ME37" s="426"/>
      <c r="MF37" s="428"/>
      <c r="MG37" s="428"/>
      <c r="MH37" s="428"/>
      <c r="MI37" s="428"/>
      <c r="MJ37" s="430"/>
      <c r="MK37" s="426"/>
      <c r="ML37" s="428"/>
      <c r="MM37" s="428"/>
      <c r="MN37" s="428"/>
      <c r="MO37" s="428"/>
      <c r="MP37" s="430"/>
      <c r="MQ37" s="426"/>
      <c r="MR37" s="428"/>
      <c r="MS37" s="428"/>
      <c r="MT37" s="428"/>
      <c r="MU37" s="428"/>
      <c r="MV37" s="430"/>
      <c r="MW37" s="426"/>
      <c r="MX37" s="428"/>
      <c r="MY37" s="428"/>
      <c r="MZ37" s="428"/>
      <c r="NA37" s="428"/>
      <c r="NB37" s="430"/>
      <c r="NC37" s="426"/>
      <c r="ND37" s="428"/>
      <c r="NE37" s="428"/>
      <c r="NF37" s="428"/>
      <c r="NG37" s="428"/>
      <c r="NH37" s="430"/>
      <c r="NI37" s="426"/>
      <c r="NJ37" s="428"/>
      <c r="NK37" s="428"/>
      <c r="NL37" s="428"/>
      <c r="NM37" s="428"/>
      <c r="NN37" s="430"/>
      <c r="NO37" s="426"/>
      <c r="NP37" s="428"/>
      <c r="NQ37" s="428"/>
      <c r="NR37" s="428"/>
      <c r="NS37" s="428"/>
      <c r="NT37" s="430"/>
      <c r="NU37" s="426"/>
      <c r="NV37" s="428"/>
      <c r="NW37" s="428"/>
      <c r="NX37" s="428"/>
      <c r="NY37" s="428"/>
      <c r="NZ37" s="430"/>
      <c r="OA37" s="426"/>
      <c r="OB37" s="428"/>
      <c r="OC37" s="428"/>
      <c r="OD37" s="428"/>
      <c r="OE37" s="428"/>
      <c r="OF37" s="430"/>
      <c r="OG37" s="426"/>
      <c r="OH37" s="428"/>
      <c r="OI37" s="428"/>
      <c r="OJ37" s="428"/>
      <c r="OK37" s="428"/>
      <c r="OL37" s="430"/>
      <c r="OM37" s="426"/>
      <c r="ON37" s="428"/>
      <c r="OO37" s="428"/>
      <c r="OP37" s="428"/>
      <c r="OQ37" s="428"/>
      <c r="OR37" s="430"/>
      <c r="OS37" s="517"/>
      <c r="OT37" s="433"/>
      <c r="OU37" s="433"/>
      <c r="OV37" s="433"/>
      <c r="OW37" s="434"/>
    </row>
    <row r="38" spans="1:413">
      <c r="A38" s="518"/>
      <c r="B38" s="431"/>
      <c r="C38" s="431"/>
      <c r="D38" s="431"/>
      <c r="E38" s="431"/>
      <c r="F38" s="432"/>
      <c r="G38" s="427"/>
      <c r="H38" s="431"/>
      <c r="I38" s="431"/>
      <c r="J38" s="431"/>
      <c r="K38" s="431"/>
      <c r="L38" s="432"/>
      <c r="M38" s="427"/>
      <c r="N38" s="431"/>
      <c r="O38" s="431"/>
      <c r="P38" s="431"/>
      <c r="Q38" s="431"/>
      <c r="R38" s="432"/>
      <c r="S38" s="427"/>
      <c r="T38" s="431"/>
      <c r="U38" s="431"/>
      <c r="V38" s="431"/>
      <c r="W38" s="431"/>
      <c r="X38" s="432"/>
      <c r="Y38" s="427"/>
      <c r="Z38" s="431"/>
      <c r="AA38" s="431"/>
      <c r="AB38" s="431"/>
      <c r="AC38" s="431"/>
      <c r="AD38" s="432"/>
      <c r="AE38" s="427"/>
      <c r="AF38" s="431"/>
      <c r="AG38" s="431"/>
      <c r="AH38" s="431"/>
      <c r="AI38" s="431"/>
      <c r="AJ38" s="432"/>
      <c r="AK38" s="427"/>
      <c r="AL38" s="431"/>
      <c r="AM38" s="431"/>
      <c r="AN38" s="431"/>
      <c r="AO38" s="431"/>
      <c r="AP38" s="432"/>
      <c r="AQ38" s="427"/>
      <c r="AR38" s="431"/>
      <c r="AS38" s="431"/>
      <c r="AT38" s="431"/>
      <c r="AU38" s="431"/>
      <c r="AV38" s="432"/>
      <c r="AW38" s="427"/>
      <c r="AX38" s="431"/>
      <c r="AY38" s="431"/>
      <c r="AZ38" s="431"/>
      <c r="BA38" s="431"/>
      <c r="BB38" s="432"/>
      <c r="BC38" s="427"/>
      <c r="BD38" s="431"/>
      <c r="BE38" s="431"/>
      <c r="BF38" s="431"/>
      <c r="BG38" s="431"/>
      <c r="BH38" s="432"/>
      <c r="BI38" s="427"/>
      <c r="BJ38" s="431"/>
      <c r="BK38" s="431"/>
      <c r="BL38" s="431"/>
      <c r="BM38" s="431"/>
      <c r="BN38" s="432"/>
      <c r="BO38" s="427"/>
      <c r="BP38" s="431"/>
      <c r="BQ38" s="431"/>
      <c r="BR38" s="431"/>
      <c r="BS38" s="431"/>
      <c r="BT38" s="432"/>
      <c r="BU38" s="427"/>
      <c r="BV38" s="431"/>
      <c r="BW38" s="431"/>
      <c r="BX38" s="431"/>
      <c r="BY38" s="431"/>
      <c r="BZ38" s="432"/>
      <c r="CA38" s="427"/>
      <c r="CB38" s="431"/>
      <c r="CC38" s="431"/>
      <c r="CD38" s="431"/>
      <c r="CE38" s="431"/>
      <c r="CF38" s="432"/>
      <c r="CG38" s="427"/>
      <c r="CH38" s="431"/>
      <c r="CI38" s="431"/>
      <c r="CJ38" s="431"/>
      <c r="CK38" s="431"/>
      <c r="CL38" s="432"/>
      <c r="CM38" s="427"/>
      <c r="CN38" s="431"/>
      <c r="CO38" s="431"/>
      <c r="CP38" s="431"/>
      <c r="CQ38" s="431"/>
      <c r="CR38" s="432"/>
      <c r="CS38" s="427"/>
      <c r="CT38" s="431"/>
      <c r="CU38" s="431"/>
      <c r="CV38" s="431"/>
      <c r="CW38" s="431"/>
      <c r="CX38" s="432"/>
      <c r="CY38" s="427"/>
      <c r="CZ38" s="431"/>
      <c r="DA38" s="431"/>
      <c r="DB38" s="431"/>
      <c r="DC38" s="431"/>
      <c r="DD38" s="432"/>
      <c r="DE38" s="427"/>
      <c r="DF38" s="431"/>
      <c r="DG38" s="431"/>
      <c r="DH38" s="431"/>
      <c r="DI38" s="431"/>
      <c r="DJ38" s="432"/>
      <c r="DK38" s="427"/>
      <c r="DL38" s="431"/>
      <c r="DM38" s="431"/>
      <c r="DN38" s="431"/>
      <c r="DO38" s="431"/>
      <c r="DP38" s="432"/>
      <c r="DQ38" s="427"/>
      <c r="DR38" s="431"/>
      <c r="DS38" s="431"/>
      <c r="DT38" s="431"/>
      <c r="DU38" s="431"/>
      <c r="DV38" s="432"/>
      <c r="DW38" s="427"/>
      <c r="DX38" s="431"/>
      <c r="DY38" s="431"/>
      <c r="DZ38" s="431"/>
      <c r="EA38" s="431"/>
      <c r="EB38" s="432"/>
      <c r="EC38" s="427"/>
      <c r="ED38" s="431"/>
      <c r="EE38" s="431"/>
      <c r="EF38" s="431"/>
      <c r="EG38" s="431"/>
      <c r="EH38" s="432"/>
      <c r="EI38" s="427"/>
      <c r="EJ38" s="431"/>
      <c r="EK38" s="431"/>
      <c r="EL38" s="431"/>
      <c r="EM38" s="431"/>
      <c r="EN38" s="432"/>
      <c r="EO38" s="427"/>
      <c r="EP38" s="431"/>
      <c r="EQ38" s="431"/>
      <c r="ER38" s="431"/>
      <c r="ES38" s="431"/>
      <c r="ET38" s="432"/>
      <c r="EU38" s="427"/>
      <c r="EV38" s="431"/>
      <c r="EW38" s="431"/>
      <c r="EX38" s="431"/>
      <c r="EY38" s="431"/>
      <c r="EZ38" s="432"/>
      <c r="FA38" s="427"/>
      <c r="FB38" s="431"/>
      <c r="FC38" s="431"/>
      <c r="FD38" s="431"/>
      <c r="FE38" s="431"/>
      <c r="FF38" s="432"/>
      <c r="FG38" s="427"/>
      <c r="FH38" s="431"/>
      <c r="FI38" s="431"/>
      <c r="FJ38" s="431"/>
      <c r="FK38" s="431"/>
      <c r="FL38" s="432"/>
      <c r="FM38" s="427"/>
      <c r="FN38" s="431"/>
      <c r="FO38" s="431"/>
      <c r="FP38" s="431"/>
      <c r="FQ38" s="431"/>
      <c r="FR38" s="432"/>
      <c r="FS38" s="427"/>
      <c r="FT38" s="431"/>
      <c r="FU38" s="431"/>
      <c r="FV38" s="431"/>
      <c r="FW38" s="431"/>
      <c r="FX38" s="432"/>
      <c r="FY38" s="427"/>
      <c r="FZ38" s="431"/>
      <c r="GA38" s="431"/>
      <c r="GB38" s="431"/>
      <c r="GC38" s="431"/>
      <c r="GD38" s="432"/>
      <c r="GE38" s="427"/>
      <c r="GF38" s="431"/>
      <c r="GG38" s="431"/>
      <c r="GH38" s="431"/>
      <c r="GI38" s="431"/>
      <c r="GJ38" s="432"/>
      <c r="GK38" s="427"/>
      <c r="GL38" s="431"/>
      <c r="GM38" s="431"/>
      <c r="GN38" s="431"/>
      <c r="GO38" s="431"/>
      <c r="GP38" s="432"/>
      <c r="GQ38" s="427"/>
      <c r="GR38" s="431"/>
      <c r="GS38" s="431"/>
      <c r="GT38" s="431"/>
      <c r="GU38" s="431"/>
      <c r="GV38" s="432"/>
      <c r="GW38" s="427"/>
      <c r="GX38" s="431"/>
      <c r="GY38" s="431"/>
      <c r="GZ38" s="431"/>
      <c r="HA38" s="431"/>
      <c r="HB38" s="432"/>
      <c r="HC38" s="427"/>
      <c r="HD38" s="431"/>
      <c r="HE38" s="431"/>
      <c r="HF38" s="431"/>
      <c r="HG38" s="431"/>
      <c r="HH38" s="432"/>
      <c r="HI38" s="427"/>
      <c r="HJ38" s="431"/>
      <c r="HK38" s="431"/>
      <c r="HL38" s="431"/>
      <c r="HM38" s="431"/>
      <c r="HN38" s="432"/>
      <c r="HO38" s="427"/>
      <c r="HP38" s="431"/>
      <c r="HQ38" s="431"/>
      <c r="HR38" s="431"/>
      <c r="HS38" s="431"/>
      <c r="HT38" s="432"/>
      <c r="HU38" s="427"/>
      <c r="HV38" s="431"/>
      <c r="HW38" s="431"/>
      <c r="HX38" s="431"/>
      <c r="HY38" s="431"/>
      <c r="HZ38" s="432"/>
      <c r="IA38" s="427"/>
      <c r="IB38" s="431"/>
      <c r="IC38" s="431"/>
      <c r="ID38" s="431"/>
      <c r="IE38" s="431"/>
      <c r="IF38" s="432"/>
      <c r="IG38" s="427"/>
      <c r="IH38" s="431"/>
      <c r="II38" s="431"/>
      <c r="IJ38" s="431"/>
      <c r="IK38" s="431"/>
      <c r="IL38" s="432"/>
      <c r="IM38" s="427"/>
      <c r="IN38" s="431"/>
      <c r="IO38" s="431"/>
      <c r="IP38" s="431"/>
      <c r="IQ38" s="431"/>
      <c r="IR38" s="432"/>
      <c r="IS38" s="427"/>
      <c r="IT38" s="431"/>
      <c r="IU38" s="431"/>
      <c r="IV38" s="431"/>
      <c r="IW38" s="431"/>
      <c r="IX38" s="432"/>
      <c r="IY38" s="427"/>
      <c r="IZ38" s="431"/>
      <c r="JA38" s="431"/>
      <c r="JB38" s="431"/>
      <c r="JC38" s="431"/>
      <c r="JD38" s="432"/>
      <c r="JE38" s="427"/>
      <c r="JF38" s="431"/>
      <c r="JG38" s="431"/>
      <c r="JH38" s="431"/>
      <c r="JI38" s="431"/>
      <c r="JJ38" s="432"/>
      <c r="JK38" s="427"/>
      <c r="JL38" s="431"/>
      <c r="JM38" s="431"/>
      <c r="JN38" s="431"/>
      <c r="JO38" s="431"/>
      <c r="JP38" s="432"/>
      <c r="JQ38" s="427"/>
      <c r="JR38" s="431"/>
      <c r="JS38" s="431"/>
      <c r="JT38" s="431"/>
      <c r="JU38" s="431"/>
      <c r="JV38" s="432"/>
      <c r="JW38" s="427"/>
      <c r="JX38" s="431"/>
      <c r="JY38" s="431"/>
      <c r="JZ38" s="431"/>
      <c r="KA38" s="431"/>
      <c r="KB38" s="432"/>
      <c r="KC38" s="427"/>
      <c r="KD38" s="431"/>
      <c r="KE38" s="431"/>
      <c r="KF38" s="431"/>
      <c r="KG38" s="431"/>
      <c r="KH38" s="432"/>
      <c r="KI38" s="427"/>
      <c r="KJ38" s="431"/>
      <c r="KK38" s="431"/>
      <c r="KL38" s="431"/>
      <c r="KM38" s="431"/>
      <c r="KN38" s="432"/>
      <c r="KO38" s="427"/>
      <c r="KP38" s="431"/>
      <c r="KQ38" s="431"/>
      <c r="KR38" s="431"/>
      <c r="KS38" s="431"/>
      <c r="KT38" s="432"/>
      <c r="KU38" s="427"/>
      <c r="KV38" s="431"/>
      <c r="KW38" s="431"/>
      <c r="KX38" s="431"/>
      <c r="KY38" s="431"/>
      <c r="KZ38" s="432"/>
      <c r="LA38" s="427"/>
      <c r="LB38" s="431"/>
      <c r="LC38" s="431"/>
      <c r="LD38" s="431"/>
      <c r="LE38" s="431"/>
      <c r="LF38" s="432"/>
      <c r="LG38" s="427"/>
      <c r="LH38" s="431"/>
      <c r="LI38" s="431"/>
      <c r="LJ38" s="431"/>
      <c r="LK38" s="431"/>
      <c r="LL38" s="432"/>
      <c r="LM38" s="427"/>
      <c r="LN38" s="431"/>
      <c r="LO38" s="431"/>
      <c r="LP38" s="431"/>
      <c r="LQ38" s="431"/>
      <c r="LR38" s="432"/>
      <c r="LS38" s="427"/>
      <c r="LT38" s="431"/>
      <c r="LU38" s="431"/>
      <c r="LV38" s="431"/>
      <c r="LW38" s="431"/>
      <c r="LX38" s="432"/>
      <c r="LY38" s="427"/>
      <c r="LZ38" s="431"/>
      <c r="MA38" s="431"/>
      <c r="MB38" s="431"/>
      <c r="MC38" s="431"/>
      <c r="MD38" s="432"/>
      <c r="ME38" s="427"/>
      <c r="MF38" s="431"/>
      <c r="MG38" s="431"/>
      <c r="MH38" s="431"/>
      <c r="MI38" s="431"/>
      <c r="MJ38" s="432"/>
      <c r="MK38" s="427"/>
      <c r="ML38" s="431"/>
      <c r="MM38" s="431"/>
      <c r="MN38" s="431"/>
      <c r="MO38" s="431"/>
      <c r="MP38" s="432"/>
      <c r="MQ38" s="427"/>
      <c r="MR38" s="431"/>
      <c r="MS38" s="431"/>
      <c r="MT38" s="431"/>
      <c r="MU38" s="431"/>
      <c r="MV38" s="432"/>
      <c r="MW38" s="427"/>
      <c r="MX38" s="431"/>
      <c r="MY38" s="431"/>
      <c r="MZ38" s="431"/>
      <c r="NA38" s="431"/>
      <c r="NB38" s="432"/>
      <c r="NC38" s="427"/>
      <c r="ND38" s="431"/>
      <c r="NE38" s="431"/>
      <c r="NF38" s="431"/>
      <c r="NG38" s="431"/>
      <c r="NH38" s="432"/>
      <c r="NI38" s="427"/>
      <c r="NJ38" s="431"/>
      <c r="NK38" s="431"/>
      <c r="NL38" s="431"/>
      <c r="NM38" s="431"/>
      <c r="NN38" s="432"/>
      <c r="NO38" s="427"/>
      <c r="NP38" s="431"/>
      <c r="NQ38" s="431"/>
      <c r="NR38" s="431"/>
      <c r="NS38" s="431"/>
      <c r="NT38" s="432"/>
      <c r="NU38" s="427"/>
      <c r="NV38" s="431"/>
      <c r="NW38" s="431"/>
      <c r="NX38" s="431"/>
      <c r="NY38" s="431"/>
      <c r="NZ38" s="432"/>
      <c r="OA38" s="427"/>
      <c r="OB38" s="431"/>
      <c r="OC38" s="431"/>
      <c r="OD38" s="431"/>
      <c r="OE38" s="431"/>
      <c r="OF38" s="432"/>
      <c r="OG38" s="427"/>
      <c r="OH38" s="431"/>
      <c r="OI38" s="431"/>
      <c r="OJ38" s="431"/>
      <c r="OK38" s="431"/>
      <c r="OL38" s="432"/>
      <c r="OM38" s="427"/>
      <c r="ON38" s="431"/>
      <c r="OO38" s="431"/>
      <c r="OP38" s="431"/>
      <c r="OQ38" s="431"/>
      <c r="OR38" s="432"/>
      <c r="OS38" s="518"/>
      <c r="OT38" s="152"/>
      <c r="OU38" s="152"/>
      <c r="OV38" s="152"/>
      <c r="OW38" s="519"/>
    </row>
    <row r="39" spans="1:413" ht="28.95" customHeight="1">
      <c r="A39" s="696" t="s">
        <v>462</v>
      </c>
      <c r="B39" s="696"/>
      <c r="C39" s="696"/>
      <c r="D39" s="696"/>
      <c r="E39" s="696"/>
      <c r="F39" s="696"/>
      <c r="G39" s="696"/>
      <c r="H39" s="696"/>
      <c r="I39" s="696"/>
      <c r="J39" s="696"/>
      <c r="K39" s="696"/>
      <c r="L39" s="696"/>
      <c r="M39" s="696" t="str">
        <f>A39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N39" s="696"/>
      <c r="O39" s="696"/>
      <c r="P39" s="696"/>
      <c r="Q39" s="696"/>
      <c r="R39" s="696"/>
      <c r="S39" s="696"/>
      <c r="T39" s="696"/>
      <c r="U39" s="696"/>
      <c r="V39" s="696"/>
      <c r="W39" s="696"/>
      <c r="X39" s="696"/>
      <c r="Y39" s="696" t="str">
        <f>M39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Z39" s="696"/>
      <c r="AA39" s="696"/>
      <c r="AB39" s="696"/>
      <c r="AC39" s="696"/>
      <c r="AD39" s="696"/>
      <c r="AE39" s="696"/>
      <c r="AF39" s="696"/>
      <c r="AG39" s="696"/>
      <c r="AH39" s="696"/>
      <c r="AI39" s="696"/>
      <c r="AJ39" s="696"/>
      <c r="AK39" s="696" t="str">
        <f>Y39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AL39" s="696"/>
      <c r="AM39" s="696"/>
      <c r="AN39" s="696"/>
      <c r="AO39" s="696"/>
      <c r="AP39" s="696"/>
      <c r="AQ39" s="696"/>
      <c r="AR39" s="696"/>
      <c r="AS39" s="696"/>
      <c r="AT39" s="696"/>
      <c r="AU39" s="696"/>
      <c r="AV39" s="696"/>
      <c r="AW39" s="696" t="str">
        <f t="shared" ref="AW39" si="0">AK39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AX39" s="696"/>
      <c r="AY39" s="696"/>
      <c r="AZ39" s="696"/>
      <c r="BA39" s="696"/>
      <c r="BB39" s="696"/>
      <c r="BC39" s="696"/>
      <c r="BD39" s="696"/>
      <c r="BE39" s="696"/>
      <c r="BF39" s="696"/>
      <c r="BG39" s="696"/>
      <c r="BH39" s="696"/>
      <c r="BI39" s="696" t="str">
        <f t="shared" ref="BI39" si="1">AW39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BJ39" s="696"/>
      <c r="BK39" s="696"/>
      <c r="BL39" s="696"/>
      <c r="BM39" s="696"/>
      <c r="BN39" s="696"/>
      <c r="BO39" s="696"/>
      <c r="BP39" s="696"/>
      <c r="BQ39" s="696"/>
      <c r="BR39" s="696"/>
      <c r="BS39" s="696"/>
      <c r="BT39" s="696"/>
      <c r="BU39" s="696" t="str">
        <f t="shared" ref="BU39" si="2">BI39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BV39" s="696"/>
      <c r="BW39" s="696"/>
      <c r="BX39" s="696"/>
      <c r="BY39" s="696"/>
      <c r="BZ39" s="696"/>
      <c r="CA39" s="696"/>
      <c r="CB39" s="696"/>
      <c r="CC39" s="696"/>
      <c r="CD39" s="696"/>
      <c r="CE39" s="696"/>
      <c r="CF39" s="696"/>
      <c r="CG39" s="696" t="str">
        <f t="shared" ref="CG39" si="3">BU39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CH39" s="696"/>
      <c r="CI39" s="696"/>
      <c r="CJ39" s="696"/>
      <c r="CK39" s="696"/>
      <c r="CL39" s="696"/>
      <c r="CM39" s="696"/>
      <c r="CN39" s="696"/>
      <c r="CO39" s="696"/>
      <c r="CP39" s="696"/>
      <c r="CQ39" s="696"/>
      <c r="CR39" s="696"/>
      <c r="CS39" s="696" t="str">
        <f t="shared" ref="CS39" si="4">CG39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CT39" s="696"/>
      <c r="CU39" s="696"/>
      <c r="CV39" s="696"/>
      <c r="CW39" s="696"/>
      <c r="CX39" s="696"/>
      <c r="CY39" s="696"/>
      <c r="CZ39" s="696"/>
      <c r="DA39" s="696"/>
      <c r="DB39" s="696"/>
      <c r="DC39" s="696"/>
      <c r="DD39" s="696"/>
      <c r="DE39" s="696" t="str">
        <f t="shared" ref="DE39" si="5">CS39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DF39" s="696"/>
      <c r="DG39" s="696"/>
      <c r="DH39" s="696"/>
      <c r="DI39" s="696"/>
      <c r="DJ39" s="696"/>
      <c r="DK39" s="696"/>
      <c r="DL39" s="696"/>
      <c r="DM39" s="696"/>
      <c r="DN39" s="696"/>
      <c r="DO39" s="696"/>
      <c r="DP39" s="696"/>
      <c r="DQ39" s="696" t="str">
        <f t="shared" ref="DQ39" si="6">DE39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DR39" s="696"/>
      <c r="DS39" s="696"/>
      <c r="DT39" s="696"/>
      <c r="DU39" s="696"/>
      <c r="DV39" s="696"/>
      <c r="DW39" s="696"/>
      <c r="DX39" s="696"/>
      <c r="DY39" s="696"/>
      <c r="DZ39" s="696"/>
      <c r="EA39" s="696"/>
      <c r="EB39" s="696"/>
      <c r="EC39" s="696" t="str">
        <f t="shared" ref="EC39" si="7">DQ39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ED39" s="696"/>
      <c r="EE39" s="696"/>
      <c r="EF39" s="696"/>
      <c r="EG39" s="696"/>
      <c r="EH39" s="696"/>
      <c r="EI39" s="696"/>
      <c r="EJ39" s="696"/>
      <c r="EK39" s="696"/>
      <c r="EL39" s="696"/>
      <c r="EM39" s="696"/>
      <c r="EN39" s="696"/>
      <c r="EO39" s="696" t="str">
        <f t="shared" ref="EO39" si="8">EC39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EP39" s="696"/>
      <c r="EQ39" s="696"/>
      <c r="ER39" s="696"/>
      <c r="ES39" s="696"/>
      <c r="ET39" s="696"/>
      <c r="EU39" s="696"/>
      <c r="EV39" s="696"/>
      <c r="EW39" s="696"/>
      <c r="EX39" s="696"/>
      <c r="EY39" s="696"/>
      <c r="EZ39" s="696"/>
      <c r="FA39" s="696" t="str">
        <f t="shared" ref="FA39" si="9">EO39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FB39" s="696"/>
      <c r="FC39" s="696"/>
      <c r="FD39" s="696"/>
      <c r="FE39" s="696"/>
      <c r="FF39" s="696"/>
      <c r="FG39" s="696"/>
      <c r="FH39" s="696"/>
      <c r="FI39" s="696"/>
      <c r="FJ39" s="696"/>
      <c r="FK39" s="696"/>
      <c r="FL39" s="696"/>
      <c r="FM39" s="696" t="str">
        <f t="shared" ref="FM39" si="10">FA39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FN39" s="696"/>
      <c r="FO39" s="696"/>
      <c r="FP39" s="696"/>
      <c r="FQ39" s="696"/>
      <c r="FR39" s="696"/>
      <c r="FS39" s="696"/>
      <c r="FT39" s="696"/>
      <c r="FU39" s="696"/>
      <c r="FV39" s="696"/>
      <c r="FW39" s="696"/>
      <c r="FX39" s="696"/>
      <c r="FY39" s="696" t="str">
        <f t="shared" ref="FY39" si="11">FM39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FZ39" s="696"/>
      <c r="GA39" s="696"/>
      <c r="GB39" s="696"/>
      <c r="GC39" s="696"/>
      <c r="GD39" s="696"/>
      <c r="GE39" s="696"/>
      <c r="GF39" s="696"/>
      <c r="GG39" s="696"/>
      <c r="GH39" s="696"/>
      <c r="GI39" s="696"/>
      <c r="GJ39" s="696"/>
      <c r="GK39" s="696" t="str">
        <f t="shared" ref="GK39" si="12">FY39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GL39" s="696"/>
      <c r="GM39" s="696"/>
      <c r="GN39" s="696"/>
      <c r="GO39" s="696"/>
      <c r="GP39" s="696"/>
      <c r="GQ39" s="696"/>
      <c r="GR39" s="696"/>
      <c r="GS39" s="696"/>
      <c r="GT39" s="696"/>
      <c r="GU39" s="696"/>
      <c r="GV39" s="696"/>
      <c r="GW39" s="696" t="str">
        <f t="shared" ref="GW39" si="13">GK39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GX39" s="696"/>
      <c r="GY39" s="696"/>
      <c r="GZ39" s="696"/>
      <c r="HA39" s="696"/>
      <c r="HB39" s="696"/>
      <c r="HC39" s="696"/>
      <c r="HD39" s="696"/>
      <c r="HE39" s="696"/>
      <c r="HF39" s="696"/>
      <c r="HG39" s="696"/>
      <c r="HH39" s="696"/>
      <c r="HI39" s="696" t="str">
        <f t="shared" ref="HI39" si="14">GW39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HJ39" s="696"/>
      <c r="HK39" s="696"/>
      <c r="HL39" s="696"/>
      <c r="HM39" s="696"/>
      <c r="HN39" s="696"/>
      <c r="HO39" s="696"/>
      <c r="HP39" s="696"/>
      <c r="HQ39" s="696"/>
      <c r="HR39" s="696"/>
      <c r="HS39" s="696"/>
      <c r="HT39" s="696"/>
      <c r="HU39" s="696" t="str">
        <f t="shared" ref="HU39" si="15">HI39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HV39" s="696"/>
      <c r="HW39" s="696"/>
      <c r="HX39" s="696"/>
      <c r="HY39" s="696"/>
      <c r="HZ39" s="696"/>
      <c r="IA39" s="696"/>
      <c r="IB39" s="696"/>
      <c r="IC39" s="696"/>
      <c r="ID39" s="696"/>
      <c r="IE39" s="696"/>
      <c r="IF39" s="696"/>
      <c r="IG39" s="696" t="str">
        <f t="shared" ref="IG39" si="16">HU39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IH39" s="696"/>
      <c r="II39" s="696"/>
      <c r="IJ39" s="696"/>
      <c r="IK39" s="696"/>
      <c r="IL39" s="696"/>
      <c r="IM39" s="696"/>
      <c r="IN39" s="696"/>
      <c r="IO39" s="696"/>
      <c r="IP39" s="696"/>
      <c r="IQ39" s="696"/>
      <c r="IR39" s="696"/>
      <c r="IS39" s="696" t="str">
        <f t="shared" ref="IS39" si="17">IG39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IT39" s="696"/>
      <c r="IU39" s="696"/>
      <c r="IV39" s="696"/>
      <c r="IW39" s="696"/>
      <c r="IX39" s="696"/>
      <c r="IY39" s="696"/>
      <c r="IZ39" s="696"/>
      <c r="JA39" s="696"/>
      <c r="JB39" s="696"/>
      <c r="JC39" s="696"/>
      <c r="JD39" s="696"/>
      <c r="JE39" s="696" t="str">
        <f t="shared" ref="JE39" si="18">IS39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JF39" s="696"/>
      <c r="JG39" s="696"/>
      <c r="JH39" s="696"/>
      <c r="JI39" s="696"/>
      <c r="JJ39" s="696"/>
      <c r="JK39" s="696"/>
      <c r="JL39" s="696"/>
      <c r="JM39" s="696"/>
      <c r="JN39" s="696"/>
      <c r="JO39" s="696"/>
      <c r="JP39" s="696"/>
      <c r="JQ39" s="696" t="str">
        <f t="shared" ref="JQ39" si="19">JE39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JR39" s="696"/>
      <c r="JS39" s="696"/>
      <c r="JT39" s="696"/>
      <c r="JU39" s="696"/>
      <c r="JV39" s="696"/>
      <c r="JW39" s="696"/>
      <c r="JX39" s="696"/>
      <c r="JY39" s="696"/>
      <c r="JZ39" s="696"/>
      <c r="KA39" s="696"/>
      <c r="KB39" s="696"/>
      <c r="KC39" s="696" t="str">
        <f t="shared" ref="KC39" si="20">JQ39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KD39" s="696"/>
      <c r="KE39" s="696"/>
      <c r="KF39" s="696"/>
      <c r="KG39" s="696"/>
      <c r="KH39" s="696"/>
      <c r="KI39" s="696"/>
      <c r="KJ39" s="696"/>
      <c r="KK39" s="696"/>
      <c r="KL39" s="696"/>
      <c r="KM39" s="696"/>
      <c r="KN39" s="696"/>
      <c r="KO39" s="696" t="str">
        <f t="shared" ref="KO39" si="21">KC39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KP39" s="696"/>
      <c r="KQ39" s="696"/>
      <c r="KR39" s="696"/>
      <c r="KS39" s="696"/>
      <c r="KT39" s="696"/>
      <c r="KU39" s="696"/>
      <c r="KV39" s="696"/>
      <c r="KW39" s="696"/>
      <c r="KX39" s="696"/>
      <c r="KY39" s="696"/>
      <c r="KZ39" s="696"/>
      <c r="LA39" s="696" t="str">
        <f t="shared" ref="LA39" si="22">KO39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LB39" s="696"/>
      <c r="LC39" s="696"/>
      <c r="LD39" s="696"/>
      <c r="LE39" s="696"/>
      <c r="LF39" s="696"/>
      <c r="LG39" s="696"/>
      <c r="LH39" s="696"/>
      <c r="LI39" s="696"/>
      <c r="LJ39" s="696"/>
      <c r="LK39" s="696"/>
      <c r="LL39" s="696"/>
      <c r="LM39" s="696" t="str">
        <f t="shared" ref="LM39" si="23">LA39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LN39" s="696"/>
      <c r="LO39" s="696"/>
      <c r="LP39" s="696"/>
      <c r="LQ39" s="696"/>
      <c r="LR39" s="696"/>
      <c r="LS39" s="696"/>
      <c r="LT39" s="696"/>
      <c r="LU39" s="696"/>
      <c r="LV39" s="696"/>
      <c r="LW39" s="696"/>
      <c r="LX39" s="696"/>
      <c r="LY39" s="696" t="str">
        <f t="shared" ref="LY39" si="24">LM39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LZ39" s="696"/>
      <c r="MA39" s="696"/>
      <c r="MB39" s="696"/>
      <c r="MC39" s="696"/>
      <c r="MD39" s="696"/>
      <c r="ME39" s="696"/>
      <c r="MF39" s="696"/>
      <c r="MG39" s="696"/>
      <c r="MH39" s="696"/>
      <c r="MI39" s="696"/>
      <c r="MJ39" s="696"/>
      <c r="MK39" s="696" t="str">
        <f t="shared" ref="MK39" si="25">LY39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ML39" s="696"/>
      <c r="MM39" s="696"/>
      <c r="MN39" s="696"/>
      <c r="MO39" s="696"/>
      <c r="MP39" s="696"/>
      <c r="MQ39" s="696"/>
      <c r="MR39" s="696"/>
      <c r="MS39" s="696"/>
      <c r="MT39" s="696"/>
      <c r="MU39" s="696"/>
      <c r="MV39" s="696"/>
      <c r="MW39" s="696" t="str">
        <f t="shared" ref="MW39" si="26">MK39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MX39" s="696"/>
      <c r="MY39" s="696"/>
      <c r="MZ39" s="696"/>
      <c r="NA39" s="696"/>
      <c r="NB39" s="696"/>
      <c r="NC39" s="696"/>
      <c r="ND39" s="696"/>
      <c r="NE39" s="696"/>
      <c r="NF39" s="696"/>
      <c r="NG39" s="696"/>
      <c r="NH39" s="696"/>
      <c r="NI39" s="696" t="str">
        <f t="shared" ref="NI39" si="27">MW39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NJ39" s="696"/>
      <c r="NK39" s="696"/>
      <c r="NL39" s="696"/>
      <c r="NM39" s="696"/>
      <c r="NN39" s="696"/>
      <c r="NO39" s="696"/>
      <c r="NP39" s="696"/>
      <c r="NQ39" s="696"/>
      <c r="NR39" s="696"/>
      <c r="NS39" s="696"/>
      <c r="NT39" s="696"/>
      <c r="NU39" s="696" t="str">
        <f t="shared" ref="NU39" si="28">NI39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NV39" s="696"/>
      <c r="NW39" s="696"/>
      <c r="NX39" s="696"/>
      <c r="NY39" s="696"/>
      <c r="NZ39" s="696"/>
      <c r="OA39" s="696"/>
      <c r="OB39" s="696"/>
      <c r="OC39" s="696"/>
      <c r="OD39" s="696"/>
      <c r="OE39" s="696"/>
      <c r="OF39" s="696"/>
      <c r="OG39" s="696" t="str">
        <f t="shared" ref="OG39" si="29">NU39</f>
        <v>The information under Major Events includes the different causes of outages that happened during a Major Event (including low impact causes). Each outage and its cause may not individually constitute a Major Event but when considered in total, the cumulative outages reached the threshold of a Major Event.</v>
      </c>
      <c r="OH39" s="696"/>
      <c r="OI39" s="696"/>
      <c r="OJ39" s="696"/>
      <c r="OK39" s="696"/>
      <c r="OL39" s="696"/>
      <c r="OM39" s="696"/>
      <c r="ON39" s="696"/>
      <c r="OO39" s="696"/>
      <c r="OP39" s="696"/>
      <c r="OQ39" s="696"/>
      <c r="OR39" s="696"/>
    </row>
    <row r="41" spans="1:413">
      <c r="BO41" s="556" t="s">
        <v>355</v>
      </c>
    </row>
    <row r="42" spans="1:413" s="652" customFormat="1" hidden="1">
      <c r="A42" s="653" t="s">
        <v>347</v>
      </c>
    </row>
    <row r="43" spans="1:413" s="652" customFormat="1" hidden="1">
      <c r="A43" s="653" t="s">
        <v>348</v>
      </c>
    </row>
  </sheetData>
  <mergeCells count="408">
    <mergeCell ref="LA39:LL39"/>
    <mergeCell ref="LM39:LX39"/>
    <mergeCell ref="LY39:MJ39"/>
    <mergeCell ref="MK39:MV39"/>
    <mergeCell ref="MW39:NH39"/>
    <mergeCell ref="NI39:NT39"/>
    <mergeCell ref="NU39:OF39"/>
    <mergeCell ref="OG39:OR39"/>
    <mergeCell ref="GW39:HH39"/>
    <mergeCell ref="HI39:HT39"/>
    <mergeCell ref="HU39:IF39"/>
    <mergeCell ref="IG39:IR39"/>
    <mergeCell ref="IS39:JD39"/>
    <mergeCell ref="JE39:JP39"/>
    <mergeCell ref="JQ39:KB39"/>
    <mergeCell ref="KC39:KN39"/>
    <mergeCell ref="KO39:KZ39"/>
    <mergeCell ref="CS39:DD39"/>
    <mergeCell ref="DE39:DP39"/>
    <mergeCell ref="DQ39:EB39"/>
    <mergeCell ref="EC39:EN39"/>
    <mergeCell ref="EO39:EZ39"/>
    <mergeCell ref="FA39:FL39"/>
    <mergeCell ref="FM39:FX39"/>
    <mergeCell ref="FY39:GJ39"/>
    <mergeCell ref="GK39:GV39"/>
    <mergeCell ref="A39:L39"/>
    <mergeCell ref="M39:X39"/>
    <mergeCell ref="Y39:AJ39"/>
    <mergeCell ref="AK39:AV39"/>
    <mergeCell ref="AW39:BH39"/>
    <mergeCell ref="BI39:BT39"/>
    <mergeCell ref="BU39:CF39"/>
    <mergeCell ref="CG39:CR39"/>
    <mergeCell ref="MX5:NA5"/>
    <mergeCell ref="T22:W22"/>
    <mergeCell ref="AF22:AI22"/>
    <mergeCell ref="BV5:BY5"/>
    <mergeCell ref="BV6:BW6"/>
    <mergeCell ref="N23:O23"/>
    <mergeCell ref="N22:Q22"/>
    <mergeCell ref="T23:U23"/>
    <mergeCell ref="Z22:AC22"/>
    <mergeCell ref="Z23:AA23"/>
    <mergeCell ref="AF23:AG23"/>
    <mergeCell ref="AL22:AO22"/>
    <mergeCell ref="AL23:AM23"/>
    <mergeCell ref="DR6:DS6"/>
    <mergeCell ref="DL23:DM23"/>
    <mergeCell ref="DR23:DS23"/>
    <mergeCell ref="ND5:NG5"/>
    <mergeCell ref="NJ5:NM5"/>
    <mergeCell ref="NP5:NS5"/>
    <mergeCell ref="NV5:NY5"/>
    <mergeCell ref="OB5:OE5"/>
    <mergeCell ref="OH5:OK5"/>
    <mergeCell ref="ON5:OQ5"/>
    <mergeCell ref="BP22:BS22"/>
    <mergeCell ref="BV22:BY22"/>
    <mergeCell ref="CH22:CK22"/>
    <mergeCell ref="CN22:CQ22"/>
    <mergeCell ref="CZ22:DC22"/>
    <mergeCell ref="DF22:DI22"/>
    <mergeCell ref="DR22:DU22"/>
    <mergeCell ref="DX22:EA22"/>
    <mergeCell ref="EJ22:EM22"/>
    <mergeCell ref="EP22:ES22"/>
    <mergeCell ref="FB22:FE22"/>
    <mergeCell ref="FH22:FK22"/>
    <mergeCell ref="CH5:CK5"/>
    <mergeCell ref="CH6:CI6"/>
    <mergeCell ref="CN5:CQ5"/>
    <mergeCell ref="CN6:CO6"/>
    <mergeCell ref="BP6:BQ6"/>
    <mergeCell ref="MW1:NH1"/>
    <mergeCell ref="NI1:NT1"/>
    <mergeCell ref="NU1:OF1"/>
    <mergeCell ref="OG1:OR1"/>
    <mergeCell ref="HI1:HT1"/>
    <mergeCell ref="HU1:IF1"/>
    <mergeCell ref="IG1:IR1"/>
    <mergeCell ref="IS1:JD1"/>
    <mergeCell ref="JE1:JP1"/>
    <mergeCell ref="JQ1:KB1"/>
    <mergeCell ref="KC1:KN1"/>
    <mergeCell ref="KO1:KZ1"/>
    <mergeCell ref="LA1:LL1"/>
    <mergeCell ref="Y1:AJ1"/>
    <mergeCell ref="AK1:AV1"/>
    <mergeCell ref="FM1:FX1"/>
    <mergeCell ref="FY1:GJ1"/>
    <mergeCell ref="GK1:GV1"/>
    <mergeCell ref="GW1:HH1"/>
    <mergeCell ref="LM1:LX1"/>
    <mergeCell ref="LY1:MJ1"/>
    <mergeCell ref="MK1:MV1"/>
    <mergeCell ref="AW1:BH1"/>
    <mergeCell ref="BI1:BT1"/>
    <mergeCell ref="BU1:CF1"/>
    <mergeCell ref="DQ1:EB1"/>
    <mergeCell ref="EC1:EN1"/>
    <mergeCell ref="EO1:EZ1"/>
    <mergeCell ref="FA1:FL1"/>
    <mergeCell ref="CB5:CE5"/>
    <mergeCell ref="CB6:CC6"/>
    <mergeCell ref="N5:Q5"/>
    <mergeCell ref="N6:O6"/>
    <mergeCell ref="Z5:AC5"/>
    <mergeCell ref="Z6:AA6"/>
    <mergeCell ref="DE1:DP1"/>
    <mergeCell ref="CG2:CL2"/>
    <mergeCell ref="CM2:CR2"/>
    <mergeCell ref="CS2:CX2"/>
    <mergeCell ref="CY2:DD2"/>
    <mergeCell ref="Y2:AD2"/>
    <mergeCell ref="BO2:BT2"/>
    <mergeCell ref="AE2:AJ2"/>
    <mergeCell ref="BI2:BN2"/>
    <mergeCell ref="BU2:BZ2"/>
    <mergeCell ref="AK2:AP2"/>
    <mergeCell ref="AQ2:AV2"/>
    <mergeCell ref="AW2:BB2"/>
    <mergeCell ref="BC2:BH2"/>
    <mergeCell ref="CG1:CR1"/>
    <mergeCell ref="CS1:DD1"/>
    <mergeCell ref="CA2:CF2"/>
    <mergeCell ref="DE2:DJ2"/>
    <mergeCell ref="B5:E5"/>
    <mergeCell ref="B6:C6"/>
    <mergeCell ref="B22:E22"/>
    <mergeCell ref="B23:C23"/>
    <mergeCell ref="H5:K5"/>
    <mergeCell ref="H6:I6"/>
    <mergeCell ref="H22:K22"/>
    <mergeCell ref="H23:I23"/>
    <mergeCell ref="M1:X1"/>
    <mergeCell ref="A1:L1"/>
    <mergeCell ref="M2:R2"/>
    <mergeCell ref="S2:X2"/>
    <mergeCell ref="A2:F2"/>
    <mergeCell ref="G2:L2"/>
    <mergeCell ref="DK2:DP2"/>
    <mergeCell ref="DQ2:DV2"/>
    <mergeCell ref="DW2:EB2"/>
    <mergeCell ref="EC2:EH2"/>
    <mergeCell ref="JQ2:JV2"/>
    <mergeCell ref="FM2:FR2"/>
    <mergeCell ref="FS2:FX2"/>
    <mergeCell ref="FY2:GD2"/>
    <mergeCell ref="GE2:GJ2"/>
    <mergeCell ref="GK2:GP2"/>
    <mergeCell ref="GQ2:GV2"/>
    <mergeCell ref="IA2:IF2"/>
    <mergeCell ref="IG2:IL2"/>
    <mergeCell ref="IM2:IR2"/>
    <mergeCell ref="EI2:EN2"/>
    <mergeCell ref="EO2:ET2"/>
    <mergeCell ref="EU2:EZ2"/>
    <mergeCell ref="FA2:FF2"/>
    <mergeCell ref="FG2:FL2"/>
    <mergeCell ref="KU2:KZ2"/>
    <mergeCell ref="GW2:HB2"/>
    <mergeCell ref="HC2:HH2"/>
    <mergeCell ref="HI2:HN2"/>
    <mergeCell ref="HO2:HT2"/>
    <mergeCell ref="HU2:HZ2"/>
    <mergeCell ref="JW2:KB2"/>
    <mergeCell ref="KC2:KH2"/>
    <mergeCell ref="KI2:KN2"/>
    <mergeCell ref="KO2:KT2"/>
    <mergeCell ref="IS2:IX2"/>
    <mergeCell ref="IY2:JD2"/>
    <mergeCell ref="JE2:JJ2"/>
    <mergeCell ref="JK2:JP2"/>
    <mergeCell ref="ME2:MJ2"/>
    <mergeCell ref="MK2:MP2"/>
    <mergeCell ref="MQ2:MV2"/>
    <mergeCell ref="MW2:NB2"/>
    <mergeCell ref="NC2:NH2"/>
    <mergeCell ref="LA2:LF2"/>
    <mergeCell ref="LG2:LL2"/>
    <mergeCell ref="LM2:LR2"/>
    <mergeCell ref="LS2:LX2"/>
    <mergeCell ref="LY2:MD2"/>
    <mergeCell ref="OM2:OR2"/>
    <mergeCell ref="T5:W5"/>
    <mergeCell ref="T6:U6"/>
    <mergeCell ref="AF5:AI5"/>
    <mergeCell ref="AF6:AG6"/>
    <mergeCell ref="AR5:AU5"/>
    <mergeCell ref="AR6:AS6"/>
    <mergeCell ref="AX5:BA5"/>
    <mergeCell ref="AX6:AY6"/>
    <mergeCell ref="BD5:BG5"/>
    <mergeCell ref="BD6:BE6"/>
    <mergeCell ref="BJ5:BM5"/>
    <mergeCell ref="BJ6:BK6"/>
    <mergeCell ref="BP5:BS5"/>
    <mergeCell ref="NI2:NN2"/>
    <mergeCell ref="NO2:NT2"/>
    <mergeCell ref="NU2:NZ2"/>
    <mergeCell ref="OA2:OF2"/>
    <mergeCell ref="OG2:OL2"/>
    <mergeCell ref="AL5:AO5"/>
    <mergeCell ref="AL6:AM6"/>
    <mergeCell ref="DL5:DO5"/>
    <mergeCell ref="DL6:DM6"/>
    <mergeCell ref="DR5:DU5"/>
    <mergeCell ref="AR23:AS23"/>
    <mergeCell ref="AX22:BA22"/>
    <mergeCell ref="AX23:AY23"/>
    <mergeCell ref="BD22:BG22"/>
    <mergeCell ref="BD23:BE23"/>
    <mergeCell ref="CB23:CC23"/>
    <mergeCell ref="CH23:CI23"/>
    <mergeCell ref="CN23:CO23"/>
    <mergeCell ref="BJ23:BK23"/>
    <mergeCell ref="BP23:BQ23"/>
    <mergeCell ref="BV23:BW23"/>
    <mergeCell ref="DX5:EA5"/>
    <mergeCell ref="DX6:DY6"/>
    <mergeCell ref="CT5:CW5"/>
    <mergeCell ref="CT6:CU6"/>
    <mergeCell ref="CZ5:DC5"/>
    <mergeCell ref="CZ6:DA6"/>
    <mergeCell ref="DF5:DI5"/>
    <mergeCell ref="DF6:DG6"/>
    <mergeCell ref="EV5:EY5"/>
    <mergeCell ref="EV6:EW6"/>
    <mergeCell ref="FB5:FE5"/>
    <mergeCell ref="FB6:FC6"/>
    <mergeCell ref="FH5:FK5"/>
    <mergeCell ref="FH6:FI6"/>
    <mergeCell ref="ED5:EG5"/>
    <mergeCell ref="ED6:EE6"/>
    <mergeCell ref="EJ5:EM5"/>
    <mergeCell ref="EJ6:EK6"/>
    <mergeCell ref="EP5:ES5"/>
    <mergeCell ref="EP6:EQ6"/>
    <mergeCell ref="GR5:GU5"/>
    <mergeCell ref="GR6:GS6"/>
    <mergeCell ref="GX5:HA5"/>
    <mergeCell ref="GX6:GY6"/>
    <mergeCell ref="HD5:HG5"/>
    <mergeCell ref="HD6:HE6"/>
    <mergeCell ref="FZ5:GC5"/>
    <mergeCell ref="FZ6:GA6"/>
    <mergeCell ref="GF5:GI5"/>
    <mergeCell ref="GF6:GG6"/>
    <mergeCell ref="GL5:GO5"/>
    <mergeCell ref="GL6:GM6"/>
    <mergeCell ref="IB5:IE5"/>
    <mergeCell ref="IB6:IC6"/>
    <mergeCell ref="IH5:IK5"/>
    <mergeCell ref="IH6:II6"/>
    <mergeCell ref="IN5:IQ5"/>
    <mergeCell ref="IN6:IO6"/>
    <mergeCell ref="HJ5:HM5"/>
    <mergeCell ref="HJ6:HK6"/>
    <mergeCell ref="HP5:HS5"/>
    <mergeCell ref="HP6:HQ6"/>
    <mergeCell ref="HV5:HY5"/>
    <mergeCell ref="HV6:HW6"/>
    <mergeCell ref="JR5:JU5"/>
    <mergeCell ref="JR6:JS6"/>
    <mergeCell ref="JX5:KA5"/>
    <mergeCell ref="JX6:JY6"/>
    <mergeCell ref="IT5:IW5"/>
    <mergeCell ref="IT6:IU6"/>
    <mergeCell ref="IZ5:JC5"/>
    <mergeCell ref="IZ6:JA6"/>
    <mergeCell ref="JF5:JI5"/>
    <mergeCell ref="JF6:JG6"/>
    <mergeCell ref="ML5:MO5"/>
    <mergeCell ref="ML6:MM6"/>
    <mergeCell ref="MR5:MU5"/>
    <mergeCell ref="MR6:MS6"/>
    <mergeCell ref="LN5:LQ5"/>
    <mergeCell ref="LN6:LO6"/>
    <mergeCell ref="LT5:LW5"/>
    <mergeCell ref="LT6:LU6"/>
    <mergeCell ref="LZ5:MC5"/>
    <mergeCell ref="LZ6:MA6"/>
    <mergeCell ref="DX23:DY23"/>
    <mergeCell ref="CT23:CU23"/>
    <mergeCell ref="CZ23:DA23"/>
    <mergeCell ref="DF23:DG23"/>
    <mergeCell ref="EV23:EW23"/>
    <mergeCell ref="FB23:FC23"/>
    <mergeCell ref="MF5:MI5"/>
    <mergeCell ref="MF6:MG6"/>
    <mergeCell ref="KV5:KY5"/>
    <mergeCell ref="KV6:KW6"/>
    <mergeCell ref="LB5:LE5"/>
    <mergeCell ref="LB6:LC6"/>
    <mergeCell ref="LH5:LK5"/>
    <mergeCell ref="LH6:LI6"/>
    <mergeCell ref="KD5:KG5"/>
    <mergeCell ref="KD6:KE6"/>
    <mergeCell ref="KJ5:KM5"/>
    <mergeCell ref="KJ6:KK6"/>
    <mergeCell ref="KP5:KS5"/>
    <mergeCell ref="KP6:KQ6"/>
    <mergeCell ref="JL5:JO5"/>
    <mergeCell ref="JL6:JM6"/>
    <mergeCell ref="FH23:FI23"/>
    <mergeCell ref="ED23:EE23"/>
    <mergeCell ref="OH6:OI6"/>
    <mergeCell ref="ON6:OO6"/>
    <mergeCell ref="AR22:AU22"/>
    <mergeCell ref="BJ22:BM22"/>
    <mergeCell ref="CB22:CE22"/>
    <mergeCell ref="CT22:CW22"/>
    <mergeCell ref="DL22:DO22"/>
    <mergeCell ref="ED22:EG22"/>
    <mergeCell ref="EV22:EY22"/>
    <mergeCell ref="FZ22:GC22"/>
    <mergeCell ref="GR22:GU22"/>
    <mergeCell ref="HJ22:HM22"/>
    <mergeCell ref="IB22:IE22"/>
    <mergeCell ref="IT22:IW22"/>
    <mergeCell ref="NP6:NQ6"/>
    <mergeCell ref="IH22:IK22"/>
    <mergeCell ref="JF22:JI22"/>
    <mergeCell ref="KV22:KY22"/>
    <mergeCell ref="MF22:MI22"/>
    <mergeCell ref="NV6:NW6"/>
    <mergeCell ref="OB6:OC6"/>
    <mergeCell ref="MX6:MY6"/>
    <mergeCell ref="ND6:NE6"/>
    <mergeCell ref="NJ6:NK6"/>
    <mergeCell ref="GR23:GS23"/>
    <mergeCell ref="GX22:HA22"/>
    <mergeCell ref="GX23:GY23"/>
    <mergeCell ref="HD22:HG22"/>
    <mergeCell ref="HD23:HE23"/>
    <mergeCell ref="EJ23:EK23"/>
    <mergeCell ref="EP23:EQ23"/>
    <mergeCell ref="FN22:FQ22"/>
    <mergeCell ref="FN23:FO23"/>
    <mergeCell ref="FT22:FW22"/>
    <mergeCell ref="FT23:FU23"/>
    <mergeCell ref="FZ23:GA23"/>
    <mergeCell ref="GF22:GI22"/>
    <mergeCell ref="GF23:GG23"/>
    <mergeCell ref="GL22:GO22"/>
    <mergeCell ref="GL23:GM23"/>
    <mergeCell ref="IZ22:JC22"/>
    <mergeCell ref="IZ23:JA23"/>
    <mergeCell ref="KP22:KS22"/>
    <mergeCell ref="KP23:KQ23"/>
    <mergeCell ref="IH23:II23"/>
    <mergeCell ref="IN22:IQ22"/>
    <mergeCell ref="IN23:IO23"/>
    <mergeCell ref="HJ23:HK23"/>
    <mergeCell ref="HP22:HS22"/>
    <mergeCell ref="HP23:HQ23"/>
    <mergeCell ref="HV22:HY22"/>
    <mergeCell ref="HV23:HW23"/>
    <mergeCell ref="IB23:IC23"/>
    <mergeCell ref="JX23:JY23"/>
    <mergeCell ref="KD22:KG22"/>
    <mergeCell ref="KD23:KE23"/>
    <mergeCell ref="KJ22:KM22"/>
    <mergeCell ref="KJ23:KK23"/>
    <mergeCell ref="JF23:JG23"/>
    <mergeCell ref="JL22:JO22"/>
    <mergeCell ref="JL23:JM23"/>
    <mergeCell ref="JR22:JU22"/>
    <mergeCell ref="JR23:JS23"/>
    <mergeCell ref="ON22:OQ22"/>
    <mergeCell ref="ON23:OO23"/>
    <mergeCell ref="NJ22:NM22"/>
    <mergeCell ref="NJ23:NK23"/>
    <mergeCell ref="NP22:NS22"/>
    <mergeCell ref="NP23:NQ23"/>
    <mergeCell ref="NV22:NY22"/>
    <mergeCell ref="NV23:NW23"/>
    <mergeCell ref="MR22:MU22"/>
    <mergeCell ref="MR23:MS23"/>
    <mergeCell ref="MX22:NA22"/>
    <mergeCell ref="MX23:MY23"/>
    <mergeCell ref="ND22:NG22"/>
    <mergeCell ref="ND23:NE23"/>
    <mergeCell ref="FN5:FQ5"/>
    <mergeCell ref="FN6:FO6"/>
    <mergeCell ref="FT5:FW5"/>
    <mergeCell ref="FT6:FU6"/>
    <mergeCell ref="OB22:OE22"/>
    <mergeCell ref="OB23:OC23"/>
    <mergeCell ref="OH22:OK22"/>
    <mergeCell ref="OH23:OI23"/>
    <mergeCell ref="LZ22:MC22"/>
    <mergeCell ref="LZ23:MA23"/>
    <mergeCell ref="MF23:MG23"/>
    <mergeCell ref="ML22:MO22"/>
    <mergeCell ref="ML23:MM23"/>
    <mergeCell ref="LH22:LK22"/>
    <mergeCell ref="LH23:LI23"/>
    <mergeCell ref="LN22:LQ22"/>
    <mergeCell ref="LN23:LO23"/>
    <mergeCell ref="LT22:LW22"/>
    <mergeCell ref="LT23:LU23"/>
    <mergeCell ref="KV23:KW23"/>
    <mergeCell ref="LB22:LE22"/>
    <mergeCell ref="LB23:LC23"/>
    <mergeCell ref="JX22:KA22"/>
    <mergeCell ref="IT23:IU23"/>
  </mergeCells>
  <printOptions verticalCentered="1"/>
  <pageMargins left="0.55118110236220474" right="0.19685039370078741" top="0.74803149606299213" bottom="0.23622047244094491" header="0.27559055118110237" footer="0.35433070866141736"/>
  <pageSetup scale="81" orientation="landscape" errors="NA" r:id="rId1"/>
  <headerFooter alignWithMargins="0">
    <oddHeader>&amp;R2016 Yearbook of
Electricity Distributors</oddHeader>
    <oddFooter>&amp;C&amp;P</oddFooter>
  </headerFooter>
  <colBreaks count="6" manualBreakCount="6">
    <brk id="12" max="38" man="1"/>
    <brk id="24" max="38" man="1"/>
    <brk id="84" max="38" man="1"/>
    <brk id="168" max="38" man="1"/>
    <brk id="180" max="38" man="1"/>
    <brk id="372" max="38" man="1"/>
  </col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enableFormatConditionsCalculation="0">
    <tabColor indexed="35"/>
  </sheetPr>
  <dimension ref="A1:CY517"/>
  <sheetViews>
    <sheetView showGridLines="0" view="pageBreakPreview" zoomScaleNormal="100" zoomScaleSheetLayoutView="100" workbookViewId="0"/>
  </sheetViews>
  <sheetFormatPr defaultColWidth="19.109375" defaultRowHeight="13.2"/>
  <cols>
    <col min="1" max="1" width="64.6640625" style="132" customWidth="1"/>
    <col min="2" max="2" width="59.5546875" style="530" customWidth="1"/>
    <col min="3" max="3" width="13.33203125" style="8" customWidth="1"/>
    <col min="4" max="8" width="19.109375" style="8" customWidth="1"/>
    <col min="9" max="9" width="19.109375" style="203" customWidth="1"/>
    <col min="10" max="14" width="19.109375" style="8" customWidth="1"/>
    <col min="15" max="15" width="19.109375" style="204" customWidth="1"/>
    <col min="16" max="38" width="19.109375" style="8" customWidth="1"/>
    <col min="39" max="39" width="19.109375" style="8" hidden="1" customWidth="1"/>
    <col min="40" max="84" width="19.109375" style="8" customWidth="1"/>
    <col min="85" max="85" width="19.109375" style="205" customWidth="1"/>
    <col min="86" max="87" width="19.109375" style="204" customWidth="1"/>
    <col min="88" max="103" width="19.109375" style="110" customWidth="1"/>
    <col min="104" max="16384" width="19.109375" style="8"/>
  </cols>
  <sheetData>
    <row r="1" spans="1:87" ht="21">
      <c r="A1" s="293" t="s">
        <v>1</v>
      </c>
      <c r="I1" s="8"/>
      <c r="J1" s="8" t="s">
        <v>139</v>
      </c>
      <c r="O1" s="638"/>
      <c r="CE1" s="639"/>
      <c r="CG1" s="639"/>
      <c r="CH1" s="638"/>
      <c r="CI1" s="638"/>
    </row>
    <row r="2" spans="1:87" ht="15.6">
      <c r="A2" s="202" t="s">
        <v>216</v>
      </c>
      <c r="C2" s="8" t="s">
        <v>139</v>
      </c>
      <c r="I2" s="8"/>
      <c r="CE2" s="205"/>
    </row>
    <row r="3" spans="1:87" ht="13.8">
      <c r="A3" s="484"/>
      <c r="B3" s="485" t="s">
        <v>23</v>
      </c>
      <c r="C3" s="203"/>
      <c r="D3" s="36"/>
      <c r="G3" s="36"/>
      <c r="CE3" s="205"/>
    </row>
    <row r="4" spans="1:87" ht="15" customHeight="1">
      <c r="A4" s="486" t="s">
        <v>38</v>
      </c>
      <c r="B4" s="487" t="s">
        <v>6</v>
      </c>
      <c r="C4" s="203"/>
      <c r="CE4" s="205"/>
    </row>
    <row r="5" spans="1:87" ht="15" customHeight="1">
      <c r="A5" s="486" t="s">
        <v>39</v>
      </c>
      <c r="B5" s="487" t="s">
        <v>119</v>
      </c>
      <c r="C5" s="203"/>
      <c r="CE5" s="205"/>
    </row>
    <row r="6" spans="1:87" ht="15" customHeight="1">
      <c r="A6" s="486" t="s">
        <v>40</v>
      </c>
      <c r="B6" s="487" t="s">
        <v>120</v>
      </c>
      <c r="C6" s="203"/>
      <c r="CE6" s="205"/>
    </row>
    <row r="7" spans="1:87" ht="15" customHeight="1">
      <c r="A7" s="486" t="s">
        <v>213</v>
      </c>
      <c r="B7" s="487" t="s">
        <v>19</v>
      </c>
      <c r="C7" s="203"/>
      <c r="CE7" s="205"/>
    </row>
    <row r="8" spans="1:87" ht="15" customHeight="1">
      <c r="A8" s="486" t="s">
        <v>41</v>
      </c>
      <c r="B8" s="488" t="s">
        <v>318</v>
      </c>
      <c r="C8" s="203"/>
      <c r="D8" s="203"/>
      <c r="CE8" s="205"/>
    </row>
    <row r="9" spans="1:87" ht="15" customHeight="1">
      <c r="A9" s="486" t="s">
        <v>42</v>
      </c>
      <c r="B9" s="487" t="s">
        <v>7</v>
      </c>
      <c r="C9" s="203"/>
      <c r="D9" s="203"/>
      <c r="CE9" s="205"/>
    </row>
    <row r="10" spans="1:87" ht="15" customHeight="1">
      <c r="A10" s="486" t="s">
        <v>45</v>
      </c>
      <c r="B10" s="487" t="s">
        <v>8</v>
      </c>
      <c r="C10" s="203"/>
      <c r="D10" s="203"/>
      <c r="CE10" s="205"/>
    </row>
    <row r="11" spans="1:87" ht="15" customHeight="1">
      <c r="A11" s="486" t="s">
        <v>252</v>
      </c>
      <c r="B11" s="487" t="s">
        <v>319</v>
      </c>
      <c r="C11" s="203"/>
      <c r="D11" s="203"/>
      <c r="CE11" s="205"/>
    </row>
    <row r="12" spans="1:87" ht="15" customHeight="1">
      <c r="A12" s="486" t="s">
        <v>74</v>
      </c>
      <c r="B12" s="487" t="s">
        <v>123</v>
      </c>
      <c r="C12" s="203"/>
      <c r="D12" s="203"/>
      <c r="CE12" s="205"/>
    </row>
    <row r="13" spans="1:87" ht="15" customHeight="1">
      <c r="A13" s="486" t="s">
        <v>121</v>
      </c>
      <c r="B13" s="487" t="s">
        <v>320</v>
      </c>
      <c r="CE13" s="205"/>
    </row>
    <row r="14" spans="1:87" ht="15" customHeight="1">
      <c r="A14" s="486" t="s">
        <v>46</v>
      </c>
      <c r="B14" s="487" t="s">
        <v>20</v>
      </c>
      <c r="CE14" s="205"/>
    </row>
    <row r="15" spans="1:87" ht="15" customHeight="1">
      <c r="A15" s="486" t="s">
        <v>47</v>
      </c>
      <c r="B15" s="487" t="s">
        <v>322</v>
      </c>
      <c r="CE15" s="205"/>
    </row>
    <row r="16" spans="1:87" ht="15" customHeight="1">
      <c r="A16" s="486" t="s">
        <v>214</v>
      </c>
      <c r="B16" s="487" t="s">
        <v>21</v>
      </c>
      <c r="P16" s="8" t="e">
        <f>P8+P14+P13+#REF!+1</f>
        <v>#REF!</v>
      </c>
      <c r="T16" s="8" t="e">
        <f>T8+T14+T13+#REF!+1</f>
        <v>#REF!</v>
      </c>
      <c r="AR16" s="8" t="e">
        <f>AR8+AR14+AR13+#REF!+1</f>
        <v>#REF!</v>
      </c>
      <c r="BJ16" s="8" t="e">
        <f>(BJ8+BJ14+BJ13+#REF!)+1</f>
        <v>#REF!</v>
      </c>
      <c r="CE16" s="205"/>
    </row>
    <row r="17" spans="1:83" ht="13.8">
      <c r="A17" s="489" t="s">
        <v>202</v>
      </c>
      <c r="B17" s="487" t="s">
        <v>221</v>
      </c>
      <c r="D17" s="23"/>
      <c r="G17" s="23"/>
      <c r="CE17" s="205"/>
    </row>
    <row r="18" spans="1:83" ht="15" customHeight="1">
      <c r="A18" s="486" t="s">
        <v>48</v>
      </c>
      <c r="B18" s="487" t="s">
        <v>9</v>
      </c>
      <c r="D18" s="23"/>
      <c r="G18" s="23"/>
      <c r="CE18" s="205"/>
    </row>
    <row r="19" spans="1:83" ht="15.75" customHeight="1">
      <c r="A19" s="486" t="s">
        <v>203</v>
      </c>
      <c r="B19" s="487" t="s">
        <v>43</v>
      </c>
      <c r="D19" s="23"/>
      <c r="G19" s="23"/>
      <c r="CE19" s="205"/>
    </row>
    <row r="20" spans="1:83" ht="15.75" customHeight="1">
      <c r="A20" s="486" t="s">
        <v>218</v>
      </c>
      <c r="B20" s="487" t="s">
        <v>222</v>
      </c>
      <c r="D20" s="23"/>
      <c r="G20" s="23"/>
      <c r="CE20" s="205"/>
    </row>
    <row r="21" spans="1:83" ht="15" customHeight="1">
      <c r="A21" s="486" t="s">
        <v>253</v>
      </c>
      <c r="B21" s="487" t="s">
        <v>321</v>
      </c>
      <c r="D21" s="23"/>
      <c r="G21" s="23"/>
      <c r="CE21" s="205"/>
    </row>
    <row r="22" spans="1:83" ht="15" customHeight="1">
      <c r="A22" s="486" t="s">
        <v>49</v>
      </c>
      <c r="B22" s="487" t="s">
        <v>236</v>
      </c>
      <c r="D22" s="23"/>
      <c r="G22" s="23"/>
      <c r="CE22" s="205"/>
    </row>
    <row r="23" spans="1:83" ht="15" customHeight="1">
      <c r="A23" s="486" t="s">
        <v>122</v>
      </c>
      <c r="B23" s="487" t="s">
        <v>235</v>
      </c>
      <c r="D23" s="23"/>
      <c r="G23" s="23"/>
      <c r="CE23" s="205"/>
    </row>
    <row r="24" spans="1:83" ht="15" customHeight="1">
      <c r="A24" s="486" t="s">
        <v>238</v>
      </c>
      <c r="B24" s="487" t="s">
        <v>323</v>
      </c>
      <c r="D24" s="23"/>
      <c r="G24" s="23"/>
      <c r="CE24" s="205"/>
    </row>
    <row r="25" spans="1:83" ht="15" customHeight="1">
      <c r="A25" s="486" t="s">
        <v>22</v>
      </c>
      <c r="B25" s="487" t="s">
        <v>237</v>
      </c>
      <c r="D25" s="23"/>
      <c r="G25" s="23"/>
      <c r="CE25" s="205"/>
    </row>
    <row r="26" spans="1:83" ht="15" customHeight="1">
      <c r="A26" s="486" t="s">
        <v>51</v>
      </c>
      <c r="B26" s="487" t="s">
        <v>434</v>
      </c>
      <c r="D26" s="23"/>
      <c r="G26" s="23"/>
      <c r="CE26" s="205"/>
    </row>
    <row r="27" spans="1:83" ht="15" customHeight="1">
      <c r="A27" s="486" t="s">
        <v>52</v>
      </c>
      <c r="B27" s="487" t="s">
        <v>246</v>
      </c>
      <c r="CE27" s="205"/>
    </row>
    <row r="28" spans="1:83" ht="15" customHeight="1">
      <c r="A28" s="486" t="s">
        <v>433</v>
      </c>
      <c r="B28" s="487" t="s">
        <v>435</v>
      </c>
      <c r="CE28" s="205"/>
    </row>
    <row r="29" spans="1:83" ht="15" customHeight="1">
      <c r="A29" s="486" t="s">
        <v>14</v>
      </c>
      <c r="B29" s="487" t="s">
        <v>10</v>
      </c>
      <c r="CE29" s="205"/>
    </row>
    <row r="30" spans="1:83" ht="15" customHeight="1">
      <c r="A30" s="486" t="s">
        <v>15</v>
      </c>
      <c r="B30" s="487" t="s">
        <v>11</v>
      </c>
      <c r="CE30" s="205"/>
    </row>
    <row r="31" spans="1:83" ht="15" customHeight="1">
      <c r="A31" s="486" t="s">
        <v>16</v>
      </c>
      <c r="B31" s="487" t="s">
        <v>232</v>
      </c>
      <c r="CE31" s="205"/>
    </row>
    <row r="32" spans="1:83" ht="15" customHeight="1">
      <c r="A32" s="486" t="s">
        <v>17</v>
      </c>
      <c r="B32" s="487" t="s">
        <v>12</v>
      </c>
      <c r="CE32" s="205"/>
    </row>
    <row r="33" spans="1:83" ht="15" customHeight="1">
      <c r="A33" s="486" t="s">
        <v>18</v>
      </c>
      <c r="B33" s="487" t="s">
        <v>13</v>
      </c>
      <c r="CE33" s="205"/>
    </row>
    <row r="34" spans="1:83" ht="15" customHeight="1">
      <c r="A34" s="486" t="s">
        <v>244</v>
      </c>
      <c r="B34" s="487">
        <v>6110</v>
      </c>
      <c r="CE34" s="205"/>
    </row>
    <row r="35" spans="1:83" ht="15" customHeight="1">
      <c r="A35" s="486" t="s">
        <v>245</v>
      </c>
      <c r="B35" s="487">
        <v>6115</v>
      </c>
      <c r="CE35" s="205"/>
    </row>
    <row r="36" spans="1:83" ht="15" customHeight="1">
      <c r="A36" s="486" t="s">
        <v>230</v>
      </c>
      <c r="B36" s="487" t="s">
        <v>231</v>
      </c>
      <c r="CE36" s="205"/>
    </row>
    <row r="37" spans="1:83" ht="15" customHeight="1">
      <c r="A37" s="201"/>
      <c r="B37" s="492"/>
      <c r="CE37" s="205"/>
    </row>
    <row r="38" spans="1:83" ht="15" customHeight="1">
      <c r="A38" s="201"/>
      <c r="B38" s="492"/>
      <c r="CE38" s="205"/>
    </row>
    <row r="39" spans="1:83" ht="62.4" customHeight="1">
      <c r="A39" s="640" t="s">
        <v>65</v>
      </c>
      <c r="B39" s="492"/>
      <c r="CE39" s="205"/>
    </row>
    <row r="40" spans="1:83" ht="41.4" customHeight="1">
      <c r="A40" s="698" t="s">
        <v>312</v>
      </c>
      <c r="B40" s="698"/>
      <c r="CE40" s="205"/>
    </row>
    <row r="41" spans="1:83" ht="25.2" customHeight="1">
      <c r="A41" s="699" t="s">
        <v>310</v>
      </c>
      <c r="B41" s="699"/>
      <c r="CE41" s="205"/>
    </row>
    <row r="42" spans="1:83" ht="41.4" customHeight="1">
      <c r="A42" s="698" t="s">
        <v>309</v>
      </c>
      <c r="B42" s="698"/>
      <c r="CE42" s="205"/>
    </row>
    <row r="43" spans="1:83" ht="24" customHeight="1">
      <c r="A43" s="700" t="s">
        <v>315</v>
      </c>
      <c r="B43" s="701"/>
      <c r="CE43" s="205"/>
    </row>
    <row r="44" spans="1:83" ht="24" customHeight="1">
      <c r="A44" s="700" t="s">
        <v>436</v>
      </c>
      <c r="B44" s="701"/>
      <c r="CE44" s="205"/>
    </row>
    <row r="45" spans="1:83" ht="22.95" customHeight="1">
      <c r="A45" s="700" t="s">
        <v>311</v>
      </c>
      <c r="B45" s="701"/>
      <c r="CE45" s="205"/>
    </row>
    <row r="46" spans="1:83" ht="41.4" customHeight="1">
      <c r="A46" s="698" t="s">
        <v>313</v>
      </c>
      <c r="B46" s="698"/>
      <c r="CE46" s="205"/>
    </row>
    <row r="47" spans="1:83" ht="24.6" customHeight="1">
      <c r="A47" s="700" t="s">
        <v>314</v>
      </c>
      <c r="B47" s="701"/>
      <c r="CE47" s="205"/>
    </row>
    <row r="48" spans="1:83" ht="24.6" customHeight="1">
      <c r="A48" s="700" t="s">
        <v>437</v>
      </c>
      <c r="B48" s="701"/>
      <c r="CE48" s="205"/>
    </row>
    <row r="49" spans="1:103" ht="18" customHeight="1">
      <c r="A49" s="490"/>
      <c r="B49" s="491"/>
      <c r="CE49" s="205"/>
    </row>
    <row r="50" spans="1:103" ht="25.2" customHeight="1">
      <c r="A50" s="468" t="s">
        <v>287</v>
      </c>
      <c r="B50" s="311"/>
      <c r="CE50" s="205"/>
    </row>
    <row r="51" spans="1:103" s="470" customFormat="1" ht="36" customHeight="1">
      <c r="A51" s="702" t="s">
        <v>288</v>
      </c>
      <c r="B51" s="707"/>
      <c r="C51" s="469"/>
      <c r="O51" s="471"/>
      <c r="CE51" s="472"/>
      <c r="CG51" s="472"/>
      <c r="CH51" s="471"/>
      <c r="CI51" s="471"/>
      <c r="CJ51" s="469"/>
      <c r="CK51" s="469"/>
      <c r="CL51" s="469"/>
      <c r="CM51" s="469"/>
      <c r="CN51" s="469"/>
      <c r="CO51" s="469"/>
      <c r="CP51" s="469"/>
      <c r="CQ51" s="469"/>
      <c r="CR51" s="469"/>
      <c r="CS51" s="469"/>
      <c r="CT51" s="469"/>
      <c r="CU51" s="469"/>
      <c r="CV51" s="469"/>
      <c r="CW51" s="469"/>
      <c r="CX51" s="469"/>
      <c r="CY51" s="469"/>
    </row>
    <row r="52" spans="1:103" s="470" customFormat="1" ht="38.4" customHeight="1">
      <c r="A52" s="702" t="s">
        <v>289</v>
      </c>
      <c r="B52" s="706"/>
      <c r="C52" s="469"/>
      <c r="O52" s="471"/>
      <c r="CE52" s="472"/>
      <c r="CG52" s="472"/>
      <c r="CH52" s="471"/>
      <c r="CI52" s="471"/>
      <c r="CJ52" s="469"/>
      <c r="CK52" s="469"/>
      <c r="CL52" s="469"/>
      <c r="CM52" s="469"/>
      <c r="CN52" s="469"/>
      <c r="CO52" s="469"/>
      <c r="CP52" s="469"/>
      <c r="CQ52" s="469"/>
      <c r="CR52" s="469"/>
      <c r="CS52" s="469"/>
      <c r="CT52" s="469"/>
      <c r="CU52" s="469"/>
      <c r="CV52" s="469"/>
      <c r="CW52" s="469"/>
      <c r="CX52" s="469"/>
      <c r="CY52" s="469"/>
    </row>
    <row r="53" spans="1:103" s="470" customFormat="1" ht="36" customHeight="1">
      <c r="A53" s="702" t="s">
        <v>290</v>
      </c>
      <c r="B53" s="706"/>
      <c r="C53" s="469"/>
      <c r="O53" s="471"/>
      <c r="CE53" s="473"/>
      <c r="CF53" s="474"/>
      <c r="CG53" s="472"/>
      <c r="CH53" s="471"/>
      <c r="CI53" s="471"/>
      <c r="CJ53" s="469"/>
      <c r="CK53" s="469"/>
      <c r="CL53" s="469"/>
      <c r="CM53" s="469"/>
      <c r="CN53" s="469"/>
      <c r="CO53" s="469"/>
      <c r="CP53" s="469"/>
      <c r="CQ53" s="469"/>
      <c r="CR53" s="469"/>
      <c r="CS53" s="469"/>
      <c r="CT53" s="469"/>
      <c r="CU53" s="469"/>
      <c r="CV53" s="469"/>
      <c r="CW53" s="469"/>
      <c r="CX53" s="469"/>
      <c r="CY53" s="469"/>
    </row>
    <row r="54" spans="1:103" s="470" customFormat="1" ht="38.4" customHeight="1">
      <c r="A54" s="702" t="s">
        <v>291</v>
      </c>
      <c r="B54" s="706"/>
      <c r="C54" s="469"/>
      <c r="O54" s="471"/>
      <c r="CG54" s="472"/>
      <c r="CH54" s="471"/>
      <c r="CI54" s="471"/>
      <c r="CJ54" s="469"/>
      <c r="CK54" s="469"/>
      <c r="CL54" s="469"/>
      <c r="CM54" s="469"/>
      <c r="CN54" s="469"/>
      <c r="CO54" s="469"/>
      <c r="CP54" s="469"/>
      <c r="CQ54" s="469"/>
      <c r="CR54" s="469"/>
      <c r="CS54" s="469"/>
      <c r="CT54" s="469"/>
      <c r="CU54" s="469"/>
      <c r="CV54" s="469"/>
      <c r="CW54" s="469"/>
      <c r="CX54" s="469"/>
      <c r="CY54" s="469"/>
    </row>
    <row r="55" spans="1:103" s="470" customFormat="1" ht="40.200000000000003" customHeight="1">
      <c r="A55" s="702" t="s">
        <v>325</v>
      </c>
      <c r="B55" s="706"/>
      <c r="C55" s="469"/>
      <c r="O55" s="471"/>
      <c r="CG55" s="472"/>
      <c r="CH55" s="471"/>
      <c r="CI55" s="471"/>
      <c r="CJ55" s="469"/>
      <c r="CK55" s="469"/>
      <c r="CL55" s="469"/>
      <c r="CM55" s="469"/>
      <c r="CN55" s="469"/>
      <c r="CO55" s="469"/>
      <c r="CP55" s="469"/>
      <c r="CQ55" s="469"/>
      <c r="CR55" s="469"/>
      <c r="CS55" s="469"/>
      <c r="CT55" s="469"/>
      <c r="CU55" s="469"/>
      <c r="CV55" s="469"/>
      <c r="CW55" s="469"/>
      <c r="CX55" s="469"/>
      <c r="CY55" s="469"/>
    </row>
    <row r="56" spans="1:103" s="470" customFormat="1" ht="23.4" customHeight="1">
      <c r="A56" s="702" t="s">
        <v>292</v>
      </c>
      <c r="B56" s="706"/>
      <c r="C56" s="469"/>
      <c r="O56" s="471"/>
      <c r="CG56" s="472"/>
      <c r="CH56" s="471"/>
      <c r="CI56" s="471"/>
      <c r="CJ56" s="469"/>
      <c r="CK56" s="469"/>
      <c r="CL56" s="469"/>
      <c r="CM56" s="469"/>
      <c r="CN56" s="469"/>
      <c r="CO56" s="469"/>
      <c r="CP56" s="469"/>
      <c r="CQ56" s="469"/>
      <c r="CR56" s="469"/>
      <c r="CS56" s="469"/>
      <c r="CT56" s="469"/>
      <c r="CU56" s="469"/>
      <c r="CV56" s="469"/>
      <c r="CW56" s="469"/>
      <c r="CX56" s="469"/>
      <c r="CY56" s="469"/>
    </row>
    <row r="57" spans="1:103" s="470" customFormat="1" ht="37.200000000000003" customHeight="1">
      <c r="A57" s="702" t="s">
        <v>354</v>
      </c>
      <c r="B57" s="707"/>
      <c r="C57" s="469"/>
      <c r="O57" s="471"/>
      <c r="CG57" s="472"/>
      <c r="CH57" s="471"/>
      <c r="CI57" s="471"/>
      <c r="CJ57" s="469"/>
      <c r="CK57" s="469"/>
      <c r="CL57" s="469"/>
      <c r="CM57" s="469"/>
      <c r="CN57" s="469"/>
      <c r="CO57" s="469"/>
      <c r="CP57" s="469"/>
      <c r="CQ57" s="469"/>
      <c r="CR57" s="469"/>
      <c r="CS57" s="469"/>
      <c r="CT57" s="469"/>
      <c r="CU57" s="469"/>
      <c r="CV57" s="469"/>
      <c r="CW57" s="469"/>
      <c r="CX57" s="469"/>
      <c r="CY57" s="469"/>
    </row>
    <row r="58" spans="1:103" s="470" customFormat="1" ht="37.200000000000003" customHeight="1">
      <c r="A58" s="702" t="s">
        <v>438</v>
      </c>
      <c r="B58" s="707"/>
      <c r="C58" s="469"/>
      <c r="O58" s="471"/>
      <c r="CG58" s="472"/>
      <c r="CH58" s="471"/>
      <c r="CI58" s="471"/>
      <c r="CJ58" s="469"/>
      <c r="CK58" s="469"/>
      <c r="CL58" s="469"/>
      <c r="CM58" s="469"/>
      <c r="CN58" s="469"/>
      <c r="CO58" s="469"/>
      <c r="CP58" s="469"/>
      <c r="CQ58" s="469"/>
      <c r="CR58" s="469"/>
      <c r="CS58" s="469"/>
      <c r="CT58" s="469"/>
      <c r="CU58" s="469"/>
      <c r="CV58" s="469"/>
      <c r="CW58" s="469"/>
      <c r="CX58" s="469"/>
      <c r="CY58" s="469"/>
    </row>
    <row r="59" spans="1:103" s="470" customFormat="1" ht="64.2" customHeight="1">
      <c r="A59" s="698" t="s">
        <v>328</v>
      </c>
      <c r="B59" s="698"/>
      <c r="C59" s="469"/>
      <c r="O59" s="471"/>
      <c r="CG59" s="472"/>
      <c r="CH59" s="471"/>
      <c r="CI59" s="471"/>
      <c r="CJ59" s="469"/>
      <c r="CK59" s="469"/>
      <c r="CL59" s="469"/>
      <c r="CM59" s="469"/>
      <c r="CN59" s="469"/>
      <c r="CO59" s="469"/>
      <c r="CP59" s="469"/>
      <c r="CQ59" s="469"/>
      <c r="CR59" s="469"/>
      <c r="CS59" s="469"/>
      <c r="CT59" s="469"/>
      <c r="CU59" s="469"/>
      <c r="CV59" s="469"/>
      <c r="CW59" s="469"/>
      <c r="CX59" s="469"/>
      <c r="CY59" s="469"/>
    </row>
    <row r="60" spans="1:103" s="470" customFormat="1" ht="23.4" customHeight="1">
      <c r="A60" s="702" t="s">
        <v>293</v>
      </c>
      <c r="B60" s="707"/>
      <c r="C60" s="469"/>
      <c r="O60" s="471"/>
      <c r="CG60" s="472"/>
      <c r="CH60" s="471"/>
      <c r="CI60" s="471"/>
      <c r="CJ60" s="469"/>
      <c r="CK60" s="469"/>
      <c r="CL60" s="469"/>
      <c r="CM60" s="469"/>
      <c r="CN60" s="469"/>
      <c r="CO60" s="469"/>
      <c r="CP60" s="469"/>
      <c r="CQ60" s="469"/>
      <c r="CR60" s="469"/>
      <c r="CS60" s="469"/>
      <c r="CT60" s="469"/>
      <c r="CU60" s="469"/>
      <c r="CV60" s="469"/>
      <c r="CW60" s="469"/>
      <c r="CX60" s="469"/>
      <c r="CY60" s="469"/>
    </row>
    <row r="61" spans="1:103" s="470" customFormat="1" ht="36" customHeight="1">
      <c r="A61" s="702" t="s">
        <v>439</v>
      </c>
      <c r="B61" s="706"/>
      <c r="C61" s="469"/>
      <c r="O61" s="471"/>
      <c r="CG61" s="472"/>
      <c r="CH61" s="471"/>
      <c r="CI61" s="471"/>
      <c r="CJ61" s="469"/>
      <c r="CK61" s="469"/>
      <c r="CL61" s="469"/>
      <c r="CM61" s="469"/>
      <c r="CN61" s="469"/>
      <c r="CO61" s="469"/>
      <c r="CP61" s="469"/>
      <c r="CQ61" s="469"/>
      <c r="CR61" s="469"/>
      <c r="CS61" s="469"/>
      <c r="CT61" s="469"/>
      <c r="CU61" s="469"/>
      <c r="CV61" s="469"/>
      <c r="CW61" s="469"/>
      <c r="CX61" s="469"/>
      <c r="CY61" s="469"/>
    </row>
    <row r="62" spans="1:103" s="470" customFormat="1" ht="27" customHeight="1">
      <c r="A62" s="702" t="s">
        <v>440</v>
      </c>
      <c r="B62" s="706"/>
      <c r="C62" s="469"/>
      <c r="O62" s="471"/>
      <c r="CG62" s="472"/>
      <c r="CH62" s="471"/>
      <c r="CI62" s="471"/>
      <c r="CJ62" s="469"/>
      <c r="CK62" s="469"/>
      <c r="CL62" s="469"/>
      <c r="CM62" s="469"/>
      <c r="CN62" s="469"/>
      <c r="CO62" s="469"/>
      <c r="CP62" s="469"/>
      <c r="CQ62" s="469"/>
      <c r="CR62" s="469"/>
      <c r="CS62" s="469"/>
      <c r="CT62" s="469"/>
      <c r="CU62" s="469"/>
      <c r="CV62" s="469"/>
      <c r="CW62" s="469"/>
      <c r="CX62" s="469"/>
      <c r="CY62" s="469"/>
    </row>
    <row r="63" spans="1:103" s="470" customFormat="1" ht="25.2" customHeight="1">
      <c r="A63" s="702" t="s">
        <v>441</v>
      </c>
      <c r="B63" s="706"/>
      <c r="C63" s="469"/>
      <c r="O63" s="471"/>
      <c r="CG63" s="472"/>
      <c r="CH63" s="471"/>
      <c r="CI63" s="471"/>
      <c r="CJ63" s="469"/>
      <c r="CK63" s="469"/>
      <c r="CL63" s="469"/>
      <c r="CM63" s="469"/>
      <c r="CN63" s="469"/>
      <c r="CO63" s="469"/>
      <c r="CP63" s="469"/>
      <c r="CQ63" s="469"/>
      <c r="CR63" s="469"/>
      <c r="CS63" s="469"/>
      <c r="CT63" s="469"/>
      <c r="CU63" s="469"/>
      <c r="CV63" s="469"/>
      <c r="CW63" s="469"/>
      <c r="CX63" s="469"/>
      <c r="CY63" s="469"/>
    </row>
    <row r="64" spans="1:103" s="470" customFormat="1" ht="22.5" customHeight="1">
      <c r="A64" s="702" t="s">
        <v>294</v>
      </c>
      <c r="B64" s="706"/>
      <c r="C64" s="469"/>
      <c r="O64" s="471"/>
      <c r="CG64" s="472"/>
      <c r="CH64" s="471"/>
      <c r="CI64" s="471"/>
      <c r="CJ64" s="469"/>
      <c r="CK64" s="469"/>
      <c r="CL64" s="469"/>
      <c r="CM64" s="469"/>
      <c r="CN64" s="469"/>
      <c r="CO64" s="469"/>
      <c r="CP64" s="469"/>
      <c r="CQ64" s="469"/>
      <c r="CR64" s="469"/>
      <c r="CS64" s="469"/>
      <c r="CT64" s="469"/>
      <c r="CU64" s="469"/>
      <c r="CV64" s="469"/>
      <c r="CW64" s="469"/>
      <c r="CX64" s="469"/>
      <c r="CY64" s="469"/>
    </row>
    <row r="65" spans="1:103" s="470" customFormat="1" ht="21" customHeight="1">
      <c r="A65" s="702" t="s">
        <v>295</v>
      </c>
      <c r="B65" s="706"/>
      <c r="C65" s="469"/>
      <c r="O65" s="471"/>
      <c r="CG65" s="472"/>
      <c r="CH65" s="471"/>
      <c r="CI65" s="471"/>
      <c r="CJ65" s="469"/>
      <c r="CK65" s="469"/>
      <c r="CL65" s="469"/>
      <c r="CM65" s="469"/>
      <c r="CN65" s="469"/>
      <c r="CO65" s="469"/>
      <c r="CP65" s="469"/>
      <c r="CQ65" s="469"/>
      <c r="CR65" s="469"/>
      <c r="CS65" s="469"/>
      <c r="CT65" s="469"/>
      <c r="CU65" s="469"/>
      <c r="CV65" s="469"/>
      <c r="CW65" s="469"/>
      <c r="CX65" s="469"/>
      <c r="CY65" s="469"/>
    </row>
    <row r="66" spans="1:103" s="470" customFormat="1" ht="21.6" customHeight="1">
      <c r="A66" s="708" t="s">
        <v>296</v>
      </c>
      <c r="B66" s="708"/>
      <c r="C66" s="469"/>
      <c r="O66" s="471"/>
      <c r="CG66" s="472"/>
      <c r="CH66" s="471"/>
      <c r="CI66" s="471"/>
      <c r="CJ66" s="469"/>
      <c r="CK66" s="469"/>
      <c r="CL66" s="469"/>
      <c r="CM66" s="469"/>
      <c r="CN66" s="469"/>
      <c r="CO66" s="469"/>
      <c r="CP66" s="469"/>
      <c r="CQ66" s="469"/>
      <c r="CR66" s="469"/>
      <c r="CS66" s="469"/>
      <c r="CT66" s="469"/>
      <c r="CU66" s="469"/>
      <c r="CV66" s="469"/>
      <c r="CW66" s="469"/>
      <c r="CX66" s="469"/>
      <c r="CY66" s="469"/>
    </row>
    <row r="67" spans="1:103" s="132" customFormat="1" ht="40.200000000000003" customHeight="1">
      <c r="A67" s="468" t="s">
        <v>215</v>
      </c>
      <c r="B67" s="468"/>
      <c r="C67" s="468"/>
      <c r="D67" s="530"/>
      <c r="E67" s="530"/>
      <c r="G67" s="530"/>
      <c r="O67" s="641"/>
      <c r="CG67" s="500"/>
      <c r="CH67" s="641"/>
      <c r="CI67" s="641"/>
      <c r="CJ67" s="642"/>
      <c r="CK67" s="642"/>
      <c r="CL67" s="642"/>
      <c r="CM67" s="642"/>
      <c r="CN67" s="642"/>
      <c r="CO67" s="642"/>
      <c r="CP67" s="642"/>
      <c r="CQ67" s="642"/>
      <c r="CR67" s="642"/>
      <c r="CS67" s="642"/>
      <c r="CT67" s="642"/>
      <c r="CU67" s="642"/>
      <c r="CV67" s="642"/>
      <c r="CW67" s="642"/>
      <c r="CX67" s="642"/>
      <c r="CY67" s="642"/>
    </row>
    <row r="68" spans="1:103" s="476" customFormat="1" ht="49.95" customHeight="1">
      <c r="A68" s="700" t="s">
        <v>297</v>
      </c>
      <c r="B68" s="705"/>
      <c r="C68" s="475"/>
      <c r="D68" s="479"/>
      <c r="E68" s="479"/>
      <c r="G68" s="479"/>
      <c r="O68" s="477"/>
      <c r="CG68" s="478"/>
      <c r="CH68" s="477"/>
      <c r="CI68" s="477"/>
      <c r="CJ68" s="475"/>
      <c r="CK68" s="475"/>
      <c r="CL68" s="475"/>
      <c r="CM68" s="475"/>
      <c r="CN68" s="475"/>
      <c r="CO68" s="475"/>
      <c r="CP68" s="475"/>
      <c r="CQ68" s="475"/>
      <c r="CR68" s="475"/>
      <c r="CS68" s="475"/>
      <c r="CT68" s="475"/>
      <c r="CU68" s="475"/>
      <c r="CV68" s="475"/>
      <c r="CW68" s="475"/>
      <c r="CX68" s="475"/>
      <c r="CY68" s="475"/>
    </row>
    <row r="69" spans="1:103" s="476" customFormat="1" ht="35.4" customHeight="1">
      <c r="A69" s="700" t="s">
        <v>298</v>
      </c>
      <c r="B69" s="705"/>
      <c r="C69" s="475"/>
      <c r="D69" s="479"/>
      <c r="E69" s="479"/>
      <c r="G69" s="479"/>
      <c r="O69" s="477"/>
      <c r="CG69" s="478"/>
      <c r="CH69" s="477"/>
      <c r="CI69" s="477"/>
      <c r="CJ69" s="475"/>
      <c r="CK69" s="475"/>
      <c r="CL69" s="475"/>
      <c r="CM69" s="475"/>
      <c r="CN69" s="475"/>
      <c r="CO69" s="475"/>
      <c r="CP69" s="475"/>
      <c r="CQ69" s="475"/>
      <c r="CR69" s="475"/>
      <c r="CS69" s="475"/>
      <c r="CT69" s="475"/>
      <c r="CU69" s="475"/>
      <c r="CV69" s="475"/>
      <c r="CW69" s="475"/>
      <c r="CX69" s="475"/>
      <c r="CY69" s="475"/>
    </row>
    <row r="70" spans="1:103" s="476" customFormat="1" ht="35.4" customHeight="1">
      <c r="A70" s="700" t="s">
        <v>299</v>
      </c>
      <c r="B70" s="705"/>
      <c r="C70" s="139"/>
      <c r="D70" s="479"/>
      <c r="E70" s="479"/>
      <c r="G70" s="479"/>
      <c r="O70" s="477"/>
      <c r="CG70" s="478"/>
      <c r="CH70" s="477"/>
      <c r="CI70" s="477"/>
      <c r="CJ70" s="475"/>
      <c r="CK70" s="475"/>
      <c r="CL70" s="475"/>
      <c r="CM70" s="475"/>
      <c r="CN70" s="475"/>
      <c r="CO70" s="475"/>
      <c r="CP70" s="475"/>
      <c r="CQ70" s="475"/>
      <c r="CR70" s="475"/>
      <c r="CS70" s="475"/>
      <c r="CT70" s="475"/>
      <c r="CU70" s="475"/>
      <c r="CV70" s="475"/>
      <c r="CW70" s="475"/>
      <c r="CX70" s="475"/>
      <c r="CY70" s="475"/>
    </row>
    <row r="71" spans="1:103" s="476" customFormat="1" ht="24" customHeight="1">
      <c r="A71" s="700" t="s">
        <v>300</v>
      </c>
      <c r="B71" s="705"/>
      <c r="C71" s="475"/>
      <c r="D71" s="479"/>
      <c r="E71" s="479"/>
      <c r="G71" s="479"/>
      <c r="O71" s="477"/>
      <c r="CG71" s="478"/>
      <c r="CH71" s="477"/>
      <c r="CI71" s="477"/>
      <c r="CJ71" s="475"/>
      <c r="CK71" s="475"/>
      <c r="CL71" s="475"/>
      <c r="CM71" s="475"/>
      <c r="CN71" s="475"/>
      <c r="CO71" s="475"/>
      <c r="CP71" s="475"/>
      <c r="CQ71" s="475"/>
      <c r="CR71" s="475"/>
      <c r="CS71" s="475"/>
      <c r="CT71" s="475"/>
      <c r="CU71" s="475"/>
      <c r="CV71" s="475"/>
      <c r="CW71" s="475"/>
      <c r="CX71" s="475"/>
      <c r="CY71" s="475"/>
    </row>
    <row r="72" spans="1:103" s="476" customFormat="1" ht="36" customHeight="1">
      <c r="A72" s="700" t="s">
        <v>301</v>
      </c>
      <c r="B72" s="705"/>
      <c r="C72" s="475"/>
      <c r="D72" s="479"/>
      <c r="E72" s="479"/>
      <c r="G72" s="479"/>
      <c r="O72" s="477"/>
      <c r="CG72" s="478"/>
      <c r="CH72" s="477"/>
      <c r="CI72" s="477"/>
      <c r="CJ72" s="475"/>
      <c r="CK72" s="475"/>
      <c r="CL72" s="475"/>
      <c r="CM72" s="475"/>
      <c r="CN72" s="475"/>
      <c r="CO72" s="475"/>
      <c r="CP72" s="475"/>
      <c r="CQ72" s="475"/>
      <c r="CR72" s="475"/>
      <c r="CS72" s="475"/>
      <c r="CT72" s="475"/>
      <c r="CU72" s="475"/>
      <c r="CV72" s="475"/>
      <c r="CW72" s="475"/>
      <c r="CX72" s="475"/>
      <c r="CY72" s="475"/>
    </row>
    <row r="73" spans="1:103" s="476" customFormat="1" ht="35.4" customHeight="1">
      <c r="A73" s="700" t="s">
        <v>302</v>
      </c>
      <c r="B73" s="705"/>
      <c r="C73" s="139"/>
      <c r="D73" s="479"/>
      <c r="E73" s="479"/>
      <c r="G73" s="479"/>
      <c r="O73" s="477"/>
      <c r="CG73" s="478"/>
      <c r="CH73" s="477"/>
      <c r="CI73" s="477"/>
      <c r="CJ73" s="475"/>
      <c r="CK73" s="475"/>
      <c r="CL73" s="475"/>
      <c r="CM73" s="475"/>
      <c r="CN73" s="475"/>
      <c r="CO73" s="475"/>
      <c r="CP73" s="475"/>
      <c r="CQ73" s="475"/>
      <c r="CR73" s="475"/>
      <c r="CS73" s="475"/>
      <c r="CT73" s="475"/>
      <c r="CU73" s="475"/>
      <c r="CV73" s="475"/>
      <c r="CW73" s="475"/>
      <c r="CX73" s="475"/>
      <c r="CY73" s="475"/>
    </row>
    <row r="74" spans="1:103" s="476" customFormat="1" ht="35.4" customHeight="1">
      <c r="A74" s="700" t="s">
        <v>303</v>
      </c>
      <c r="B74" s="705"/>
      <c r="C74" s="475"/>
      <c r="D74" s="479"/>
      <c r="E74" s="479"/>
      <c r="G74" s="479"/>
      <c r="O74" s="477"/>
      <c r="CG74" s="478"/>
      <c r="CH74" s="477"/>
      <c r="CI74" s="477"/>
      <c r="CJ74" s="475"/>
      <c r="CK74" s="475"/>
      <c r="CL74" s="475"/>
      <c r="CM74" s="475"/>
      <c r="CN74" s="475"/>
      <c r="CO74" s="475"/>
      <c r="CP74" s="475"/>
      <c r="CQ74" s="475"/>
      <c r="CR74" s="475"/>
      <c r="CS74" s="475"/>
      <c r="CT74" s="475"/>
      <c r="CU74" s="475"/>
      <c r="CV74" s="475"/>
      <c r="CW74" s="475"/>
      <c r="CX74" s="475"/>
      <c r="CY74" s="475"/>
    </row>
    <row r="75" spans="1:103" s="476" customFormat="1" ht="34.200000000000003" customHeight="1">
      <c r="A75" s="700" t="s">
        <v>304</v>
      </c>
      <c r="B75" s="701"/>
      <c r="C75" s="475"/>
      <c r="D75" s="479"/>
      <c r="E75" s="479"/>
      <c r="G75" s="479"/>
      <c r="O75" s="477"/>
      <c r="CG75" s="478"/>
      <c r="CH75" s="477"/>
      <c r="CI75" s="477"/>
      <c r="CJ75" s="475"/>
      <c r="CK75" s="475"/>
      <c r="CL75" s="475"/>
      <c r="CM75" s="475"/>
      <c r="CN75" s="475"/>
      <c r="CO75" s="475"/>
      <c r="CP75" s="475"/>
      <c r="CQ75" s="475"/>
      <c r="CR75" s="475"/>
      <c r="CS75" s="475"/>
      <c r="CT75" s="475"/>
      <c r="CU75" s="475"/>
      <c r="CV75" s="475"/>
      <c r="CW75" s="475"/>
      <c r="CX75" s="475"/>
      <c r="CY75" s="475"/>
    </row>
    <row r="76" spans="1:103" s="476" customFormat="1" ht="36" customHeight="1">
      <c r="A76" s="700" t="s">
        <v>305</v>
      </c>
      <c r="B76" s="701"/>
      <c r="C76" s="475"/>
      <c r="D76" s="479"/>
      <c r="E76" s="479"/>
      <c r="G76" s="479"/>
      <c r="O76" s="477"/>
      <c r="CG76" s="478"/>
      <c r="CH76" s="477"/>
      <c r="CI76" s="477"/>
      <c r="CJ76" s="475"/>
      <c r="CK76" s="475"/>
      <c r="CL76" s="475"/>
      <c r="CM76" s="475"/>
      <c r="CN76" s="475"/>
      <c r="CO76" s="475"/>
      <c r="CP76" s="475"/>
      <c r="CQ76" s="475"/>
      <c r="CR76" s="475"/>
      <c r="CS76" s="475"/>
      <c r="CT76" s="475"/>
      <c r="CU76" s="475"/>
      <c r="CV76" s="475"/>
      <c r="CW76" s="475"/>
      <c r="CX76" s="475"/>
      <c r="CY76" s="475"/>
    </row>
    <row r="77" spans="1:103" s="479" customFormat="1" ht="35.4" customHeight="1">
      <c r="A77" s="702" t="s">
        <v>306</v>
      </c>
      <c r="B77" s="703"/>
      <c r="C77" s="475"/>
      <c r="I77" s="476"/>
      <c r="O77" s="480"/>
      <c r="CG77" s="481"/>
      <c r="CH77" s="480"/>
      <c r="CI77" s="480"/>
      <c r="CJ77" s="482"/>
      <c r="CK77" s="482"/>
      <c r="CL77" s="482"/>
      <c r="CM77" s="482"/>
      <c r="CN77" s="482"/>
      <c r="CO77" s="482"/>
      <c r="CP77" s="482"/>
      <c r="CQ77" s="482"/>
      <c r="CR77" s="482"/>
      <c r="CS77" s="482"/>
      <c r="CT77" s="482"/>
      <c r="CU77" s="482"/>
      <c r="CV77" s="482"/>
      <c r="CW77" s="482"/>
      <c r="CX77" s="482"/>
      <c r="CY77" s="482"/>
    </row>
    <row r="78" spans="1:103" s="476" customFormat="1" ht="34.200000000000003" customHeight="1">
      <c r="A78" s="702" t="s">
        <v>307</v>
      </c>
      <c r="B78" s="703"/>
      <c r="C78" s="475"/>
      <c r="O78" s="477"/>
      <c r="CG78" s="478"/>
      <c r="CH78" s="477"/>
      <c r="CI78" s="477"/>
      <c r="CJ78" s="475"/>
      <c r="CK78" s="475"/>
      <c r="CL78" s="475"/>
      <c r="CM78" s="475"/>
      <c r="CN78" s="475"/>
      <c r="CO78" s="475"/>
      <c r="CP78" s="475"/>
      <c r="CQ78" s="475"/>
      <c r="CR78" s="475"/>
      <c r="CS78" s="475"/>
      <c r="CT78" s="475"/>
      <c r="CU78" s="475"/>
      <c r="CV78" s="475"/>
      <c r="CW78" s="475"/>
      <c r="CX78" s="475"/>
      <c r="CY78" s="475"/>
    </row>
    <row r="79" spans="1:103" s="476" customFormat="1" ht="36.6" customHeight="1">
      <c r="A79" s="703" t="s">
        <v>308</v>
      </c>
      <c r="B79" s="703"/>
      <c r="C79" s="475"/>
      <c r="O79" s="477"/>
      <c r="CG79" s="478"/>
      <c r="CH79" s="477"/>
      <c r="CI79" s="477"/>
      <c r="CJ79" s="475"/>
      <c r="CK79" s="475"/>
      <c r="CL79" s="475"/>
      <c r="CM79" s="475"/>
      <c r="CN79" s="475"/>
      <c r="CO79" s="475"/>
      <c r="CP79" s="475"/>
      <c r="CQ79" s="475"/>
      <c r="CR79" s="475"/>
      <c r="CS79" s="475"/>
      <c r="CT79" s="475"/>
      <c r="CU79" s="475"/>
      <c r="CV79" s="475"/>
      <c r="CW79" s="475"/>
      <c r="CX79" s="475"/>
      <c r="CY79" s="475"/>
    </row>
    <row r="80" spans="1:103" s="476" customFormat="1" ht="24" customHeight="1">
      <c r="A80" s="703" t="s">
        <v>327</v>
      </c>
      <c r="B80" s="703"/>
      <c r="C80" s="475"/>
      <c r="O80" s="477"/>
      <c r="CG80" s="478"/>
      <c r="CH80" s="477"/>
      <c r="CI80" s="477"/>
      <c r="CJ80" s="475"/>
      <c r="CK80" s="475"/>
      <c r="CL80" s="475"/>
      <c r="CM80" s="475"/>
      <c r="CN80" s="475"/>
      <c r="CO80" s="475"/>
      <c r="CP80" s="475"/>
      <c r="CQ80" s="475"/>
      <c r="CR80" s="475"/>
      <c r="CS80" s="475"/>
      <c r="CT80" s="475"/>
      <c r="CU80" s="475"/>
      <c r="CV80" s="475"/>
      <c r="CW80" s="475"/>
      <c r="CX80" s="475"/>
      <c r="CY80" s="475"/>
    </row>
    <row r="81" spans="1:103" s="132" customFormat="1" ht="40.200000000000003" customHeight="1">
      <c r="A81" s="468" t="s">
        <v>286</v>
      </c>
      <c r="B81" s="468"/>
      <c r="C81" s="468"/>
      <c r="D81" s="530"/>
      <c r="E81" s="530"/>
      <c r="G81" s="530"/>
      <c r="O81" s="641"/>
      <c r="CG81" s="500"/>
      <c r="CH81" s="641"/>
      <c r="CI81" s="641"/>
      <c r="CJ81" s="642"/>
      <c r="CK81" s="642"/>
      <c r="CL81" s="642"/>
      <c r="CM81" s="642"/>
      <c r="CN81" s="642"/>
      <c r="CO81" s="642"/>
      <c r="CP81" s="642"/>
      <c r="CQ81" s="642"/>
      <c r="CR81" s="642"/>
      <c r="CS81" s="642"/>
      <c r="CT81" s="642"/>
      <c r="CU81" s="642"/>
      <c r="CV81" s="642"/>
      <c r="CW81" s="642"/>
      <c r="CX81" s="642"/>
      <c r="CY81" s="642"/>
    </row>
    <row r="82" spans="1:103" s="479" customFormat="1" ht="61.2" customHeight="1">
      <c r="A82" s="700" t="s">
        <v>329</v>
      </c>
      <c r="B82" s="705"/>
      <c r="C82" s="475"/>
      <c r="I82" s="476"/>
      <c r="O82" s="480"/>
      <c r="CG82" s="481"/>
      <c r="CH82" s="480"/>
      <c r="CI82" s="480"/>
      <c r="CJ82" s="482"/>
      <c r="CK82" s="482"/>
      <c r="CL82" s="482"/>
      <c r="CM82" s="482"/>
      <c r="CN82" s="482"/>
      <c r="CO82" s="482"/>
      <c r="CP82" s="482"/>
      <c r="CQ82" s="482"/>
      <c r="CR82" s="482"/>
      <c r="CS82" s="482"/>
      <c r="CT82" s="482"/>
      <c r="CU82" s="482"/>
      <c r="CV82" s="482"/>
      <c r="CW82" s="482"/>
      <c r="CX82" s="482"/>
      <c r="CY82" s="482"/>
    </row>
    <row r="83" spans="1:103" s="479" customFormat="1" ht="61.2" customHeight="1">
      <c r="A83" s="705" t="s">
        <v>351</v>
      </c>
      <c r="B83" s="705"/>
      <c r="C83" s="475"/>
      <c r="I83" s="476"/>
      <c r="O83" s="480"/>
      <c r="CG83" s="481"/>
      <c r="CH83" s="480"/>
      <c r="CI83" s="480"/>
      <c r="CJ83" s="482"/>
      <c r="CK83" s="482"/>
      <c r="CL83" s="482"/>
      <c r="CM83" s="482"/>
      <c r="CN83" s="482"/>
      <c r="CO83" s="482"/>
      <c r="CP83" s="482"/>
      <c r="CQ83" s="482"/>
      <c r="CR83" s="482"/>
      <c r="CS83" s="482"/>
      <c r="CT83" s="482"/>
      <c r="CU83" s="482"/>
      <c r="CV83" s="482"/>
      <c r="CW83" s="482"/>
      <c r="CX83" s="482"/>
      <c r="CY83" s="482"/>
    </row>
    <row r="84" spans="1:103" s="226" customFormat="1" ht="48.6" customHeight="1">
      <c r="A84" s="698" t="s">
        <v>316</v>
      </c>
      <c r="B84" s="698"/>
      <c r="C84" s="469"/>
      <c r="I84" s="470"/>
      <c r="O84" s="643"/>
      <c r="CG84" s="644"/>
      <c r="CH84" s="643"/>
      <c r="CI84" s="643"/>
      <c r="CJ84" s="645"/>
      <c r="CK84" s="645"/>
      <c r="CL84" s="645"/>
      <c r="CM84" s="645"/>
      <c r="CN84" s="645"/>
      <c r="CO84" s="645"/>
      <c r="CP84" s="645"/>
      <c r="CQ84" s="645"/>
      <c r="CR84" s="645"/>
      <c r="CS84" s="645"/>
      <c r="CT84" s="645"/>
      <c r="CU84" s="645"/>
      <c r="CV84" s="645"/>
      <c r="CW84" s="645"/>
      <c r="CX84" s="645"/>
      <c r="CY84" s="645"/>
    </row>
    <row r="85" spans="1:103" s="226" customFormat="1" ht="40.200000000000003" customHeight="1">
      <c r="A85" s="698" t="s">
        <v>317</v>
      </c>
      <c r="B85" s="698"/>
      <c r="C85" s="469"/>
      <c r="I85" s="470"/>
      <c r="O85" s="643"/>
      <c r="CG85" s="644"/>
      <c r="CH85" s="643"/>
      <c r="CI85" s="643"/>
      <c r="CJ85" s="645"/>
      <c r="CK85" s="645"/>
      <c r="CL85" s="645"/>
      <c r="CM85" s="645"/>
      <c r="CN85" s="645"/>
      <c r="CO85" s="645"/>
      <c r="CP85" s="645"/>
      <c r="CQ85" s="645"/>
      <c r="CR85" s="645"/>
      <c r="CS85" s="645"/>
      <c r="CT85" s="645"/>
      <c r="CU85" s="645"/>
      <c r="CV85" s="645"/>
      <c r="CW85" s="645"/>
      <c r="CX85" s="645"/>
      <c r="CY85" s="645"/>
    </row>
    <row r="86" spans="1:103" s="479" customFormat="1" ht="80.400000000000006" customHeight="1">
      <c r="A86" s="704" t="s">
        <v>330</v>
      </c>
      <c r="B86" s="704"/>
      <c r="C86" s="475"/>
      <c r="I86" s="476"/>
      <c r="O86" s="480"/>
      <c r="CG86" s="481"/>
      <c r="CH86" s="480"/>
      <c r="CI86" s="480"/>
      <c r="CJ86" s="482"/>
      <c r="CK86" s="482"/>
      <c r="CL86" s="482"/>
      <c r="CM86" s="482"/>
      <c r="CN86" s="482"/>
      <c r="CO86" s="482"/>
      <c r="CP86" s="482"/>
      <c r="CQ86" s="482"/>
      <c r="CR86" s="482"/>
      <c r="CS86" s="482"/>
      <c r="CT86" s="482"/>
      <c r="CU86" s="482"/>
      <c r="CV86" s="482"/>
      <c r="CW86" s="482"/>
      <c r="CX86" s="482"/>
      <c r="CY86" s="482"/>
    </row>
    <row r="87" spans="1:103" s="479" customFormat="1" ht="81.599999999999994" customHeight="1">
      <c r="A87" s="700" t="s">
        <v>331</v>
      </c>
      <c r="B87" s="705"/>
      <c r="C87" s="475"/>
      <c r="I87" s="476"/>
      <c r="O87" s="480"/>
      <c r="CG87" s="481"/>
      <c r="CH87" s="480"/>
      <c r="CI87" s="480"/>
      <c r="CJ87" s="482"/>
      <c r="CK87" s="482"/>
      <c r="CL87" s="482"/>
      <c r="CM87" s="482"/>
      <c r="CN87" s="482"/>
      <c r="CO87" s="482"/>
      <c r="CP87" s="482"/>
      <c r="CQ87" s="482"/>
      <c r="CR87" s="482"/>
      <c r="CS87" s="482"/>
      <c r="CT87" s="482"/>
      <c r="CU87" s="482"/>
      <c r="CV87" s="482"/>
      <c r="CW87" s="482"/>
      <c r="CX87" s="482"/>
      <c r="CY87" s="482"/>
    </row>
    <row r="88" spans="1:103" s="479" customFormat="1" ht="54" customHeight="1">
      <c r="A88" s="702" t="s">
        <v>421</v>
      </c>
      <c r="B88" s="702"/>
      <c r="C88" s="475"/>
      <c r="I88" s="476"/>
      <c r="O88" s="480"/>
      <c r="CG88" s="481"/>
      <c r="CH88" s="480"/>
      <c r="CI88" s="480"/>
      <c r="CJ88" s="482"/>
      <c r="CK88" s="482"/>
      <c r="CL88" s="482"/>
      <c r="CM88" s="482"/>
      <c r="CN88" s="482"/>
      <c r="CO88" s="482"/>
      <c r="CP88" s="482"/>
      <c r="CQ88" s="482"/>
      <c r="CR88" s="482"/>
      <c r="CS88" s="482"/>
      <c r="CT88" s="482"/>
      <c r="CU88" s="482"/>
      <c r="CV88" s="482"/>
      <c r="CW88" s="482"/>
      <c r="CX88" s="482"/>
      <c r="CY88" s="482"/>
    </row>
    <row r="89" spans="1:103" s="226" customFormat="1" ht="37.950000000000003" customHeight="1">
      <c r="A89" s="702" t="s">
        <v>442</v>
      </c>
      <c r="B89" s="702"/>
      <c r="C89" s="645"/>
      <c r="I89" s="470"/>
      <c r="O89" s="643"/>
      <c r="CG89" s="644"/>
      <c r="CH89" s="643"/>
      <c r="CI89" s="643"/>
      <c r="CJ89" s="645"/>
      <c r="CK89" s="645"/>
      <c r="CL89" s="645"/>
      <c r="CM89" s="645"/>
      <c r="CN89" s="645"/>
      <c r="CO89" s="645"/>
      <c r="CP89" s="645"/>
      <c r="CQ89" s="645"/>
      <c r="CR89" s="645"/>
      <c r="CS89" s="645"/>
      <c r="CT89" s="645"/>
      <c r="CU89" s="645"/>
      <c r="CV89" s="645"/>
      <c r="CW89" s="645"/>
      <c r="CX89" s="645"/>
      <c r="CY89" s="645"/>
    </row>
    <row r="90" spans="1:103" s="226" customFormat="1" ht="13.8">
      <c r="C90" s="645"/>
      <c r="I90" s="470"/>
      <c r="O90" s="643"/>
      <c r="CG90" s="644"/>
      <c r="CH90" s="643"/>
      <c r="CI90" s="643"/>
      <c r="CJ90" s="645"/>
      <c r="CK90" s="645"/>
      <c r="CL90" s="645"/>
      <c r="CM90" s="645"/>
      <c r="CN90" s="645"/>
      <c r="CO90" s="645"/>
      <c r="CP90" s="645"/>
      <c r="CQ90" s="645"/>
      <c r="CR90" s="645"/>
      <c r="CS90" s="645"/>
      <c r="CT90" s="645"/>
      <c r="CU90" s="645"/>
      <c r="CV90" s="645"/>
      <c r="CW90" s="645"/>
      <c r="CX90" s="645"/>
      <c r="CY90" s="645"/>
    </row>
    <row r="91" spans="1:103" s="132" customFormat="1" ht="24.6" customHeight="1">
      <c r="A91" s="468" t="s">
        <v>350</v>
      </c>
      <c r="B91" s="468"/>
      <c r="C91" s="468"/>
      <c r="D91" s="530"/>
      <c r="E91" s="530"/>
      <c r="G91" s="530"/>
      <c r="O91" s="641"/>
      <c r="CG91" s="500"/>
      <c r="CH91" s="641"/>
      <c r="CI91" s="641"/>
      <c r="CJ91" s="642"/>
      <c r="CK91" s="642"/>
      <c r="CL91" s="642"/>
      <c r="CM91" s="642"/>
      <c r="CN91" s="642"/>
      <c r="CO91" s="642"/>
      <c r="CP91" s="642"/>
      <c r="CQ91" s="642"/>
      <c r="CR91" s="642"/>
      <c r="CS91" s="642"/>
      <c r="CT91" s="642"/>
      <c r="CU91" s="642"/>
      <c r="CV91" s="642"/>
      <c r="CW91" s="642"/>
      <c r="CX91" s="642"/>
      <c r="CY91" s="642"/>
    </row>
    <row r="92" spans="1:103" s="479" customFormat="1" ht="19.2" customHeight="1">
      <c r="A92" s="697" t="s">
        <v>443</v>
      </c>
      <c r="B92" s="697"/>
      <c r="C92" s="475"/>
      <c r="I92" s="476"/>
      <c r="O92" s="480"/>
      <c r="CG92" s="481"/>
      <c r="CH92" s="480"/>
      <c r="CI92" s="480"/>
      <c r="CJ92" s="482"/>
      <c r="CK92" s="482"/>
      <c r="CL92" s="482"/>
      <c r="CM92" s="482"/>
      <c r="CN92" s="482"/>
      <c r="CO92" s="482"/>
      <c r="CP92" s="482"/>
      <c r="CQ92" s="482"/>
      <c r="CR92" s="482"/>
      <c r="CS92" s="482"/>
      <c r="CT92" s="482"/>
      <c r="CU92" s="482"/>
      <c r="CV92" s="482"/>
      <c r="CW92" s="482"/>
      <c r="CX92" s="482"/>
      <c r="CY92" s="482"/>
    </row>
    <row r="93" spans="1:103" s="479" customFormat="1" ht="36.6" customHeight="1">
      <c r="A93" s="697" t="s">
        <v>444</v>
      </c>
      <c r="B93" s="697"/>
      <c r="C93" s="475"/>
      <c r="I93" s="476"/>
      <c r="O93" s="480"/>
      <c r="CG93" s="481"/>
      <c r="CH93" s="480"/>
      <c r="CI93" s="480"/>
      <c r="CJ93" s="482"/>
      <c r="CK93" s="482"/>
      <c r="CL93" s="482"/>
      <c r="CM93" s="482"/>
      <c r="CN93" s="482"/>
      <c r="CO93" s="482"/>
      <c r="CP93" s="482"/>
      <c r="CQ93" s="482"/>
      <c r="CR93" s="482"/>
      <c r="CS93" s="482"/>
      <c r="CT93" s="482"/>
      <c r="CU93" s="482"/>
      <c r="CV93" s="482"/>
      <c r="CW93" s="482"/>
      <c r="CX93" s="482"/>
      <c r="CY93" s="482"/>
    </row>
    <row r="94" spans="1:103" s="479" customFormat="1" ht="48.6" customHeight="1">
      <c r="A94" s="697" t="s">
        <v>445</v>
      </c>
      <c r="B94" s="697"/>
      <c r="C94" s="475"/>
      <c r="I94" s="476"/>
      <c r="O94" s="480"/>
      <c r="CG94" s="481"/>
      <c r="CH94" s="480"/>
      <c r="CI94" s="480"/>
      <c r="CJ94" s="482"/>
      <c r="CK94" s="482"/>
      <c r="CL94" s="482"/>
      <c r="CM94" s="482"/>
      <c r="CN94" s="482"/>
      <c r="CO94" s="482"/>
      <c r="CP94" s="482"/>
      <c r="CQ94" s="482"/>
      <c r="CR94" s="482"/>
      <c r="CS94" s="482"/>
      <c r="CT94" s="482"/>
      <c r="CU94" s="482"/>
      <c r="CV94" s="482"/>
      <c r="CW94" s="482"/>
      <c r="CX94" s="482"/>
      <c r="CY94" s="482"/>
    </row>
    <row r="95" spans="1:103" s="479" customFormat="1" ht="23.4" customHeight="1">
      <c r="A95" s="697" t="s">
        <v>446</v>
      </c>
      <c r="B95" s="697"/>
      <c r="C95" s="475"/>
      <c r="I95" s="476"/>
      <c r="O95" s="480"/>
      <c r="CG95" s="481"/>
      <c r="CH95" s="480"/>
      <c r="CI95" s="480"/>
      <c r="CJ95" s="482"/>
      <c r="CK95" s="482"/>
      <c r="CL95" s="482"/>
      <c r="CM95" s="482"/>
      <c r="CN95" s="482"/>
      <c r="CO95" s="482"/>
      <c r="CP95" s="482"/>
      <c r="CQ95" s="482"/>
      <c r="CR95" s="482"/>
      <c r="CS95" s="482"/>
      <c r="CT95" s="482"/>
      <c r="CU95" s="482"/>
      <c r="CV95" s="482"/>
      <c r="CW95" s="482"/>
      <c r="CX95" s="482"/>
      <c r="CY95" s="482"/>
    </row>
    <row r="96" spans="1:103" s="479" customFormat="1" ht="37.200000000000003" customHeight="1">
      <c r="A96" s="697" t="s">
        <v>447</v>
      </c>
      <c r="B96" s="697"/>
      <c r="C96" s="475"/>
      <c r="I96" s="476"/>
      <c r="O96" s="480"/>
      <c r="CG96" s="481"/>
      <c r="CH96" s="480"/>
      <c r="CI96" s="480"/>
      <c r="CJ96" s="482"/>
      <c r="CK96" s="482"/>
      <c r="CL96" s="482"/>
      <c r="CM96" s="482"/>
      <c r="CN96" s="482"/>
      <c r="CO96" s="482"/>
      <c r="CP96" s="482"/>
      <c r="CQ96" s="482"/>
      <c r="CR96" s="482"/>
      <c r="CS96" s="482"/>
      <c r="CT96" s="482"/>
      <c r="CU96" s="482"/>
      <c r="CV96" s="482"/>
      <c r="CW96" s="482"/>
      <c r="CX96" s="482"/>
      <c r="CY96" s="482"/>
    </row>
    <row r="97" spans="1:103" s="479" customFormat="1" ht="36" customHeight="1">
      <c r="A97" s="697" t="s">
        <v>448</v>
      </c>
      <c r="B97" s="697"/>
      <c r="C97" s="475"/>
      <c r="I97" s="476"/>
      <c r="O97" s="480"/>
      <c r="CG97" s="481"/>
      <c r="CH97" s="480"/>
      <c r="CI97" s="480"/>
      <c r="CJ97" s="482"/>
      <c r="CK97" s="482"/>
      <c r="CL97" s="482"/>
      <c r="CM97" s="482"/>
      <c r="CN97" s="482"/>
      <c r="CO97" s="482"/>
      <c r="CP97" s="482"/>
      <c r="CQ97" s="482"/>
      <c r="CR97" s="482"/>
      <c r="CS97" s="482"/>
      <c r="CT97" s="482"/>
      <c r="CU97" s="482"/>
      <c r="CV97" s="482"/>
      <c r="CW97" s="482"/>
      <c r="CX97" s="482"/>
      <c r="CY97" s="482"/>
    </row>
    <row r="98" spans="1:103" s="479" customFormat="1" ht="35.4" customHeight="1">
      <c r="A98" s="697" t="s">
        <v>449</v>
      </c>
      <c r="B98" s="697"/>
      <c r="C98" s="475"/>
      <c r="I98" s="476"/>
      <c r="O98" s="480"/>
      <c r="CG98" s="481"/>
      <c r="CH98" s="480"/>
      <c r="CI98" s="480"/>
      <c r="CJ98" s="482"/>
      <c r="CK98" s="482"/>
      <c r="CL98" s="482"/>
      <c r="CM98" s="482"/>
      <c r="CN98" s="482"/>
      <c r="CO98" s="482"/>
      <c r="CP98" s="482"/>
      <c r="CQ98" s="482"/>
      <c r="CR98" s="482"/>
      <c r="CS98" s="482"/>
      <c r="CT98" s="482"/>
      <c r="CU98" s="482"/>
      <c r="CV98" s="482"/>
      <c r="CW98" s="482"/>
      <c r="CX98" s="482"/>
      <c r="CY98" s="482"/>
    </row>
    <row r="99" spans="1:103" s="479" customFormat="1" ht="34.200000000000003" customHeight="1">
      <c r="A99" s="697" t="s">
        <v>450</v>
      </c>
      <c r="B99" s="697"/>
      <c r="C99" s="475"/>
      <c r="I99" s="476"/>
      <c r="O99" s="480"/>
      <c r="CG99" s="481"/>
      <c r="CH99" s="480"/>
      <c r="CI99" s="480"/>
      <c r="CJ99" s="482"/>
      <c r="CK99" s="482"/>
      <c r="CL99" s="482"/>
      <c r="CM99" s="482"/>
      <c r="CN99" s="482"/>
      <c r="CO99" s="482"/>
      <c r="CP99" s="482"/>
      <c r="CQ99" s="482"/>
      <c r="CR99" s="482"/>
      <c r="CS99" s="482"/>
      <c r="CT99" s="482"/>
      <c r="CU99" s="482"/>
      <c r="CV99" s="482"/>
      <c r="CW99" s="482"/>
      <c r="CX99" s="482"/>
      <c r="CY99" s="482"/>
    </row>
    <row r="100" spans="1:103" s="479" customFormat="1" ht="21.6" customHeight="1">
      <c r="A100" s="697" t="s">
        <v>451</v>
      </c>
      <c r="B100" s="697"/>
      <c r="C100" s="475"/>
      <c r="I100" s="476"/>
      <c r="O100" s="480"/>
      <c r="CG100" s="481"/>
      <c r="CH100" s="480"/>
      <c r="CI100" s="480"/>
      <c r="CJ100" s="482"/>
      <c r="CK100" s="482"/>
      <c r="CL100" s="482"/>
      <c r="CM100" s="482"/>
      <c r="CN100" s="482"/>
      <c r="CO100" s="482"/>
      <c r="CP100" s="482"/>
      <c r="CQ100" s="482"/>
      <c r="CR100" s="482"/>
      <c r="CS100" s="482"/>
      <c r="CT100" s="482"/>
      <c r="CU100" s="482"/>
      <c r="CV100" s="482"/>
      <c r="CW100" s="482"/>
      <c r="CX100" s="482"/>
      <c r="CY100" s="482"/>
    </row>
    <row r="101" spans="1:103" s="479" customFormat="1" ht="37.950000000000003" customHeight="1">
      <c r="A101" s="697" t="s">
        <v>452</v>
      </c>
      <c r="B101" s="697"/>
      <c r="C101" s="475"/>
      <c r="I101" s="476"/>
      <c r="O101" s="480"/>
      <c r="CG101" s="481"/>
      <c r="CH101" s="480"/>
      <c r="CI101" s="480"/>
      <c r="CJ101" s="482"/>
      <c r="CK101" s="482"/>
      <c r="CL101" s="482"/>
      <c r="CM101" s="482"/>
      <c r="CN101" s="482"/>
      <c r="CO101" s="482"/>
      <c r="CP101" s="482"/>
      <c r="CQ101" s="482"/>
      <c r="CR101" s="482"/>
      <c r="CS101" s="482"/>
      <c r="CT101" s="482"/>
      <c r="CU101" s="482"/>
      <c r="CV101" s="482"/>
      <c r="CW101" s="482"/>
      <c r="CX101" s="482"/>
      <c r="CY101" s="482"/>
    </row>
    <row r="102" spans="1:103" ht="207" customHeight="1">
      <c r="A102" s="697" t="s">
        <v>453</v>
      </c>
      <c r="B102" s="697"/>
      <c r="C102" s="110"/>
    </row>
    <row r="103" spans="1:103" s="479" customFormat="1" ht="18" customHeight="1">
      <c r="C103" s="475"/>
      <c r="I103" s="476"/>
      <c r="O103" s="480"/>
      <c r="CG103" s="481"/>
      <c r="CH103" s="480"/>
      <c r="CI103" s="480"/>
      <c r="CJ103" s="482"/>
      <c r="CK103" s="482"/>
      <c r="CL103" s="482"/>
      <c r="CM103" s="482"/>
      <c r="CN103" s="482"/>
      <c r="CO103" s="482"/>
      <c r="CP103" s="482"/>
      <c r="CQ103" s="482"/>
      <c r="CR103" s="482"/>
      <c r="CS103" s="482"/>
      <c r="CT103" s="482"/>
      <c r="CU103" s="482"/>
      <c r="CV103" s="482"/>
      <c r="CW103" s="482"/>
      <c r="CX103" s="482"/>
      <c r="CY103" s="482"/>
    </row>
    <row r="104" spans="1:103">
      <c r="A104" s="642"/>
      <c r="B104" s="311"/>
      <c r="C104" s="110"/>
    </row>
    <row r="105" spans="1:103">
      <c r="A105" s="642"/>
      <c r="B105" s="311"/>
      <c r="C105" s="110"/>
    </row>
    <row r="106" spans="1:103">
      <c r="A106" s="642"/>
      <c r="B106" s="311"/>
      <c r="C106" s="110"/>
    </row>
    <row r="107" spans="1:103">
      <c r="A107" s="642"/>
      <c r="B107" s="311"/>
      <c r="C107" s="110"/>
    </row>
    <row r="108" spans="1:103">
      <c r="A108" s="642"/>
      <c r="B108" s="311"/>
      <c r="C108" s="110"/>
    </row>
    <row r="109" spans="1:103">
      <c r="A109" s="642"/>
      <c r="B109" s="311"/>
      <c r="C109" s="110"/>
    </row>
    <row r="110" spans="1:103">
      <c r="A110" s="642"/>
      <c r="B110" s="311"/>
      <c r="C110" s="110"/>
    </row>
    <row r="111" spans="1:103">
      <c r="A111" s="642"/>
      <c r="B111" s="311"/>
      <c r="C111" s="110"/>
    </row>
    <row r="112" spans="1:103">
      <c r="A112" s="642"/>
      <c r="B112" s="311"/>
      <c r="C112" s="110"/>
    </row>
    <row r="113" spans="1:3">
      <c r="A113" s="642"/>
      <c r="B113" s="311"/>
      <c r="C113" s="110"/>
    </row>
    <row r="114" spans="1:3">
      <c r="A114" s="642"/>
      <c r="B114" s="311"/>
      <c r="C114" s="110"/>
    </row>
    <row r="115" spans="1:3">
      <c r="A115" s="642"/>
      <c r="B115" s="311"/>
      <c r="C115" s="110"/>
    </row>
    <row r="116" spans="1:3">
      <c r="A116" s="642"/>
      <c r="B116" s="311"/>
      <c r="C116" s="110"/>
    </row>
    <row r="117" spans="1:3">
      <c r="A117" s="642"/>
      <c r="B117" s="311"/>
      <c r="C117" s="110"/>
    </row>
    <row r="118" spans="1:3">
      <c r="A118" s="642"/>
      <c r="B118" s="311"/>
      <c r="C118" s="110"/>
    </row>
    <row r="119" spans="1:3">
      <c r="A119" s="642"/>
      <c r="B119" s="311"/>
      <c r="C119" s="110"/>
    </row>
    <row r="120" spans="1:3">
      <c r="A120" s="642"/>
      <c r="B120" s="311"/>
      <c r="C120" s="110"/>
    </row>
    <row r="121" spans="1:3">
      <c r="A121" s="642"/>
      <c r="B121" s="311"/>
      <c r="C121" s="110"/>
    </row>
    <row r="122" spans="1:3">
      <c r="A122" s="642"/>
      <c r="B122" s="311"/>
      <c r="C122" s="110"/>
    </row>
    <row r="123" spans="1:3">
      <c r="A123" s="642"/>
      <c r="B123" s="311"/>
      <c r="C123" s="110"/>
    </row>
    <row r="124" spans="1:3">
      <c r="A124" s="642"/>
      <c r="B124" s="311"/>
      <c r="C124" s="110"/>
    </row>
    <row r="125" spans="1:3">
      <c r="A125" s="642"/>
      <c r="B125" s="311"/>
      <c r="C125" s="110"/>
    </row>
    <row r="126" spans="1:3">
      <c r="A126" s="642"/>
      <c r="B126" s="311"/>
      <c r="C126" s="110"/>
    </row>
    <row r="127" spans="1:3">
      <c r="A127" s="642"/>
      <c r="B127" s="311"/>
      <c r="C127" s="110"/>
    </row>
    <row r="128" spans="1:3">
      <c r="A128" s="642"/>
      <c r="B128" s="311"/>
      <c r="C128" s="110"/>
    </row>
    <row r="129" spans="1:3">
      <c r="A129" s="642"/>
      <c r="B129" s="311"/>
      <c r="C129" s="110"/>
    </row>
    <row r="130" spans="1:3">
      <c r="A130" s="642"/>
      <c r="B130" s="311"/>
      <c r="C130" s="110"/>
    </row>
    <row r="131" spans="1:3">
      <c r="A131" s="642"/>
      <c r="B131" s="311"/>
      <c r="C131" s="110"/>
    </row>
    <row r="132" spans="1:3">
      <c r="A132" s="642"/>
      <c r="B132" s="311"/>
      <c r="C132" s="110"/>
    </row>
    <row r="133" spans="1:3">
      <c r="A133" s="642"/>
      <c r="B133" s="311"/>
      <c r="C133" s="110"/>
    </row>
    <row r="134" spans="1:3">
      <c r="A134" s="642"/>
      <c r="B134" s="311"/>
      <c r="C134" s="110"/>
    </row>
    <row r="135" spans="1:3">
      <c r="A135" s="642"/>
      <c r="B135" s="311"/>
      <c r="C135" s="110"/>
    </row>
    <row r="136" spans="1:3">
      <c r="A136" s="642"/>
      <c r="B136" s="311"/>
      <c r="C136" s="110"/>
    </row>
    <row r="137" spans="1:3">
      <c r="A137" s="642"/>
      <c r="B137" s="311"/>
      <c r="C137" s="110"/>
    </row>
    <row r="138" spans="1:3">
      <c r="A138" s="642"/>
      <c r="B138" s="311"/>
      <c r="C138" s="110"/>
    </row>
    <row r="139" spans="1:3">
      <c r="A139" s="642"/>
      <c r="B139" s="311"/>
      <c r="C139" s="110"/>
    </row>
    <row r="140" spans="1:3">
      <c r="A140" s="642"/>
      <c r="B140" s="311"/>
      <c r="C140" s="110"/>
    </row>
    <row r="141" spans="1:3">
      <c r="A141" s="642"/>
      <c r="B141" s="311"/>
      <c r="C141" s="110"/>
    </row>
    <row r="142" spans="1:3">
      <c r="A142" s="642"/>
      <c r="B142" s="311"/>
      <c r="C142" s="110"/>
    </row>
    <row r="143" spans="1:3">
      <c r="A143" s="642"/>
      <c r="B143" s="311"/>
      <c r="C143" s="110"/>
    </row>
    <row r="144" spans="1:3">
      <c r="A144" s="642"/>
      <c r="B144" s="311"/>
      <c r="C144" s="110"/>
    </row>
    <row r="517" spans="1:1">
      <c r="A517" s="132" t="s">
        <v>72</v>
      </c>
    </row>
  </sheetData>
  <mergeCells count="57">
    <mergeCell ref="A42:B42"/>
    <mergeCell ref="A44:B44"/>
    <mergeCell ref="A43:B43"/>
    <mergeCell ref="A61:B61"/>
    <mergeCell ref="A54:B54"/>
    <mergeCell ref="A60:B60"/>
    <mergeCell ref="A53:B53"/>
    <mergeCell ref="A45:B45"/>
    <mergeCell ref="A46:B46"/>
    <mergeCell ref="A48:B48"/>
    <mergeCell ref="A51:B51"/>
    <mergeCell ref="A52:B52"/>
    <mergeCell ref="A59:B59"/>
    <mergeCell ref="A63:B63"/>
    <mergeCell ref="A75:B75"/>
    <mergeCell ref="A76:B76"/>
    <mergeCell ref="A70:B70"/>
    <mergeCell ref="A64:B64"/>
    <mergeCell ref="A71:B71"/>
    <mergeCell ref="A72:B72"/>
    <mergeCell ref="A73:B73"/>
    <mergeCell ref="A65:B65"/>
    <mergeCell ref="A66:B66"/>
    <mergeCell ref="A74:B74"/>
    <mergeCell ref="A68:B68"/>
    <mergeCell ref="A69:B69"/>
    <mergeCell ref="A62:B62"/>
    <mergeCell ref="A58:B58"/>
    <mergeCell ref="A55:B55"/>
    <mergeCell ref="A56:B56"/>
    <mergeCell ref="A57:B57"/>
    <mergeCell ref="A77:B77"/>
    <mergeCell ref="A89:B89"/>
    <mergeCell ref="A86:B86"/>
    <mergeCell ref="A87:B87"/>
    <mergeCell ref="A78:B78"/>
    <mergeCell ref="A80:B80"/>
    <mergeCell ref="A82:B82"/>
    <mergeCell ref="A79:B79"/>
    <mergeCell ref="A83:B83"/>
    <mergeCell ref="A88:B88"/>
    <mergeCell ref="A102:B102"/>
    <mergeCell ref="A40:B40"/>
    <mergeCell ref="A41:B41"/>
    <mergeCell ref="A47:B47"/>
    <mergeCell ref="A101:B101"/>
    <mergeCell ref="A93:B93"/>
    <mergeCell ref="A99:B99"/>
    <mergeCell ref="A94:B94"/>
    <mergeCell ref="A95:B95"/>
    <mergeCell ref="A96:B96"/>
    <mergeCell ref="A97:B97"/>
    <mergeCell ref="A98:B98"/>
    <mergeCell ref="A100:B100"/>
    <mergeCell ref="A92:B92"/>
    <mergeCell ref="A85:B85"/>
    <mergeCell ref="A84:B84"/>
  </mergeCells>
  <phoneticPr fontId="4" type="noConversion"/>
  <pageMargins left="0.86614173228346458" right="0.19685039370078741" top="0.74803149606299213" bottom="0.23622047244094491" header="0.27559055118110237" footer="0.35433070866141736"/>
  <pageSetup scale="97" orientation="landscape" errors="NA" r:id="rId1"/>
  <headerFooter alignWithMargins="0">
    <oddHeader>&amp;R2016 Yearbook of
Electricity Distributors</oddHeader>
    <oddFooter>&amp;C&amp;P</oddFooter>
  </headerFooter>
  <rowBreaks count="5" manualBreakCount="5">
    <brk id="36" max="1" man="1"/>
    <brk id="49" max="16383" man="1"/>
    <brk id="66" max="1" man="1"/>
    <brk id="80" max="1" man="1"/>
    <brk id="90" max="1" man="1"/>
  </rowBreaks>
  <colBreaks count="2" manualBreakCount="2">
    <brk id="3" max="79" man="1"/>
    <brk id="27" max="1048575" man="1"/>
  </colBreak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16</vt:i4>
      </vt:variant>
      <vt:variant>
        <vt:lpstr>Named Ranges</vt:lpstr>
      </vt:variant>
      <vt:variant>
        <vt:i4>28</vt:i4>
      </vt:variant>
    </vt:vector>
  </HeadingPairs>
  <TitlesOfParts>
    <vt:vector size="44" baseType="lpstr">
      <vt:lpstr>Title Page </vt:lpstr>
      <vt:lpstr>ToC </vt:lpstr>
      <vt:lpstr>Notes</vt:lpstr>
      <vt:lpstr>Snapshot</vt:lpstr>
      <vt:lpstr>Industry BS</vt:lpstr>
      <vt:lpstr>Industry IS</vt:lpstr>
      <vt:lpstr>Industry Gen</vt:lpstr>
      <vt:lpstr>BS</vt:lpstr>
      <vt:lpstr>IS</vt:lpstr>
      <vt:lpstr>Ratios</vt:lpstr>
      <vt:lpstr>General</vt:lpstr>
      <vt:lpstr>Unitized</vt:lpstr>
      <vt:lpstr>Stats by Class</vt:lpstr>
      <vt:lpstr>SQR</vt:lpstr>
      <vt:lpstr>System Reliability</vt:lpstr>
      <vt:lpstr>Glossary</vt:lpstr>
      <vt:lpstr>Notes!_GoBack</vt:lpstr>
      <vt:lpstr>BS!Print_Area</vt:lpstr>
      <vt:lpstr>General!Print_Area</vt:lpstr>
      <vt:lpstr>Glossary!Print_Area</vt:lpstr>
      <vt:lpstr>'Industry BS'!Print_Area</vt:lpstr>
      <vt:lpstr>'Industry Gen'!Print_Area</vt:lpstr>
      <vt:lpstr>'Industry IS'!Print_Area</vt:lpstr>
      <vt:lpstr>IS!Print_Area</vt:lpstr>
      <vt:lpstr>Notes!Print_Area</vt:lpstr>
      <vt:lpstr>Ratios!Print_Area</vt:lpstr>
      <vt:lpstr>Snapshot!Print_Area</vt:lpstr>
      <vt:lpstr>SQR!Print_Area</vt:lpstr>
      <vt:lpstr>'Stats by Class'!Print_Area</vt:lpstr>
      <vt:lpstr>'System Reliability'!Print_Area</vt:lpstr>
      <vt:lpstr>'Title Page '!Print_Area</vt:lpstr>
      <vt:lpstr>'ToC '!Print_Area</vt:lpstr>
      <vt:lpstr>Unitized!Print_Area</vt:lpstr>
      <vt:lpstr>BS!Print_Titles</vt:lpstr>
      <vt:lpstr>General!Print_Titles</vt:lpstr>
      <vt:lpstr>'Industry BS'!Print_Titles</vt:lpstr>
      <vt:lpstr>'Industry Gen'!Print_Titles</vt:lpstr>
      <vt:lpstr>IS!Print_Titles</vt:lpstr>
      <vt:lpstr>Notes!Print_Titles</vt:lpstr>
      <vt:lpstr>Ratios!Print_Titles</vt:lpstr>
      <vt:lpstr>Snapshot!Print_Titles</vt:lpstr>
      <vt:lpstr>SQR!Print_Titles</vt:lpstr>
      <vt:lpstr>'Stats by Class'!Print_Titles</vt:lpstr>
      <vt:lpstr>Unitized!Print_Titles</vt:lpstr>
    </vt:vector>
  </TitlesOfParts>
  <Company>Ontario Energy Board</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Stephanie Chan</dc:creator>
  <cp:lastModifiedBy>Stephanie Chan</cp:lastModifiedBy>
  <cp:lastPrinted>2017-08-16T17:22:36Z</cp:lastPrinted>
  <dcterms:created xsi:type="dcterms:W3CDTF">2007-01-22T14:26:35Z</dcterms:created>
  <dcterms:modified xsi:type="dcterms:W3CDTF">2017-08-17T19:35:22Z</dcterms:modified>
</cp:coreProperties>
</file>