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ibhash\OneDrive - Ontario Energy Board\Desktop\COVID Accounts\"/>
    </mc:Choice>
  </mc:AlternateContent>
  <xr:revisionPtr revIDLastSave="17" documentId="8_{30F620DB-694C-48AA-8568-C131EB6FC9CA}" xr6:coauthVersionLast="45" xr6:coauthVersionMax="45" xr10:uidLastSave="{B4775A22-EB9E-43F4-A9D9-C437C53C6445}"/>
  <bookViews>
    <workbookView xWindow="-110" yWindow="-110" windowWidth="25820" windowHeight="14020" tabRatio="29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19" r:id="rId8"/>
    <pivotCache cacheId="20" r:id="rId9"/>
    <pivotCache cacheId="26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0" i="1" l="1"/>
  <c r="I190" i="1"/>
  <c r="I155" i="1"/>
  <c r="I127" i="1"/>
  <c r="I15" i="1" l="1"/>
  <c r="I433" i="1"/>
  <c r="I469" i="1"/>
  <c r="I468" i="1"/>
  <c r="I463" i="1"/>
  <c r="I458" i="1"/>
  <c r="I453" i="1"/>
  <c r="I448" i="1"/>
  <c r="I443" i="1"/>
  <c r="I438" i="1" l="1"/>
  <c r="I197" i="1"/>
  <c r="I183" i="1" l="1"/>
  <c r="I85" i="1"/>
  <c r="I428" i="1"/>
  <c r="I421" i="1"/>
  <c r="I414" i="1"/>
  <c r="I407" i="1"/>
  <c r="I400" i="1"/>
  <c r="I393" i="1"/>
  <c r="I386" i="1"/>
  <c r="I379" i="1"/>
  <c r="I372" i="1"/>
  <c r="I365" i="1"/>
  <c r="I358" i="1"/>
  <c r="I351" i="1"/>
  <c r="I344" i="1"/>
  <c r="I337" i="1"/>
  <c r="I323" i="1"/>
  <c r="I316" i="1"/>
  <c r="I309" i="1"/>
  <c r="I302" i="1"/>
  <c r="I295" i="1"/>
  <c r="I288" i="1"/>
  <c r="I281" i="1"/>
  <c r="I274" i="1"/>
  <c r="I267" i="1"/>
  <c r="I260" i="1"/>
  <c r="I253" i="1"/>
  <c r="I246" i="1"/>
  <c r="I239" i="1"/>
  <c r="I232" i="1"/>
  <c r="I225" i="1"/>
  <c r="I218" i="1"/>
  <c r="I211" i="1"/>
  <c r="I204" i="1"/>
  <c r="I176" i="1"/>
  <c r="I169" i="1"/>
  <c r="I162" i="1"/>
  <c r="I148" i="1"/>
  <c r="I141" i="1"/>
  <c r="I134" i="1"/>
  <c r="I120" i="1"/>
  <c r="I113" i="1"/>
  <c r="I106" i="1"/>
  <c r="I99" i="1"/>
  <c r="I92" i="1"/>
  <c r="I78" i="1"/>
  <c r="I71" i="1"/>
  <c r="I64" i="1"/>
  <c r="I57" i="1"/>
  <c r="I50" i="1"/>
  <c r="I43" i="1"/>
  <c r="I36" i="1"/>
  <c r="I29" i="1"/>
  <c r="I22" i="1"/>
  <c r="I432" i="1" l="1"/>
  <c r="I431" i="1"/>
  <c r="I467" i="1"/>
  <c r="I466" i="1"/>
  <c r="I462" i="1"/>
  <c r="I461" i="1"/>
  <c r="I457" i="1"/>
  <c r="I456" i="1"/>
  <c r="I452" i="1"/>
  <c r="I451" i="1"/>
  <c r="I447" i="1"/>
  <c r="I446" i="1"/>
  <c r="I442" i="1"/>
  <c r="I441" i="1"/>
  <c r="I437" i="1"/>
  <c r="I436" i="1"/>
  <c r="I427" i="1"/>
  <c r="I426" i="1"/>
  <c r="I420" i="1"/>
  <c r="I419" i="1"/>
  <c r="I413" i="1"/>
  <c r="I412" i="1"/>
  <c r="I406" i="1"/>
  <c r="I405" i="1"/>
  <c r="I399" i="1"/>
  <c r="I398" i="1"/>
  <c r="I392" i="1"/>
  <c r="I391" i="1"/>
  <c r="I385" i="1"/>
  <c r="I384" i="1"/>
  <c r="I378" i="1"/>
  <c r="I377" i="1"/>
  <c r="I371" i="1"/>
  <c r="I370" i="1"/>
  <c r="I364" i="1"/>
  <c r="I363" i="1"/>
  <c r="I357" i="1"/>
  <c r="I356" i="1"/>
  <c r="I350" i="1"/>
  <c r="I349" i="1"/>
  <c r="I343" i="1"/>
  <c r="I342" i="1"/>
  <c r="I336" i="1"/>
  <c r="I335" i="1"/>
  <c r="I329" i="1"/>
  <c r="I328" i="1"/>
  <c r="I322" i="1"/>
  <c r="I321" i="1"/>
  <c r="I315" i="1"/>
  <c r="I314" i="1"/>
  <c r="I308" i="1"/>
  <c r="I307" i="1"/>
  <c r="I301" i="1"/>
  <c r="I300" i="1"/>
  <c r="I294" i="1"/>
  <c r="I293" i="1"/>
  <c r="I287" i="1"/>
  <c r="I286" i="1"/>
  <c r="I280" i="1"/>
  <c r="I279" i="1"/>
  <c r="I273" i="1"/>
  <c r="I272" i="1"/>
  <c r="I266" i="1"/>
  <c r="I265" i="1"/>
  <c r="I259" i="1"/>
  <c r="I258" i="1"/>
  <c r="I252" i="1"/>
  <c r="I251" i="1"/>
  <c r="I245" i="1"/>
  <c r="I244" i="1"/>
  <c r="I238" i="1"/>
  <c r="I237" i="1"/>
  <c r="I231" i="1" l="1"/>
  <c r="I230" i="1"/>
  <c r="I224" i="1"/>
  <c r="I223" i="1"/>
  <c r="I217" i="1"/>
  <c r="I216" i="1"/>
  <c r="I210" i="1"/>
  <c r="I209" i="1"/>
  <c r="I203" i="1"/>
  <c r="I202" i="1"/>
  <c r="I196" i="1"/>
  <c r="I195" i="1"/>
  <c r="I189" i="1"/>
  <c r="I188" i="1"/>
  <c r="I182" i="1"/>
  <c r="I181" i="1"/>
  <c r="I175" i="1"/>
  <c r="I174" i="1"/>
  <c r="I168" i="1"/>
  <c r="I167" i="1"/>
  <c r="I161" i="1"/>
  <c r="I160" i="1"/>
  <c r="I154" i="1"/>
  <c r="I153" i="1"/>
  <c r="I147" i="1"/>
  <c r="I146" i="1"/>
  <c r="I140" i="1"/>
  <c r="I139" i="1"/>
  <c r="I133" i="1"/>
  <c r="I132" i="1"/>
  <c r="I126" i="1"/>
  <c r="I125" i="1"/>
  <c r="I119" i="1"/>
  <c r="I118" i="1"/>
  <c r="I112" i="1"/>
  <c r="I111" i="1"/>
  <c r="I105" i="1"/>
  <c r="I104" i="1"/>
  <c r="I98" i="1"/>
  <c r="I97" i="1"/>
  <c r="I91" i="1"/>
  <c r="I90" i="1"/>
  <c r="I84" i="1"/>
  <c r="I83" i="1"/>
  <c r="I77" i="1"/>
  <c r="I76" i="1"/>
  <c r="I70" i="1"/>
  <c r="I69" i="1"/>
  <c r="I63" i="1"/>
  <c r="I62" i="1"/>
  <c r="I56" i="1"/>
  <c r="I55" i="1"/>
  <c r="I49" i="1"/>
  <c r="I48" i="1"/>
  <c r="I42" i="1"/>
  <c r="I41" i="1"/>
  <c r="I35" i="1"/>
  <c r="I34" i="1"/>
  <c r="I28" i="1"/>
  <c r="I27" i="1"/>
  <c r="I21" i="1"/>
  <c r="I20" i="1"/>
  <c r="I14" i="1"/>
  <c r="I13" i="1"/>
  <c r="I114" i="1" l="1"/>
  <c r="I115" i="1"/>
  <c r="I429" i="1" l="1"/>
  <c r="I430" i="1"/>
  <c r="I434" i="1"/>
  <c r="I435" i="1"/>
  <c r="I439" i="1"/>
  <c r="I440" i="1"/>
  <c r="I444" i="1"/>
  <c r="I445" i="1"/>
  <c r="I449" i="1"/>
  <c r="I450" i="1"/>
  <c r="I459" i="1"/>
  <c r="I460" i="1"/>
  <c r="I464" i="1"/>
  <c r="I465" i="1"/>
  <c r="I454" i="1"/>
  <c r="I455" i="1"/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9" i="1"/>
  <c r="I10" i="1"/>
  <c r="I11" i="1"/>
  <c r="I12" i="1"/>
  <c r="I16" i="1"/>
  <c r="I17" i="1"/>
  <c r="I18" i="1"/>
  <c r="I19" i="1"/>
  <c r="I23" i="1"/>
  <c r="I24" i="1"/>
  <c r="I25" i="1"/>
  <c r="I26" i="1"/>
  <c r="I30" i="1"/>
  <c r="I31" i="1"/>
  <c r="I32" i="1"/>
  <c r="I33" i="1"/>
  <c r="I37" i="1"/>
  <c r="I38" i="1"/>
  <c r="I39" i="1"/>
  <c r="I40" i="1"/>
  <c r="I44" i="1"/>
  <c r="I45" i="1"/>
  <c r="I46" i="1"/>
  <c r="I47" i="1"/>
  <c r="I51" i="1"/>
  <c r="I52" i="1"/>
  <c r="I53" i="1"/>
  <c r="I54" i="1"/>
  <c r="I58" i="1"/>
  <c r="I59" i="1"/>
  <c r="I60" i="1"/>
  <c r="I61" i="1"/>
  <c r="I65" i="1"/>
  <c r="I66" i="1"/>
  <c r="I67" i="1"/>
  <c r="I68" i="1"/>
  <c r="I72" i="1"/>
  <c r="I73" i="1"/>
  <c r="I74" i="1"/>
  <c r="I75" i="1"/>
  <c r="I79" i="1"/>
  <c r="I80" i="1"/>
  <c r="I81" i="1"/>
  <c r="I82" i="1"/>
  <c r="I86" i="1"/>
  <c r="I87" i="1"/>
  <c r="I88" i="1"/>
  <c r="I89" i="1"/>
  <c r="I93" i="1"/>
  <c r="I94" i="1"/>
  <c r="I95" i="1"/>
  <c r="I96" i="1"/>
  <c r="I100" i="1"/>
  <c r="I101" i="1"/>
  <c r="I102" i="1"/>
  <c r="I103" i="1"/>
  <c r="I107" i="1"/>
  <c r="I108" i="1"/>
  <c r="I109" i="1"/>
  <c r="I110" i="1"/>
  <c r="I116" i="1"/>
  <c r="I117" i="1"/>
  <c r="I121" i="1"/>
  <c r="I122" i="1"/>
  <c r="I123" i="1"/>
  <c r="I124" i="1"/>
  <c r="I128" i="1"/>
  <c r="I129" i="1"/>
  <c r="I130" i="1"/>
  <c r="I131" i="1"/>
  <c r="I135" i="1"/>
  <c r="I136" i="1"/>
  <c r="I137" i="1"/>
  <c r="I138" i="1"/>
  <c r="I142" i="1"/>
  <c r="I143" i="1"/>
  <c r="I144" i="1"/>
  <c r="I145" i="1"/>
  <c r="I149" i="1"/>
  <c r="I150" i="1"/>
  <c r="I151" i="1"/>
  <c r="I152" i="1"/>
  <c r="I156" i="1"/>
  <c r="I157" i="1"/>
  <c r="I158" i="1"/>
  <c r="I159" i="1"/>
  <c r="I163" i="1"/>
  <c r="I164" i="1"/>
  <c r="I165" i="1"/>
  <c r="I166" i="1"/>
  <c r="I170" i="1"/>
  <c r="I171" i="1"/>
  <c r="I172" i="1"/>
  <c r="I173" i="1"/>
  <c r="I177" i="1"/>
  <c r="I178" i="1"/>
  <c r="I179" i="1"/>
  <c r="I180" i="1"/>
  <c r="I184" i="1"/>
  <c r="I185" i="1"/>
  <c r="I186" i="1"/>
  <c r="I187" i="1"/>
  <c r="I191" i="1"/>
  <c r="I192" i="1"/>
  <c r="I193" i="1"/>
  <c r="I194" i="1"/>
  <c r="I198" i="1"/>
  <c r="I199" i="1"/>
  <c r="I200" i="1"/>
  <c r="I201" i="1"/>
  <c r="I205" i="1"/>
  <c r="I206" i="1"/>
  <c r="I207" i="1"/>
  <c r="I208" i="1"/>
  <c r="I212" i="1"/>
  <c r="I213" i="1"/>
  <c r="I214" i="1"/>
  <c r="I215" i="1"/>
  <c r="I219" i="1"/>
  <c r="I220" i="1"/>
  <c r="I221" i="1"/>
  <c r="I222" i="1"/>
  <c r="I226" i="1"/>
  <c r="I227" i="1"/>
  <c r="I228" i="1"/>
  <c r="I229" i="1"/>
  <c r="I233" i="1"/>
  <c r="I234" i="1"/>
  <c r="I235" i="1"/>
  <c r="I236" i="1"/>
  <c r="I240" i="1"/>
  <c r="I241" i="1"/>
  <c r="I242" i="1"/>
  <c r="I243" i="1"/>
  <c r="I247" i="1"/>
  <c r="I248" i="1"/>
  <c r="I249" i="1"/>
  <c r="I250" i="1"/>
  <c r="I254" i="1"/>
  <c r="I255" i="1"/>
  <c r="I256" i="1"/>
  <c r="I257" i="1"/>
  <c r="I261" i="1"/>
  <c r="I262" i="1"/>
  <c r="I263" i="1"/>
  <c r="I264" i="1"/>
  <c r="I268" i="1"/>
  <c r="I269" i="1"/>
  <c r="I270" i="1"/>
  <c r="I271" i="1"/>
  <c r="I275" i="1"/>
  <c r="I276" i="1"/>
  <c r="I277" i="1"/>
  <c r="I278" i="1"/>
  <c r="I282" i="1"/>
  <c r="I283" i="1"/>
  <c r="I284" i="1"/>
  <c r="I285" i="1"/>
  <c r="I289" i="1"/>
  <c r="I290" i="1"/>
  <c r="I291" i="1"/>
  <c r="I292" i="1"/>
  <c r="I296" i="1"/>
  <c r="I297" i="1"/>
  <c r="I298" i="1"/>
  <c r="I299" i="1"/>
  <c r="I303" i="1"/>
  <c r="I304" i="1"/>
  <c r="I305" i="1"/>
  <c r="I306" i="1"/>
  <c r="I310" i="1"/>
  <c r="I311" i="1"/>
  <c r="I312" i="1"/>
  <c r="I313" i="1"/>
  <c r="I317" i="1"/>
  <c r="I318" i="1"/>
  <c r="I319" i="1"/>
  <c r="I320" i="1"/>
  <c r="I324" i="1"/>
  <c r="I325" i="1"/>
  <c r="I326" i="1"/>
  <c r="I327" i="1"/>
  <c r="I331" i="1"/>
  <c r="I332" i="1"/>
  <c r="I333" i="1"/>
  <c r="I334" i="1"/>
  <c r="I338" i="1"/>
  <c r="I339" i="1"/>
  <c r="I340" i="1"/>
  <c r="I341" i="1"/>
  <c r="I345" i="1"/>
  <c r="I346" i="1"/>
  <c r="I347" i="1"/>
  <c r="I348" i="1"/>
  <c r="I352" i="1"/>
  <c r="I353" i="1"/>
  <c r="I354" i="1"/>
  <c r="I355" i="1"/>
  <c r="I359" i="1"/>
  <c r="I360" i="1"/>
  <c r="I361" i="1"/>
  <c r="I362" i="1"/>
  <c r="I366" i="1"/>
  <c r="I367" i="1"/>
  <c r="I368" i="1"/>
  <c r="I369" i="1"/>
  <c r="I373" i="1"/>
  <c r="I374" i="1"/>
  <c r="I375" i="1"/>
  <c r="I376" i="1"/>
  <c r="I380" i="1"/>
  <c r="I381" i="1"/>
  <c r="I382" i="1"/>
  <c r="I383" i="1"/>
  <c r="I387" i="1"/>
  <c r="I388" i="1"/>
  <c r="I389" i="1"/>
  <c r="I390" i="1"/>
  <c r="I394" i="1"/>
  <c r="I395" i="1"/>
  <c r="I396" i="1"/>
  <c r="I397" i="1"/>
  <c r="I401" i="1"/>
  <c r="I402" i="1"/>
  <c r="I403" i="1"/>
  <c r="I404" i="1"/>
  <c r="I408" i="1"/>
  <c r="I409" i="1"/>
  <c r="I410" i="1"/>
  <c r="I411" i="1"/>
  <c r="I415" i="1"/>
  <c r="I416" i="1"/>
  <c r="I417" i="1"/>
  <c r="I418" i="1"/>
  <c r="I422" i="1"/>
  <c r="I423" i="1"/>
  <c r="I424" i="1"/>
  <c r="I425" i="1"/>
</calcChain>
</file>

<file path=xl/sharedStrings.xml><?xml version="1.0" encoding="utf-8"?>
<sst xmlns="http://schemas.openxmlformats.org/spreadsheetml/2006/main" count="1504" uniqueCount="112">
  <si>
    <t>Alectra Utilities Corporation</t>
  </si>
  <si>
    <t>May</t>
  </si>
  <si>
    <t>April</t>
  </si>
  <si>
    <t>June</t>
  </si>
  <si>
    <t>July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</si>
  <si>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</si>
  <si>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</si>
  <si>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</si>
  <si>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</si>
  <si>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</si>
  <si>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E.L.K. Energy Inc.</t>
  </si>
  <si>
    <t>Elexicon Energy Inc.</t>
  </si>
  <si>
    <t>Enwin Utilities Ltd.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</si>
  <si>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</si>
  <si>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</si>
  <si>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</si>
  <si>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</si>
  <si>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</si>
  <si>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</si>
  <si>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</si>
  <si>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</si>
  <si>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Hydro One Networks Inc.</t>
  </si>
  <si>
    <t>Hydro One Remote Communities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</si>
  <si>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</si>
  <si>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</si>
  <si>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</si>
  <si>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</si>
  <si>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</si>
  <si>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</si>
  <si>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</si>
  <si>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Niagara Peninsula Energy Inc.</t>
  </si>
  <si>
    <t>Northern Ontario Wires Inc.</t>
  </si>
  <si>
    <t>Orangeville Hydro Limited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</si>
  <si>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</si>
  <si>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</si>
  <si>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</si>
  <si>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</si>
  <si>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</si>
  <si>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</si>
  <si>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</si>
  <si>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Wellington North Power Inc.</t>
  </si>
  <si>
    <t>Westario Power Inc.</t>
  </si>
  <si>
    <t>Orillia Power Distribution Corporation</t>
  </si>
  <si>
    <t>Algoma Power Inc.</t>
  </si>
  <si>
    <t>Atikokan Hydro Inc.</t>
  </si>
  <si>
    <t>Bluewater Power Distribution Corporation</t>
  </si>
  <si>
    <t>Cooperative Hydro Embrun Inc.</t>
  </si>
  <si>
    <t>Energy Plus Inc.</t>
  </si>
  <si>
    <t>Entegrus Powerlines Inc.</t>
  </si>
  <si>
    <t>EPCOR Electricity Distribution Ontario Inc.</t>
  </si>
  <si>
    <t>Hydro Hawkesbury Inc.</t>
  </si>
  <si>
    <t>Hearst Power Distribution Company Limited</t>
  </si>
  <si>
    <t>Hydro 2000 Inc.</t>
  </si>
  <si>
    <t>Milton Hydro Distribution Inc.</t>
  </si>
  <si>
    <t>Newmarket-Tay Power Distribution Ltd.</t>
  </si>
  <si>
    <t>Niagara-on-the-Lake Hydro Inc.</t>
  </si>
  <si>
    <t>North Bay Hydro Distribution Limited</t>
  </si>
  <si>
    <t>Oakville Hydro Electricity Distribution Inc.</t>
  </si>
  <si>
    <t>Oshawa PUC Networks Inc.</t>
  </si>
  <si>
    <t>Peterborough Distribution Incorporated</t>
  </si>
  <si>
    <t>Toronto Hydro-Electric System Limited</t>
  </si>
  <si>
    <t>Wasaga Distribution Inc.</t>
  </si>
  <si>
    <t>Waterloo North Hydro Inc.</t>
  </si>
  <si>
    <t>Welland Hydro-Electric System Corp.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</si>
  <si>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</si>
  <si>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</si>
  <si>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</si>
  <si>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</si>
  <si>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</si>
  <si>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</si>
  <si>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</si>
  <si>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</si>
  <si>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</si>
  <si>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</si>
  <si>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</si>
  <si>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</si>
  <si>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</si>
  <si>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</si>
  <si>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</si>
  <si>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</si>
  <si>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</si>
  <si>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</si>
  <si>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</si>
  <si>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</si>
  <si>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</si>
  <si>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</si>
  <si>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</si>
  <si>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</si>
  <si>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</si>
  <si>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</si>
  <si>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Electric Distributor</t>
  </si>
  <si>
    <t>Electric Transmitter</t>
  </si>
  <si>
    <t>Month of Acutal</t>
  </si>
  <si>
    <t>Monthly Closing Balance</t>
  </si>
  <si>
    <t>Electric Generator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</si>
  <si>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</si>
  <si>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</si>
  <si>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</si>
  <si>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</si>
  <si>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</si>
  <si>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</si>
  <si>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</si>
  <si>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</si>
  <si>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</si>
  <si>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</si>
  <si>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5. These account balances are subject to change and some entities have noted that their balances are zero until there is more clarity on the nature of the accounts</t>
  </si>
  <si>
    <t>August</t>
  </si>
  <si>
    <t>September</t>
  </si>
  <si>
    <t>October</t>
  </si>
  <si>
    <t>3. The sub-account for Bad Debt is relatively new, hence data only exists for the July actual and for future months</t>
  </si>
  <si>
    <t>2. The months of data provided are for the actuals reported. There are no forecasted values in this data set</t>
  </si>
  <si>
    <t>4. The amounts in the Lost Revenues sub-account may decrease in July; this is normal and due to a new account for lost revenues due to postponment of rate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</si>
</sst>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7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5" fillId="0" borderId="0" xfId="0" applyFont="1" applyAlignment="1">
      <alignment horizontal="left" indent="2"/>
    </xf>
    <xf numFmtId="164" fontId="0" fillId="0" borderId="0" xfId="0" applyNumberFormat="1"/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36">
    <dxf>
      <numFmt numFmtId="166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7" formatCode="&quot;$&quot;#,##0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numFmt numFmtId="164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_-;_-@_-"/>
    </dxf>
    <dxf>
      <alignment vertical="center"/>
    </dxf>
    <dxf>
      <alignment horizontal="center"/>
    </dxf>
    <dxf>
      <numFmt numFmtId="166" formatCode="_-&quot;$&quot;* #,##0_-;\-&quot;$&quot;* #,##0_-;_-&quot;$&quot;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[COVID-Account-Monthly-Balances-20201210.xlsx]Transmitters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[COVID-Account-Monthly-Balances-20201210.xlsx]OPG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emiMixedTypes="0" containsString="0" containsNumber="1" containsInteger="1" minValue="0" maxValue="0" count="1">
        <n v="0"/>
      </sharedItems>
    </cacheField>
    <cacheField name="Lost Revenues" numFmtId="166">
      <sharedItems containsSemiMixedTypes="0" containsString="0" containsNumber="1" containsInteger="1" minValue="0" maxValue="0" count="1">
        <n v="0"/>
      </sharedItems>
    </cacheField>
    <cacheField name="Other Costs" numFmtId="166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6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6">
      <sharedItems containsString="0" containsBlank="1" containsNumber="1" containsInteger="1" minValue="0" maxValue="0"/>
    </cacheField>
    <cacheField name="Lost Revenues" numFmtId="166">
      <sharedItems containsString="0" containsBlank="1" containsNumber="1" containsInteger="1" minValue="0" maxValue="0"/>
    </cacheField>
    <cacheField name="Other Costs" numFmtId="166">
      <sharedItems containsString="0" containsBlank="1" containsNumber="1" minValue="0" maxValue="12602586.109999999"/>
    </cacheField>
    <cacheField name="Bad Debt" numFmtId="166">
      <sharedItems containsString="0" containsBlank="1" containsNumber="1" containsInteger="1" minValue="0" maxValue="0"/>
    </cacheField>
    <cacheField name="Total" numFmtId="166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175.553238310182" createdVersion="6" refreshedVersion="6" minRefreshableVersion="3" recordCount="461" xr:uid="{BE105E70-B10D-4D6B-A59D-B9C91240DC75}">
  <cacheSource type="worksheet">
    <worksheetSource name="Table1"/>
  </cacheSource>
  <cacheFields count="8">
    <cacheField name="Entity Name" numFmtId="0">
      <sharedItems containsBlank="1" count="67">
        <s v="Alectra Utilities Corporation"/>
        <s v="Algoma Power Inc."/>
        <s v="Atikokan Hydro Inc."/>
        <s v="Bluewater Power Distribution Corporation"/>
        <s v="Brantford Power Inc."/>
        <s v="Burlington Hydro Inc."/>
        <s v="Canadian Niagara Power Inc."/>
        <s v="Centre Wellington Hydro Ltd."/>
        <s v="Chapleau Public Utilities Corporation"/>
        <s v="Cooperative Hydro Embrun Inc."/>
        <s v="E.L.K. Energy Inc."/>
        <s v="Elexicon Energy Inc."/>
        <s v="Energy Plus Inc."/>
        <s v="Entegrus Powerlines Inc."/>
        <s v="Enwin Utilities Ltd."/>
        <s v="EPCOR Electricity Distribution Ontario Inc."/>
        <s v="ERTH Power Corporation"/>
        <s v="Espanola Regional Hydro Distribution Corporation"/>
        <s v="Essex Powerlines Corporation"/>
        <s v="Festival Hydro Inc."/>
        <s v="Fort Frances Power Corporation"/>
        <s v="Greater Sudbury Hydro Inc."/>
        <s v="Grimsby Power Incorporated"/>
        <s v="Halton Hills Hydro Inc."/>
        <s v="Hearst Power Distribution Company Limited"/>
        <s v="Hydro 2000 Inc."/>
        <s v="Hydro Hawkesbury Inc."/>
        <s v="Hydro One Networks Inc."/>
        <s v="Hydro One Remote Communities Inc."/>
        <s v="Hydro Ottawa Limited"/>
        <s v="InnPower Corporation"/>
        <s v="Kingston Hydro Corporation"/>
        <s v="Kitchener-Wilmot Hydro Inc."/>
        <s v="Lakefront Utilities Inc."/>
        <s v="Lakeland Power Distribution Ltd."/>
        <s v="London Hydro Inc."/>
        <s v="Milton Hydro Distribution Inc."/>
        <s v="Newmarket-Tay Power Distribution Ltd."/>
        <s v="Niagara Peninsula Energy Inc."/>
        <s v="Niagara-on-the-Lake Hydro Inc."/>
        <s v="North Bay Hydro Distribution Limited"/>
        <s v="Northern Ontario Wires Inc."/>
        <s v="Oakville Hydro Electricity Distribution Inc."/>
        <s v="Orangeville Hydro Limited"/>
        <s v="Orillia Power Distribution Corporation"/>
        <s v="Oshawa PUC Networks Inc."/>
        <s v="Ottawa River Power Corporation"/>
        <s v="Peterborough Distribution Incorporated"/>
        <s v="PUC Distribution Inc."/>
        <s v="Renfrew Hydro Inc."/>
        <s v="Rideau St. Lawrence Distribution Inc."/>
        <s v="Sioux Lookout Hydro Inc."/>
        <s v="Synergy North Corporation"/>
        <s v="Tillsonburg Hydro Inc."/>
        <s v="Toronto Hydro-Electric System Limited"/>
        <s v="Wasaga Distribution Inc."/>
        <s v="Waterloo North Hydro Inc."/>
        <s v="Welland Hydro-Electric System Corp."/>
        <s v="Wellington North Power Inc."/>
        <s v="Westario Power Inc."/>
        <s v="Ontario Power Generation Inc."/>
        <s v="B2M Limited Partnership"/>
        <s v="Hydro One Sault Ste. Marie Limited Partnership"/>
        <s v="NextBridge Infrastructure LP"/>
        <s v="Niagara Reinforcement Limited Partnership"/>
        <s v="Wataynikaneyap Power LP"/>
        <m u="1"/>
      </sharedItems>
    </cacheField>
    <cacheField name="Entity Type" numFmtId="0">
      <sharedItems count="3">
        <s v="Electric Distributor"/>
        <s v="Electric Generator"/>
        <s v="Electric Transmitter"/>
      </sharedItems>
    </cacheField>
    <cacheField name="Month of Acutal" numFmtId="0">
      <sharedItems count="7">
        <s v="April"/>
        <s v="May"/>
        <s v="June"/>
        <s v="July"/>
        <s v="August"/>
        <s v="September"/>
        <s v="October"/>
      </sharedItems>
    </cacheField>
    <cacheField name="Billing &amp; System Changes" numFmtId="166">
      <sharedItems containsString="0" containsBlank="1" containsNumber="1" minValue="0" maxValue="200000"/>
    </cacheField>
    <cacheField name="Lost Revenues" numFmtId="166">
      <sharedItems containsString="0" containsBlank="1" containsNumber="1" minValue="0" maxValue="21547847"/>
    </cacheField>
    <cacheField name="Other Costs" numFmtId="166">
      <sharedItems containsString="0" containsBlank="1" containsNumber="1" minValue="0" maxValue="22933841"/>
    </cacheField>
    <cacheField name="Bad Debt" numFmtId="166">
      <sharedItems containsString="0" containsBlank="1" containsNumber="1" minValue="0" maxValue="23686060"/>
    </cacheField>
    <cacheField name="Monthly Closing Balance" numFmtId="166">
      <sharedItems containsSemiMixedTypes="0" containsString="0" containsNumber="1" minValue="0" maxValue="437586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1">
  <r>
    <x v="0"/>
    <x v="0"/>
    <x v="0"/>
    <n v="100000"/>
    <n v="0"/>
    <n v="200000"/>
    <n v="0"/>
    <n v="300000"/>
  </r>
  <r>
    <x v="0"/>
    <x v="0"/>
    <x v="1"/>
    <n v="100000"/>
    <n v="300000"/>
    <n v="1500000"/>
    <n v="0"/>
    <n v="1900000"/>
  </r>
  <r>
    <x v="0"/>
    <x v="0"/>
    <x v="2"/>
    <n v="100000"/>
    <n v="800000"/>
    <n v="3800000"/>
    <n v="0"/>
    <n v="4700000"/>
  </r>
  <r>
    <x v="0"/>
    <x v="0"/>
    <x v="3"/>
    <n v="100000"/>
    <n v="1200000"/>
    <n v="3200000"/>
    <n v="5200000"/>
    <n v="9700000"/>
  </r>
  <r>
    <x v="0"/>
    <x v="0"/>
    <x v="4"/>
    <n v="200000"/>
    <n v="1800000"/>
    <n v="3900000"/>
    <n v="6400000"/>
    <n v="12300000"/>
  </r>
  <r>
    <x v="0"/>
    <x v="0"/>
    <x v="5"/>
    <n v="200000"/>
    <n v="10100000"/>
    <n v="4600000"/>
    <n v="7600000"/>
    <n v="22500000"/>
  </r>
  <r>
    <x v="0"/>
    <x v="0"/>
    <x v="6"/>
    <n v="200000"/>
    <n v="10800000"/>
    <n v="5700000"/>
    <n v="13700000"/>
    <n v="30400000"/>
  </r>
  <r>
    <x v="1"/>
    <x v="0"/>
    <x v="0"/>
    <n v="0"/>
    <n v="5000"/>
    <n v="9000"/>
    <n v="0"/>
    <n v="14000"/>
  </r>
  <r>
    <x v="1"/>
    <x v="0"/>
    <x v="1"/>
    <n v="0"/>
    <n v="10000"/>
    <n v="18000"/>
    <n v="0"/>
    <n v="28000"/>
  </r>
  <r>
    <x v="1"/>
    <x v="0"/>
    <x v="2"/>
    <n v="0"/>
    <n v="10000"/>
    <n v="18000"/>
    <n v="0"/>
    <n v="28000"/>
  </r>
  <r>
    <x v="1"/>
    <x v="0"/>
    <x v="3"/>
    <n v="0"/>
    <n v="36000"/>
    <n v="27000"/>
    <n v="0"/>
    <n v="63000"/>
  </r>
  <r>
    <x v="1"/>
    <x v="0"/>
    <x v="4"/>
    <n v="0"/>
    <n v="47000"/>
    <n v="34000"/>
    <n v="0"/>
    <n v="81000"/>
  </r>
  <r>
    <x v="1"/>
    <x v="0"/>
    <x v="5"/>
    <n v="0"/>
    <n v="47000"/>
    <n v="38000"/>
    <n v="0"/>
    <n v="85000"/>
  </r>
  <r>
    <x v="1"/>
    <x v="0"/>
    <x v="6"/>
    <n v="0"/>
    <n v="47000"/>
    <n v="38000"/>
    <n v="0"/>
    <n v="8500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0"/>
    <x v="5"/>
    <n v="0"/>
    <n v="0"/>
    <n v="0"/>
    <m/>
    <n v="0"/>
  </r>
  <r>
    <x v="2"/>
    <x v="0"/>
    <x v="6"/>
    <n v="0"/>
    <n v="0"/>
    <n v="0"/>
    <n v="0"/>
    <n v="0"/>
  </r>
  <r>
    <x v="3"/>
    <x v="0"/>
    <x v="0"/>
    <n v="11036"/>
    <n v="22660"/>
    <n v="72582"/>
    <n v="0"/>
    <n v="106278"/>
  </r>
  <r>
    <x v="3"/>
    <x v="0"/>
    <x v="1"/>
    <n v="11036"/>
    <n v="74523.583333333328"/>
    <n v="79487"/>
    <n v="0"/>
    <n v="165046.58333333331"/>
  </r>
  <r>
    <x v="3"/>
    <x v="0"/>
    <x v="2"/>
    <n v="11036"/>
    <n v="125057.16666666666"/>
    <n v="79487"/>
    <n v="0"/>
    <n v="215580.16666666666"/>
  </r>
  <r>
    <x v="3"/>
    <x v="0"/>
    <x v="3"/>
    <n v="11036"/>
    <n v="83253"/>
    <n v="99487"/>
    <n v="0"/>
    <n v="193776"/>
  </r>
  <r>
    <x v="3"/>
    <x v="0"/>
    <x v="4"/>
    <n v="11036"/>
    <n v="83253"/>
    <n v="99487"/>
    <m/>
    <n v="193776"/>
  </r>
  <r>
    <x v="3"/>
    <x v="0"/>
    <x v="5"/>
    <n v="11036"/>
    <n v="83253"/>
    <n v="99487"/>
    <n v="0"/>
    <n v="193776"/>
  </r>
  <r>
    <x v="3"/>
    <x v="0"/>
    <x v="6"/>
    <n v="11036"/>
    <n v="83253"/>
    <n v="99487"/>
    <n v="0"/>
    <n v="193776"/>
  </r>
  <r>
    <x v="4"/>
    <x v="0"/>
    <x v="0"/>
    <n v="0"/>
    <n v="58636.603694537145"/>
    <n v="61309.66"/>
    <n v="0"/>
    <n v="119946.26369453715"/>
  </r>
  <r>
    <x v="4"/>
    <x v="0"/>
    <x v="1"/>
    <n v="0"/>
    <n v="68696.41669453714"/>
    <n v="69605.510000000009"/>
    <n v="0"/>
    <n v="138301.92669453716"/>
  </r>
  <r>
    <x v="4"/>
    <x v="0"/>
    <x v="2"/>
    <n v="0"/>
    <n v="80111.016194537151"/>
    <n v="19131.32"/>
    <n v="0"/>
    <n v="99242.336194537143"/>
  </r>
  <r>
    <x v="4"/>
    <x v="0"/>
    <x v="3"/>
    <n v="0"/>
    <n v="90826.684694537151"/>
    <n v="83975"/>
    <n v="146275"/>
    <n v="321076.68469453714"/>
  </r>
  <r>
    <x v="4"/>
    <x v="0"/>
    <x v="4"/>
    <n v="0"/>
    <n v="73363.74002991918"/>
    <n v="112048.93"/>
    <n v="136455.5849999997"/>
    <n v="321868.25502991886"/>
  </r>
  <r>
    <x v="4"/>
    <x v="0"/>
    <x v="5"/>
    <n v="0"/>
    <n v="77153.947661475351"/>
    <n v="122340.43000000001"/>
    <n v="104883.31"/>
    <n v="304377.68766147539"/>
  </r>
  <r>
    <x v="4"/>
    <x v="0"/>
    <x v="6"/>
    <n v="0"/>
    <n v="96860.56862845103"/>
    <n v="132654.54999999999"/>
    <n v="104883.31"/>
    <n v="334398.42862845102"/>
  </r>
  <r>
    <x v="5"/>
    <x v="0"/>
    <x v="0"/>
    <n v="0"/>
    <n v="0"/>
    <n v="85197.87"/>
    <n v="0"/>
    <n v="85197.87"/>
  </r>
  <r>
    <x v="5"/>
    <x v="0"/>
    <x v="1"/>
    <n v="0"/>
    <n v="0"/>
    <n v="126249.35"/>
    <n v="0"/>
    <n v="126249.35"/>
  </r>
  <r>
    <x v="5"/>
    <x v="0"/>
    <x v="2"/>
    <n v="0"/>
    <n v="0"/>
    <n v="177349.63"/>
    <n v="0"/>
    <n v="177349.63"/>
  </r>
  <r>
    <x v="5"/>
    <x v="0"/>
    <x v="3"/>
    <n v="0"/>
    <n v="534250.65153919498"/>
    <n v="198786.68"/>
    <n v="0"/>
    <n v="733037.33153919503"/>
  </r>
  <r>
    <x v="5"/>
    <x v="0"/>
    <x v="4"/>
    <n v="0"/>
    <n v="534250.6515391951"/>
    <n v="190340.73"/>
    <n v="0"/>
    <n v="724591.38153919508"/>
  </r>
  <r>
    <x v="5"/>
    <x v="0"/>
    <x v="5"/>
    <n v="0"/>
    <n v="587321.72788762837"/>
    <n v="232157.56"/>
    <n v="0"/>
    <n v="819479.28788762842"/>
  </r>
  <r>
    <x v="5"/>
    <x v="0"/>
    <x v="6"/>
    <n v="0"/>
    <n v="626843.71075996745"/>
    <n v="283641.91000000003"/>
    <n v="0"/>
    <n v="910485.62075996748"/>
  </r>
  <r>
    <x v="6"/>
    <x v="0"/>
    <x v="0"/>
    <n v="0"/>
    <n v="13000"/>
    <n v="23000"/>
    <n v="0"/>
    <n v="36000"/>
  </r>
  <r>
    <x v="6"/>
    <x v="0"/>
    <x v="1"/>
    <n v="0"/>
    <n v="28000"/>
    <n v="42000"/>
    <n v="0"/>
    <n v="70000"/>
  </r>
  <r>
    <x v="6"/>
    <x v="0"/>
    <x v="2"/>
    <n v="0"/>
    <n v="131000"/>
    <n v="56000"/>
    <n v="0"/>
    <n v="187000"/>
  </r>
  <r>
    <x v="6"/>
    <x v="0"/>
    <x v="3"/>
    <n v="0"/>
    <n v="191000"/>
    <n v="69000"/>
    <n v="0"/>
    <n v="260000"/>
  </r>
  <r>
    <x v="6"/>
    <x v="0"/>
    <x v="4"/>
    <n v="0"/>
    <n v="235000"/>
    <n v="88000"/>
    <n v="0"/>
    <n v="323000"/>
  </r>
  <r>
    <x v="6"/>
    <x v="0"/>
    <x v="5"/>
    <n v="0"/>
    <n v="235000"/>
    <n v="102000"/>
    <n v="0"/>
    <n v="337000"/>
  </r>
  <r>
    <x v="6"/>
    <x v="0"/>
    <x v="6"/>
    <n v="0"/>
    <n v="235000"/>
    <n v="105000"/>
    <n v="0"/>
    <n v="340000"/>
  </r>
  <r>
    <x v="7"/>
    <x v="0"/>
    <x v="0"/>
    <n v="0"/>
    <n v="1465.5"/>
    <n v="0"/>
    <n v="0"/>
    <n v="1465.5"/>
  </r>
  <r>
    <x v="7"/>
    <x v="0"/>
    <x v="1"/>
    <n v="3865.82"/>
    <n v="0"/>
    <n v="0"/>
    <n v="0"/>
    <n v="3865.82"/>
  </r>
  <r>
    <x v="7"/>
    <x v="0"/>
    <x v="2"/>
    <n v="5521"/>
    <n v="0"/>
    <n v="0"/>
    <n v="0"/>
    <n v="5521"/>
  </r>
  <r>
    <x v="7"/>
    <x v="0"/>
    <x v="3"/>
    <n v="0"/>
    <n v="5520.7"/>
    <n v="0"/>
    <n v="0"/>
    <n v="5520.7"/>
  </r>
  <r>
    <x v="7"/>
    <x v="0"/>
    <x v="4"/>
    <n v="0"/>
    <n v="5520.7"/>
    <n v="0"/>
    <n v="0"/>
    <n v="5520.7"/>
  </r>
  <r>
    <x v="7"/>
    <x v="0"/>
    <x v="5"/>
    <n v="0"/>
    <n v="5520.7"/>
    <n v="0"/>
    <n v="0"/>
    <n v="5520.7"/>
  </r>
  <r>
    <x v="7"/>
    <x v="0"/>
    <x v="6"/>
    <n v="0"/>
    <n v="5521"/>
    <n v="0"/>
    <n v="0"/>
    <n v="5521"/>
  </r>
  <r>
    <x v="8"/>
    <x v="0"/>
    <x v="0"/>
    <n v="880"/>
    <n v="1200"/>
    <n v="0"/>
    <n v="0"/>
    <n v="2080"/>
  </r>
  <r>
    <x v="8"/>
    <x v="0"/>
    <x v="1"/>
    <n v="680"/>
    <n v="600"/>
    <n v="0"/>
    <n v="0"/>
    <n v="1280"/>
  </r>
  <r>
    <x v="8"/>
    <x v="0"/>
    <x v="2"/>
    <n v="240"/>
    <n v="300"/>
    <n v="0"/>
    <n v="0"/>
    <n v="540"/>
  </r>
  <r>
    <x v="8"/>
    <x v="0"/>
    <x v="3"/>
    <n v="0"/>
    <n v="340"/>
    <n v="0"/>
    <m/>
    <n v="340"/>
  </r>
  <r>
    <x v="8"/>
    <x v="0"/>
    <x v="4"/>
    <n v="0"/>
    <m/>
    <n v="0"/>
    <m/>
    <n v="0"/>
  </r>
  <r>
    <x v="8"/>
    <x v="0"/>
    <x v="5"/>
    <n v="0"/>
    <n v="0"/>
    <n v="0"/>
    <n v="0"/>
    <n v="0"/>
  </r>
  <r>
    <x v="8"/>
    <x v="0"/>
    <x v="6"/>
    <n v="0"/>
    <n v="0"/>
    <n v="0"/>
    <n v="0"/>
    <n v="0"/>
  </r>
  <r>
    <x v="9"/>
    <x v="0"/>
    <x v="0"/>
    <n v="0"/>
    <n v="0"/>
    <n v="0"/>
    <n v="0"/>
    <n v="0"/>
  </r>
  <r>
    <x v="9"/>
    <x v="0"/>
    <x v="1"/>
    <n v="0"/>
    <n v="0"/>
    <n v="0"/>
    <n v="0"/>
    <n v="0"/>
  </r>
  <r>
    <x v="9"/>
    <x v="0"/>
    <x v="2"/>
    <n v="0"/>
    <n v="0"/>
    <n v="0"/>
    <n v="0"/>
    <n v="0"/>
  </r>
  <r>
    <x v="9"/>
    <x v="0"/>
    <x v="3"/>
    <n v="0"/>
    <n v="0"/>
    <n v="0"/>
    <n v="0"/>
    <n v="0"/>
  </r>
  <r>
    <x v="9"/>
    <x v="0"/>
    <x v="4"/>
    <n v="0"/>
    <n v="0"/>
    <n v="0"/>
    <n v="0"/>
    <n v="0"/>
  </r>
  <r>
    <x v="9"/>
    <x v="0"/>
    <x v="5"/>
    <n v="0"/>
    <n v="0"/>
    <n v="0"/>
    <n v="0"/>
    <n v="0"/>
  </r>
  <r>
    <x v="9"/>
    <x v="0"/>
    <x v="6"/>
    <n v="0"/>
    <n v="0"/>
    <n v="0"/>
    <n v="0"/>
    <n v="0"/>
  </r>
  <r>
    <x v="10"/>
    <x v="0"/>
    <x v="0"/>
    <n v="3380"/>
    <n v="0"/>
    <n v="0"/>
    <n v="0"/>
    <n v="3380"/>
  </r>
  <r>
    <x v="10"/>
    <x v="0"/>
    <x v="1"/>
    <n v="7200.03"/>
    <n v="0"/>
    <n v="0"/>
    <n v="0"/>
    <n v="7200.03"/>
  </r>
  <r>
    <x v="10"/>
    <x v="0"/>
    <x v="2"/>
    <n v="7100"/>
    <n v="0"/>
    <n v="0"/>
    <n v="0"/>
    <n v="7100"/>
  </r>
  <r>
    <x v="10"/>
    <x v="0"/>
    <x v="3"/>
    <n v="2800"/>
    <n v="0"/>
    <n v="0"/>
    <n v="0"/>
    <n v="2800"/>
  </r>
  <r>
    <x v="10"/>
    <x v="0"/>
    <x v="4"/>
    <n v="3663"/>
    <n v="0"/>
    <n v="0"/>
    <n v="0"/>
    <n v="3663"/>
  </r>
  <r>
    <x v="10"/>
    <x v="0"/>
    <x v="5"/>
    <n v="3867"/>
    <n v="0"/>
    <n v="0"/>
    <n v="0"/>
    <n v="3867"/>
  </r>
  <r>
    <x v="10"/>
    <x v="0"/>
    <x v="6"/>
    <n v="2328"/>
    <n v="0"/>
    <n v="0"/>
    <n v="0"/>
    <n v="2328"/>
  </r>
  <r>
    <x v="11"/>
    <x v="0"/>
    <x v="0"/>
    <n v="0"/>
    <n v="0"/>
    <n v="0"/>
    <n v="0"/>
    <n v="0"/>
  </r>
  <r>
    <x v="11"/>
    <x v="0"/>
    <x v="1"/>
    <n v="0"/>
    <n v="590000"/>
    <n v="1050000"/>
    <n v="0"/>
    <n v="1640000"/>
  </r>
  <r>
    <x v="11"/>
    <x v="0"/>
    <x v="2"/>
    <n v="0"/>
    <n v="609000"/>
    <n v="2312000"/>
    <n v="0"/>
    <n v="2921000"/>
  </r>
  <r>
    <x v="11"/>
    <x v="0"/>
    <x v="3"/>
    <n v="10500"/>
    <n v="526400"/>
    <n v="1425800"/>
    <n v="1453600"/>
    <n v="3416300"/>
  </r>
  <r>
    <x v="11"/>
    <x v="0"/>
    <x v="4"/>
    <n v="10500"/>
    <n v="604200"/>
    <n v="1483900"/>
    <n v="1882200"/>
    <n v="3980800"/>
  </r>
  <r>
    <x v="11"/>
    <x v="0"/>
    <x v="5"/>
    <n v="11000"/>
    <n v="665000"/>
    <n v="1399000"/>
    <n v="2100000"/>
    <n v="4175000"/>
  </r>
  <r>
    <x v="11"/>
    <x v="0"/>
    <x v="6"/>
    <n v="11000"/>
    <n v="735000"/>
    <n v="1559000"/>
    <n v="2497000"/>
    <n v="4802000"/>
  </r>
  <r>
    <x v="12"/>
    <x v="0"/>
    <x v="0"/>
    <n v="0"/>
    <n v="191617.9454850452"/>
    <n v="144242.39000000001"/>
    <n v="0"/>
    <n v="335860.33548504522"/>
  </r>
  <r>
    <x v="12"/>
    <x v="0"/>
    <x v="1"/>
    <n v="0"/>
    <n v="373580.3283533412"/>
    <n v="174413.46000000002"/>
    <n v="0"/>
    <n v="547993.78835334117"/>
  </r>
  <r>
    <x v="12"/>
    <x v="0"/>
    <x v="2"/>
    <n v="0"/>
    <n v="468927.27301638294"/>
    <n v="184130.91000000003"/>
    <n v="0"/>
    <n v="653058.18301638297"/>
  </r>
  <r>
    <x v="12"/>
    <x v="0"/>
    <x v="3"/>
    <n v="0"/>
    <n v="588665.2091289442"/>
    <n v="198630.43000000002"/>
    <n v="0"/>
    <n v="787295.63912894425"/>
  </r>
  <r>
    <x v="12"/>
    <x v="0"/>
    <x v="4"/>
    <n v="0"/>
    <n v="550183.04442474619"/>
    <n v="210738.05000000005"/>
    <n v="0"/>
    <n v="760921.09442474623"/>
  </r>
  <r>
    <x v="12"/>
    <x v="0"/>
    <x v="5"/>
    <n v="0"/>
    <n v="635150.19675925048"/>
    <n v="430114.48000000004"/>
    <n v="0"/>
    <n v="1065264.6767592505"/>
  </r>
  <r>
    <x v="12"/>
    <x v="0"/>
    <x v="6"/>
    <n v="0"/>
    <n v="664391.50345587498"/>
    <n v="437145.75000000012"/>
    <n v="0"/>
    <n v="1101537.253455875"/>
  </r>
  <r>
    <x v="13"/>
    <x v="0"/>
    <x v="0"/>
    <m/>
    <m/>
    <m/>
    <m/>
    <n v="0"/>
  </r>
  <r>
    <x v="13"/>
    <x v="0"/>
    <x v="1"/>
    <n v="0"/>
    <n v="243673"/>
    <n v="81844"/>
    <n v="0"/>
    <n v="325517"/>
  </r>
  <r>
    <x v="13"/>
    <x v="0"/>
    <x v="2"/>
    <n v="0"/>
    <n v="298757"/>
    <n v="183566"/>
    <n v="0"/>
    <n v="482323"/>
  </r>
  <r>
    <x v="13"/>
    <x v="0"/>
    <x v="3"/>
    <n v="0"/>
    <n v="251426"/>
    <n v="101803"/>
    <n v="0"/>
    <n v="353229"/>
  </r>
  <r>
    <x v="13"/>
    <x v="0"/>
    <x v="4"/>
    <n v="0"/>
    <n v="256477"/>
    <n v="133090"/>
    <n v="0"/>
    <n v="389567"/>
  </r>
  <r>
    <x v="13"/>
    <x v="0"/>
    <x v="5"/>
    <n v="0"/>
    <n v="261526"/>
    <n v="162062"/>
    <n v="145000"/>
    <n v="568588"/>
  </r>
  <r>
    <x v="13"/>
    <x v="0"/>
    <x v="6"/>
    <n v="0"/>
    <n v="266582"/>
    <n v="190951"/>
    <n v="225000"/>
    <n v="682533"/>
  </r>
  <r>
    <x v="14"/>
    <x v="0"/>
    <x v="0"/>
    <n v="0"/>
    <n v="0"/>
    <n v="0"/>
    <n v="0"/>
    <n v="0"/>
  </r>
  <r>
    <x v="14"/>
    <x v="0"/>
    <x v="1"/>
    <n v="0"/>
    <n v="62184.72"/>
    <n v="30033.77"/>
    <n v="0"/>
    <n v="92218.49"/>
  </r>
  <r>
    <x v="14"/>
    <x v="0"/>
    <x v="2"/>
    <n v="0"/>
    <n v="96601.64"/>
    <n v="30034"/>
    <n v="0"/>
    <n v="126635.64"/>
  </r>
  <r>
    <x v="14"/>
    <x v="0"/>
    <x v="3"/>
    <n v="0"/>
    <n v="99884"/>
    <n v="4081"/>
    <n v="0"/>
    <n v="103965"/>
  </r>
  <r>
    <x v="14"/>
    <x v="0"/>
    <x v="4"/>
    <n v="0"/>
    <n v="100137"/>
    <n v="4081"/>
    <n v="0"/>
    <n v="104218"/>
  </r>
  <r>
    <x v="14"/>
    <x v="0"/>
    <x v="5"/>
    <n v="0"/>
    <n v="100165"/>
    <n v="4085"/>
    <n v="0"/>
    <n v="104250"/>
  </r>
  <r>
    <x v="14"/>
    <x v="0"/>
    <x v="6"/>
    <n v="0"/>
    <n v="100183"/>
    <n v="0"/>
    <n v="0"/>
    <n v="100183"/>
  </r>
  <r>
    <x v="15"/>
    <x v="0"/>
    <x v="0"/>
    <n v="0"/>
    <n v="6215.49"/>
    <n v="16912.43"/>
    <n v="0"/>
    <n v="23127.919999999998"/>
  </r>
  <r>
    <x v="15"/>
    <x v="0"/>
    <x v="1"/>
    <n v="0"/>
    <n v="13165.240000000007"/>
    <n v="22184.47"/>
    <n v="0"/>
    <n v="35349.710000000006"/>
  </r>
  <r>
    <x v="15"/>
    <x v="0"/>
    <x v="2"/>
    <n v="0"/>
    <n v="20887.690000000006"/>
    <n v="29206.32"/>
    <n v="0"/>
    <n v="50094.010000000009"/>
  </r>
  <r>
    <x v="15"/>
    <x v="0"/>
    <x v="3"/>
    <n v="0"/>
    <n v="27481.970000000005"/>
    <n v="32834.89"/>
    <n v="0"/>
    <n v="60316.86"/>
  </r>
  <r>
    <x v="15"/>
    <x v="0"/>
    <x v="4"/>
    <n v="0"/>
    <n v="27481.970000000005"/>
    <n v="34291.339999999997"/>
    <n v="0"/>
    <n v="61773.31"/>
  </r>
  <r>
    <x v="15"/>
    <x v="0"/>
    <x v="5"/>
    <n v="0"/>
    <n v="27481.970000000005"/>
    <n v="36214.629999999997"/>
    <n v="0"/>
    <n v="63696.600000000006"/>
  </r>
  <r>
    <x v="15"/>
    <x v="0"/>
    <x v="6"/>
    <n v="10000"/>
    <n v="27481.970000000005"/>
    <n v="39156.57"/>
    <n v="25000"/>
    <n v="101638.54000000001"/>
  </r>
  <r>
    <x v="16"/>
    <x v="0"/>
    <x v="0"/>
    <n v="0"/>
    <n v="38658"/>
    <n v="21750"/>
    <n v="0"/>
    <n v="60408"/>
  </r>
  <r>
    <x v="16"/>
    <x v="0"/>
    <x v="1"/>
    <n v="0"/>
    <n v="38658"/>
    <n v="6586.99"/>
    <n v="0"/>
    <n v="45244.99"/>
  </r>
  <r>
    <x v="16"/>
    <x v="0"/>
    <x v="2"/>
    <n v="0"/>
    <n v="65613.680000000008"/>
    <n v="26317.500000000007"/>
    <n v="0"/>
    <n v="91931.180000000022"/>
  </r>
  <r>
    <x v="16"/>
    <x v="0"/>
    <x v="3"/>
    <n v="0"/>
    <n v="41785"/>
    <n v="18583.7"/>
    <n v="65189.19"/>
    <n v="125557.89"/>
  </r>
  <r>
    <x v="16"/>
    <x v="0"/>
    <x v="4"/>
    <n v="0"/>
    <n v="41785"/>
    <n v="20070.396000000001"/>
    <n v="55706.31"/>
    <n v="117561.70600000001"/>
  </r>
  <r>
    <x v="16"/>
    <x v="0"/>
    <x v="5"/>
    <n v="0"/>
    <n v="41785"/>
    <n v="20070.396000000001"/>
    <n v="55706.31"/>
    <n v="117561.70600000001"/>
  </r>
  <r>
    <x v="16"/>
    <x v="0"/>
    <x v="6"/>
    <n v="11023.01"/>
    <n v="0"/>
    <n v="21170"/>
    <n v="0"/>
    <n v="32193.010000000002"/>
  </r>
  <r>
    <x v="17"/>
    <x v="0"/>
    <x v="0"/>
    <n v="0"/>
    <n v="0"/>
    <n v="3619.3700000000003"/>
    <n v="0"/>
    <n v="3619.3700000000003"/>
  </r>
  <r>
    <x v="17"/>
    <x v="0"/>
    <x v="1"/>
    <n v="0"/>
    <n v="0"/>
    <n v="3908.0400000000009"/>
    <n v="0"/>
    <n v="3908.0400000000009"/>
  </r>
  <r>
    <x v="17"/>
    <x v="0"/>
    <x v="2"/>
    <n v="0"/>
    <n v="0"/>
    <n v="10871.4"/>
    <n v="0"/>
    <n v="10871.4"/>
  </r>
  <r>
    <x v="17"/>
    <x v="0"/>
    <x v="3"/>
    <n v="0"/>
    <n v="0"/>
    <n v="12471.12"/>
    <n v="0"/>
    <n v="12471.12"/>
  </r>
  <r>
    <x v="17"/>
    <x v="0"/>
    <x v="4"/>
    <n v="0"/>
    <n v="0"/>
    <n v="14677.99"/>
    <n v="0"/>
    <n v="14677.99"/>
  </r>
  <r>
    <x v="17"/>
    <x v="0"/>
    <x v="5"/>
    <n v="0"/>
    <n v="0"/>
    <n v="16231"/>
    <n v="0"/>
    <n v="16231"/>
  </r>
  <r>
    <x v="17"/>
    <x v="0"/>
    <x v="6"/>
    <n v="0"/>
    <n v="0"/>
    <n v="18027.560000000001"/>
    <n v="0"/>
    <n v="18027.560000000001"/>
  </r>
  <r>
    <x v="18"/>
    <x v="0"/>
    <x v="0"/>
    <n v="0"/>
    <n v="10201"/>
    <n v="0"/>
    <n v="0"/>
    <n v="10201"/>
  </r>
  <r>
    <x v="18"/>
    <x v="0"/>
    <x v="1"/>
    <n v="0"/>
    <n v="56905"/>
    <n v="0"/>
    <n v="0"/>
    <n v="56905"/>
  </r>
  <r>
    <x v="18"/>
    <x v="0"/>
    <x v="2"/>
    <n v="0"/>
    <n v="74006"/>
    <n v="0"/>
    <n v="0"/>
    <n v="74006"/>
  </r>
  <r>
    <x v="18"/>
    <x v="0"/>
    <x v="3"/>
    <n v="0"/>
    <n v="106782"/>
    <n v="0"/>
    <n v="0"/>
    <n v="106782"/>
  </r>
  <r>
    <x v="18"/>
    <x v="0"/>
    <x v="4"/>
    <n v="0"/>
    <n v="62090"/>
    <n v="0"/>
    <n v="0"/>
    <n v="62090"/>
  </r>
  <r>
    <x v="18"/>
    <x v="0"/>
    <x v="5"/>
    <n v="0"/>
    <n v="72383"/>
    <n v="0"/>
    <n v="0"/>
    <n v="72383"/>
  </r>
  <r>
    <x v="18"/>
    <x v="0"/>
    <x v="6"/>
    <n v="0"/>
    <n v="82308"/>
    <n v="0"/>
    <n v="0"/>
    <n v="82308"/>
  </r>
  <r>
    <x v="19"/>
    <x v="0"/>
    <x v="0"/>
    <n v="0"/>
    <n v="42334"/>
    <n v="42605"/>
    <n v="0"/>
    <n v="84939"/>
  </r>
  <r>
    <x v="19"/>
    <x v="0"/>
    <x v="1"/>
    <n v="0"/>
    <n v="178728.97"/>
    <n v="70267.69"/>
    <n v="0"/>
    <n v="248996.66"/>
  </r>
  <r>
    <x v="19"/>
    <x v="0"/>
    <x v="2"/>
    <n v="0"/>
    <n v="219016"/>
    <n v="71374"/>
    <n v="0"/>
    <n v="290390"/>
  </r>
  <r>
    <x v="19"/>
    <x v="0"/>
    <x v="3"/>
    <n v="0"/>
    <n v="234100.24"/>
    <n v="74134.11"/>
    <n v="15480"/>
    <n v="323714.34999999998"/>
  </r>
  <r>
    <x v="19"/>
    <x v="0"/>
    <x v="4"/>
    <n v="0"/>
    <n v="198000"/>
    <n v="87516"/>
    <n v="23736"/>
    <n v="309252"/>
  </r>
  <r>
    <x v="19"/>
    <x v="0"/>
    <x v="5"/>
    <n v="0"/>
    <n v="227000"/>
    <n v="91494"/>
    <n v="21000"/>
    <n v="339494"/>
  </r>
  <r>
    <x v="19"/>
    <x v="0"/>
    <x v="6"/>
    <n v="0"/>
    <n v="285000"/>
    <n v="96000"/>
    <n v="21000"/>
    <n v="402000"/>
  </r>
  <r>
    <x v="20"/>
    <x v="0"/>
    <x v="0"/>
    <n v="1500"/>
    <n v="247978"/>
    <n v="28793.56"/>
    <n v="0"/>
    <n v="278271.56"/>
  </r>
  <r>
    <x v="20"/>
    <x v="0"/>
    <x v="1"/>
    <n v="1500"/>
    <n v="17288"/>
    <n v="39014"/>
    <n v="0"/>
    <n v="57802"/>
  </r>
  <r>
    <x v="20"/>
    <x v="0"/>
    <x v="2"/>
    <n v="0"/>
    <n v="13539"/>
    <n v="8332"/>
    <n v="0"/>
    <n v="21871"/>
  </r>
  <r>
    <x v="20"/>
    <x v="0"/>
    <x v="3"/>
    <n v="0"/>
    <n v="20623"/>
    <n v="22865"/>
    <m/>
    <n v="43488"/>
  </r>
  <r>
    <x v="20"/>
    <x v="0"/>
    <x v="4"/>
    <n v="0"/>
    <n v="2333.9"/>
    <n v="5841"/>
    <m/>
    <n v="8174.9"/>
  </r>
  <r>
    <x v="20"/>
    <x v="0"/>
    <x v="5"/>
    <n v="0"/>
    <n v="2349"/>
    <n v="4945"/>
    <m/>
    <n v="7294"/>
  </r>
  <r>
    <x v="20"/>
    <x v="0"/>
    <x v="6"/>
    <n v="0"/>
    <n v="2334"/>
    <n v="5397"/>
    <n v="0"/>
    <n v="7731"/>
  </r>
  <r>
    <x v="21"/>
    <x v="0"/>
    <x v="0"/>
    <n v="0"/>
    <n v="0"/>
    <n v="0"/>
    <n v="0"/>
    <n v="0"/>
  </r>
  <r>
    <x v="21"/>
    <x v="0"/>
    <x v="1"/>
    <n v="0"/>
    <n v="0"/>
    <n v="0"/>
    <n v="0"/>
    <n v="0"/>
  </r>
  <r>
    <x v="21"/>
    <x v="0"/>
    <x v="2"/>
    <n v="0"/>
    <n v="317776"/>
    <n v="0"/>
    <n v="0"/>
    <n v="317776"/>
  </r>
  <r>
    <x v="21"/>
    <x v="0"/>
    <x v="3"/>
    <n v="0"/>
    <n v="0"/>
    <n v="0"/>
    <n v="0"/>
    <n v="0"/>
  </r>
  <r>
    <x v="21"/>
    <x v="0"/>
    <x v="4"/>
    <m/>
    <m/>
    <m/>
    <n v="305000"/>
    <n v="305000"/>
  </r>
  <r>
    <x v="21"/>
    <x v="0"/>
    <x v="5"/>
    <m/>
    <n v="104288"/>
    <n v="16000"/>
    <n v="120000"/>
    <n v="240288"/>
  </r>
  <r>
    <x v="21"/>
    <x v="0"/>
    <x v="6"/>
    <n v="0"/>
    <n v="206567"/>
    <n v="16000"/>
    <n v="0"/>
    <n v="222567"/>
  </r>
  <r>
    <x v="22"/>
    <x v="0"/>
    <x v="0"/>
    <n v="0"/>
    <n v="0"/>
    <n v="28429.74"/>
    <n v="0"/>
    <n v="28429.74"/>
  </r>
  <r>
    <x v="22"/>
    <x v="0"/>
    <x v="1"/>
    <n v="0"/>
    <m/>
    <n v="0"/>
    <n v="0"/>
    <n v="0"/>
  </r>
  <r>
    <x v="22"/>
    <x v="0"/>
    <x v="2"/>
    <n v="0"/>
    <n v="0"/>
    <n v="3006.03"/>
    <n v="0"/>
    <n v="3006.03"/>
  </r>
  <r>
    <x v="22"/>
    <x v="0"/>
    <x v="3"/>
    <n v="0"/>
    <n v="2892.52"/>
    <n v="11217.65"/>
    <m/>
    <n v="14110.17"/>
  </r>
  <r>
    <x v="22"/>
    <x v="0"/>
    <x v="4"/>
    <n v="0"/>
    <n v="2000"/>
    <n v="420"/>
    <n v="4838.59"/>
    <n v="7258.59"/>
  </r>
  <r>
    <x v="22"/>
    <x v="0"/>
    <x v="5"/>
    <n v="0"/>
    <n v="0"/>
    <n v="440"/>
    <n v="11614.919999999998"/>
    <n v="12054.919999999998"/>
  </r>
  <r>
    <x v="22"/>
    <x v="0"/>
    <x v="6"/>
    <n v="0"/>
    <n v="0"/>
    <n v="440"/>
    <n v="2000"/>
    <n v="2440"/>
  </r>
  <r>
    <x v="23"/>
    <x v="0"/>
    <x v="0"/>
    <n v="0"/>
    <n v="12420"/>
    <n v="13831"/>
    <n v="0"/>
    <n v="26251"/>
  </r>
  <r>
    <x v="23"/>
    <x v="0"/>
    <x v="1"/>
    <n v="0"/>
    <n v="30699"/>
    <n v="30137"/>
    <n v="0"/>
    <n v="60836"/>
  </r>
  <r>
    <x v="23"/>
    <x v="0"/>
    <x v="2"/>
    <n v="0"/>
    <n v="61509"/>
    <n v="36563.86"/>
    <n v="0"/>
    <n v="98072.86"/>
  </r>
  <r>
    <x v="23"/>
    <x v="0"/>
    <x v="3"/>
    <n v="0"/>
    <n v="91628"/>
    <n v="44138"/>
    <n v="0"/>
    <n v="135766"/>
  </r>
  <r>
    <x v="23"/>
    <x v="0"/>
    <x v="4"/>
    <n v="0"/>
    <n v="54527"/>
    <n v="53910.5"/>
    <n v="45535"/>
    <n v="153972.5"/>
  </r>
  <r>
    <x v="23"/>
    <x v="0"/>
    <x v="5"/>
    <n v="12000"/>
    <n v="54527"/>
    <n v="58192.25"/>
    <n v="47535"/>
    <n v="172254.25"/>
  </r>
  <r>
    <x v="23"/>
    <x v="0"/>
    <x v="6"/>
    <n v="20000"/>
    <n v="54527"/>
    <n v="60303.16"/>
    <n v="50000"/>
    <n v="184830.16"/>
  </r>
  <r>
    <x v="24"/>
    <x v="0"/>
    <x v="0"/>
    <n v="0"/>
    <n v="0"/>
    <n v="0"/>
    <n v="0"/>
    <n v="0"/>
  </r>
  <r>
    <x v="24"/>
    <x v="0"/>
    <x v="1"/>
    <n v="0"/>
    <n v="0"/>
    <n v="0"/>
    <n v="0"/>
    <n v="0"/>
  </r>
  <r>
    <x v="24"/>
    <x v="0"/>
    <x v="2"/>
    <n v="0"/>
    <n v="0"/>
    <n v="3824.13"/>
    <n v="0"/>
    <n v="3824.13"/>
  </r>
  <r>
    <x v="24"/>
    <x v="0"/>
    <x v="3"/>
    <n v="0"/>
    <n v="0"/>
    <n v="4338.8100000000004"/>
    <m/>
    <n v="4338.8100000000004"/>
  </r>
  <r>
    <x v="24"/>
    <x v="0"/>
    <x v="4"/>
    <n v="0"/>
    <n v="0"/>
    <n v="8559.65"/>
    <m/>
    <n v="8559.65"/>
  </r>
  <r>
    <x v="24"/>
    <x v="0"/>
    <x v="5"/>
    <n v="0"/>
    <n v="0"/>
    <n v="6429.33"/>
    <m/>
    <n v="6429.33"/>
  </r>
  <r>
    <x v="24"/>
    <x v="0"/>
    <x v="6"/>
    <n v="0"/>
    <n v="0"/>
    <n v="6799.01"/>
    <n v="0"/>
    <n v="6799.01"/>
  </r>
  <r>
    <x v="25"/>
    <x v="0"/>
    <x v="0"/>
    <n v="0"/>
    <n v="672.58"/>
    <n v="0"/>
    <n v="0"/>
    <n v="672.58"/>
  </r>
  <r>
    <x v="25"/>
    <x v="0"/>
    <x v="1"/>
    <n v="0"/>
    <n v="844.41801599999997"/>
    <n v="0"/>
    <n v="0"/>
    <n v="844.41801599999997"/>
  </r>
  <r>
    <x v="25"/>
    <x v="0"/>
    <x v="2"/>
    <n v="0"/>
    <n v="1020.321432"/>
    <n v="0"/>
    <n v="0"/>
    <n v="1020.321432"/>
  </r>
  <r>
    <x v="25"/>
    <x v="0"/>
    <x v="3"/>
    <n v="0"/>
    <n v="2969.69"/>
    <n v="3006.64"/>
    <n v="0"/>
    <n v="5976.33"/>
  </r>
  <r>
    <x v="25"/>
    <x v="0"/>
    <x v="4"/>
    <n v="0"/>
    <n v="2969.69"/>
    <n v="3106.64"/>
    <n v="0"/>
    <n v="6076.33"/>
  </r>
  <r>
    <x v="25"/>
    <x v="0"/>
    <x v="5"/>
    <n v="0"/>
    <n v="2969.69"/>
    <n v="3806.63"/>
    <n v="0"/>
    <n v="6776.32"/>
  </r>
  <r>
    <x v="25"/>
    <x v="0"/>
    <x v="6"/>
    <n v="0"/>
    <n v="0"/>
    <n v="0"/>
    <n v="0"/>
    <n v="0"/>
  </r>
  <r>
    <x v="26"/>
    <x v="0"/>
    <x v="0"/>
    <n v="0"/>
    <n v="0"/>
    <n v="0"/>
    <n v="0"/>
    <n v="0"/>
  </r>
  <r>
    <x v="26"/>
    <x v="0"/>
    <x v="1"/>
    <n v="0"/>
    <n v="0"/>
    <n v="0"/>
    <n v="0"/>
    <n v="0"/>
  </r>
  <r>
    <x v="26"/>
    <x v="0"/>
    <x v="2"/>
    <n v="0"/>
    <n v="0"/>
    <n v="0"/>
    <n v="0"/>
    <n v="0"/>
  </r>
  <r>
    <x v="26"/>
    <x v="0"/>
    <x v="3"/>
    <n v="0"/>
    <n v="0"/>
    <n v="0"/>
    <m/>
    <n v="0"/>
  </r>
  <r>
    <x v="26"/>
    <x v="0"/>
    <x v="4"/>
    <n v="0"/>
    <n v="0"/>
    <n v="0"/>
    <m/>
    <n v="0"/>
  </r>
  <r>
    <x v="26"/>
    <x v="0"/>
    <x v="5"/>
    <m/>
    <n v="0"/>
    <n v="0"/>
    <m/>
    <n v="0"/>
  </r>
  <r>
    <x v="26"/>
    <x v="0"/>
    <x v="6"/>
    <n v="0"/>
    <n v="0"/>
    <n v="0"/>
    <n v="0"/>
    <n v="0"/>
  </r>
  <r>
    <x v="27"/>
    <x v="0"/>
    <x v="0"/>
    <n v="8514"/>
    <n v="1295606"/>
    <n v="22933841"/>
    <n v="0"/>
    <n v="24237961"/>
  </r>
  <r>
    <x v="27"/>
    <x v="0"/>
    <x v="1"/>
    <n v="8514"/>
    <n v="1295606"/>
    <n v="22933841"/>
    <n v="0"/>
    <n v="24237961"/>
  </r>
  <r>
    <x v="27"/>
    <x v="0"/>
    <x v="2"/>
    <n v="8514"/>
    <n v="1295606"/>
    <n v="22933841"/>
    <n v="0"/>
    <n v="24237961"/>
  </r>
  <r>
    <x v="27"/>
    <x v="0"/>
    <x v="3"/>
    <n v="8560"/>
    <n v="3640896"/>
    <n v="14940112"/>
    <n v="14377509"/>
    <n v="32967077"/>
  </r>
  <r>
    <x v="27"/>
    <x v="0"/>
    <x v="4"/>
    <n v="8560"/>
    <n v="3640896"/>
    <n v="14940112"/>
    <n v="14377509"/>
    <n v="32967077"/>
  </r>
  <r>
    <x v="27"/>
    <x v="0"/>
    <x v="5"/>
    <n v="8560"/>
    <n v="3640896"/>
    <n v="14940112"/>
    <n v="14377509"/>
    <n v="32967077"/>
  </r>
  <r>
    <x v="27"/>
    <x v="0"/>
    <x v="6"/>
    <n v="8572.59"/>
    <n v="6669003.1200000001"/>
    <n v="16653116.970000001"/>
    <n v="14397997.98"/>
    <n v="37728690.659999996"/>
  </r>
  <r>
    <x v="28"/>
    <x v="0"/>
    <x v="0"/>
    <n v="0"/>
    <n v="41000"/>
    <n v="273240.66000000003"/>
    <n v="0"/>
    <n v="314240.66000000003"/>
  </r>
  <r>
    <x v="28"/>
    <x v="0"/>
    <x v="1"/>
    <n v="0"/>
    <n v="41000"/>
    <n v="273240.66000000003"/>
    <n v="0"/>
    <n v="314240.66000000003"/>
  </r>
  <r>
    <x v="28"/>
    <x v="0"/>
    <x v="2"/>
    <n v="0"/>
    <n v="43000"/>
    <n v="273240.66000000003"/>
    <n v="0"/>
    <n v="316240.66000000003"/>
  </r>
  <r>
    <x v="28"/>
    <x v="0"/>
    <x v="3"/>
    <n v="0"/>
    <n v="112165.27"/>
    <n v="381494.06"/>
    <n v="0"/>
    <n v="493659.33"/>
  </r>
  <r>
    <x v="28"/>
    <x v="0"/>
    <x v="4"/>
    <n v="0"/>
    <n v="112165.27"/>
    <n v="381494.06"/>
    <n v="0"/>
    <n v="493659.33"/>
  </r>
  <r>
    <x v="28"/>
    <x v="0"/>
    <x v="5"/>
    <n v="0"/>
    <n v="112165.27"/>
    <n v="381494.06"/>
    <n v="0"/>
    <n v="493659.33"/>
  </r>
  <r>
    <x v="28"/>
    <x v="0"/>
    <x v="6"/>
    <n v="0"/>
    <n v="185491.7135110735"/>
    <n v="383071.63400634431"/>
    <n v="0"/>
    <n v="568563.34751741774"/>
  </r>
  <r>
    <x v="29"/>
    <x v="0"/>
    <x v="0"/>
    <n v="0"/>
    <n v="0"/>
    <n v="0"/>
    <n v="0"/>
    <n v="0"/>
  </r>
  <r>
    <x v="29"/>
    <x v="0"/>
    <x v="1"/>
    <n v="0"/>
    <n v="0"/>
    <n v="0"/>
    <n v="0"/>
    <n v="0"/>
  </r>
  <r>
    <x v="29"/>
    <x v="0"/>
    <x v="2"/>
    <n v="0"/>
    <n v="0"/>
    <n v="0"/>
    <n v="0"/>
    <n v="0"/>
  </r>
  <r>
    <x v="29"/>
    <x v="0"/>
    <x v="3"/>
    <n v="0"/>
    <n v="0"/>
    <n v="0"/>
    <n v="0"/>
    <n v="0"/>
  </r>
  <r>
    <x v="29"/>
    <x v="0"/>
    <x v="4"/>
    <n v="0"/>
    <n v="0"/>
    <n v="0"/>
    <n v="0"/>
    <n v="0"/>
  </r>
  <r>
    <x v="29"/>
    <x v="0"/>
    <x v="5"/>
    <n v="0"/>
    <n v="0"/>
    <n v="0"/>
    <n v="0"/>
    <n v="0"/>
  </r>
  <r>
    <x v="29"/>
    <x v="0"/>
    <x v="6"/>
    <n v="0"/>
    <n v="0"/>
    <n v="0"/>
    <n v="0"/>
    <n v="0"/>
  </r>
  <r>
    <x v="30"/>
    <x v="0"/>
    <x v="0"/>
    <n v="0"/>
    <n v="0"/>
    <n v="17985.64"/>
    <n v="0"/>
    <n v="17985.64"/>
  </r>
  <r>
    <x v="30"/>
    <x v="0"/>
    <x v="1"/>
    <n v="0"/>
    <n v="0"/>
    <n v="26489.279999999999"/>
    <n v="0"/>
    <n v="26489.279999999999"/>
  </r>
  <r>
    <x v="30"/>
    <x v="0"/>
    <x v="2"/>
    <n v="0"/>
    <n v="0"/>
    <n v="105287.64"/>
    <n v="0"/>
    <n v="105287.64"/>
  </r>
  <r>
    <x v="30"/>
    <x v="0"/>
    <x v="3"/>
    <n v="0"/>
    <n v="0"/>
    <n v="123309.56"/>
    <m/>
    <n v="123309.56"/>
  </r>
  <r>
    <x v="30"/>
    <x v="0"/>
    <x v="4"/>
    <n v="0"/>
    <n v="0"/>
    <n v="141691.22"/>
    <m/>
    <n v="141691.22"/>
  </r>
  <r>
    <x v="30"/>
    <x v="0"/>
    <x v="5"/>
    <n v="0"/>
    <n v="0"/>
    <n v="156180.17000000001"/>
    <n v="0"/>
    <n v="156180.17000000001"/>
  </r>
  <r>
    <x v="30"/>
    <x v="0"/>
    <x v="6"/>
    <n v="0"/>
    <n v="0"/>
    <n v="164232.54"/>
    <n v="0"/>
    <n v="164232.54"/>
  </r>
  <r>
    <x v="31"/>
    <x v="0"/>
    <x v="0"/>
    <n v="0"/>
    <n v="0"/>
    <n v="0"/>
    <n v="0"/>
    <n v="0"/>
  </r>
  <r>
    <x v="31"/>
    <x v="0"/>
    <x v="1"/>
    <n v="0"/>
    <n v="82000"/>
    <n v="0"/>
    <n v="0"/>
    <n v="82000"/>
  </r>
  <r>
    <x v="31"/>
    <x v="0"/>
    <x v="2"/>
    <n v="0"/>
    <n v="96610"/>
    <n v="0"/>
    <n v="0"/>
    <n v="96610"/>
  </r>
  <r>
    <x v="31"/>
    <x v="0"/>
    <x v="3"/>
    <n v="0"/>
    <n v="118925"/>
    <n v="0"/>
    <n v="217000"/>
    <n v="335925"/>
  </r>
  <r>
    <x v="31"/>
    <x v="0"/>
    <x v="4"/>
    <n v="0"/>
    <n v="157000"/>
    <n v="0"/>
    <n v="340000"/>
    <n v="497000"/>
  </r>
  <r>
    <x v="31"/>
    <x v="0"/>
    <x v="5"/>
    <n v="0"/>
    <n v="177281"/>
    <n v="0"/>
    <n v="340000"/>
    <n v="517281"/>
  </r>
  <r>
    <x v="31"/>
    <x v="0"/>
    <x v="6"/>
    <n v="0"/>
    <n v="215000"/>
    <n v="0"/>
    <n v="300000"/>
    <n v="515000"/>
  </r>
  <r>
    <x v="32"/>
    <x v="0"/>
    <x v="0"/>
    <n v="0"/>
    <n v="17748.885764219987"/>
    <n v="113847"/>
    <n v="0"/>
    <n v="131595.88576421997"/>
  </r>
  <r>
    <x v="32"/>
    <x v="0"/>
    <x v="1"/>
    <n v="0"/>
    <m/>
    <n v="169367"/>
    <n v="0"/>
    <n v="169367"/>
  </r>
  <r>
    <x v="32"/>
    <x v="0"/>
    <x v="2"/>
    <n v="0"/>
    <m/>
    <n v="281084.71999999997"/>
    <n v="0"/>
    <n v="281084.71999999997"/>
  </r>
  <r>
    <x v="32"/>
    <x v="0"/>
    <x v="3"/>
    <n v="0"/>
    <m/>
    <n v="376863.44"/>
    <n v="0"/>
    <n v="376863.44"/>
  </r>
  <r>
    <x v="32"/>
    <x v="0"/>
    <x v="4"/>
    <n v="0"/>
    <m/>
    <n v="462089"/>
    <n v="0"/>
    <n v="462089"/>
  </r>
  <r>
    <x v="32"/>
    <x v="0"/>
    <x v="5"/>
    <n v="0"/>
    <m/>
    <n v="468386.04"/>
    <n v="0"/>
    <n v="468386.04"/>
  </r>
  <r>
    <x v="32"/>
    <x v="0"/>
    <x v="6"/>
    <n v="0"/>
    <n v="0"/>
    <n v="490982.04"/>
    <n v="272591"/>
    <n v="763573.04"/>
  </r>
  <r>
    <x v="33"/>
    <x v="0"/>
    <x v="0"/>
    <n v="0"/>
    <n v="3219.79"/>
    <n v="0"/>
    <n v="0"/>
    <n v="3219.79"/>
  </r>
  <r>
    <x v="33"/>
    <x v="0"/>
    <x v="1"/>
    <n v="0"/>
    <n v="2088.6799999999998"/>
    <n v="0"/>
    <n v="0"/>
    <n v="2088.6799999999998"/>
  </r>
  <r>
    <x v="33"/>
    <x v="0"/>
    <x v="2"/>
    <n v="0"/>
    <n v="2636"/>
    <n v="0"/>
    <n v="0"/>
    <n v="2636"/>
  </r>
  <r>
    <x v="33"/>
    <x v="0"/>
    <x v="3"/>
    <n v="0"/>
    <n v="4696"/>
    <n v="0"/>
    <m/>
    <n v="4696"/>
  </r>
  <r>
    <x v="33"/>
    <x v="0"/>
    <x v="4"/>
    <n v="0"/>
    <n v="1319"/>
    <n v="0"/>
    <m/>
    <n v="1319"/>
  </r>
  <r>
    <x v="33"/>
    <x v="0"/>
    <x v="5"/>
    <n v="0"/>
    <n v="0"/>
    <n v="0"/>
    <m/>
    <n v="0"/>
  </r>
  <r>
    <x v="33"/>
    <x v="0"/>
    <x v="6"/>
    <n v="0"/>
    <n v="0"/>
    <n v="0"/>
    <m/>
    <n v="0"/>
  </r>
  <r>
    <x v="34"/>
    <x v="0"/>
    <x v="0"/>
    <n v="0"/>
    <n v="17805.3"/>
    <n v="109686"/>
    <n v="0"/>
    <n v="127491.3"/>
  </r>
  <r>
    <x v="34"/>
    <x v="0"/>
    <x v="1"/>
    <n v="0"/>
    <n v="17888"/>
    <n v="218819"/>
    <n v="0"/>
    <n v="236707"/>
  </r>
  <r>
    <x v="34"/>
    <x v="0"/>
    <x v="2"/>
    <n v="0"/>
    <n v="55318.73"/>
    <n v="325758"/>
    <n v="0"/>
    <n v="381076.73"/>
  </r>
  <r>
    <x v="34"/>
    <x v="0"/>
    <x v="3"/>
    <n v="0"/>
    <n v="92584"/>
    <n v="5000"/>
    <n v="386605"/>
    <n v="484189"/>
  </r>
  <r>
    <x v="34"/>
    <x v="0"/>
    <x v="4"/>
    <n v="0"/>
    <n v="123925"/>
    <n v="5000"/>
    <n v="388201"/>
    <n v="517126"/>
  </r>
  <r>
    <x v="34"/>
    <x v="0"/>
    <x v="5"/>
    <n v="0"/>
    <n v="37734"/>
    <n v="5000"/>
    <n v="390616"/>
    <n v="433350"/>
  </r>
  <r>
    <x v="34"/>
    <x v="0"/>
    <x v="6"/>
    <n v="0"/>
    <n v="37734"/>
    <n v="5000"/>
    <n v="391652"/>
    <n v="434386"/>
  </r>
  <r>
    <x v="35"/>
    <x v="0"/>
    <x v="0"/>
    <n v="0"/>
    <n v="184000"/>
    <n v="68033.850000000006"/>
    <n v="0"/>
    <n v="252033.85"/>
  </r>
  <r>
    <x v="35"/>
    <x v="0"/>
    <x v="1"/>
    <n v="0"/>
    <n v="700556.59"/>
    <n v="362020.87"/>
    <n v="0"/>
    <n v="1062577.46"/>
  </r>
  <r>
    <x v="35"/>
    <x v="0"/>
    <x v="2"/>
    <n v="0"/>
    <n v="1098875.8899999999"/>
    <n v="467069.21"/>
    <n v="0"/>
    <n v="1565945.0999999999"/>
  </r>
  <r>
    <x v="35"/>
    <x v="0"/>
    <x v="3"/>
    <n v="0"/>
    <n v="1291400"/>
    <n v="199300"/>
    <n v="391100"/>
    <n v="1881800"/>
  </r>
  <r>
    <x v="35"/>
    <x v="0"/>
    <x v="4"/>
    <n v="0"/>
    <n v="1233986.5"/>
    <n v="440412.99"/>
    <n v="391150.39"/>
    <n v="2065549.88"/>
  </r>
  <r>
    <x v="35"/>
    <x v="0"/>
    <x v="5"/>
    <n v="0"/>
    <n v="1384500"/>
    <n v="470000"/>
    <n v="261300"/>
    <n v="2115800"/>
  </r>
  <r>
    <x v="35"/>
    <x v="0"/>
    <x v="6"/>
    <n v="0"/>
    <n v="1401200"/>
    <n v="509500"/>
    <n v="261500"/>
    <n v="2172200"/>
  </r>
  <r>
    <x v="36"/>
    <x v="0"/>
    <x v="0"/>
    <n v="5000"/>
    <n v="0"/>
    <n v="2016"/>
    <n v="0"/>
    <n v="7016"/>
  </r>
  <r>
    <x v="36"/>
    <x v="0"/>
    <x v="1"/>
    <n v="0"/>
    <n v="0"/>
    <n v="936"/>
    <n v="0"/>
    <n v="936"/>
  </r>
  <r>
    <x v="36"/>
    <x v="0"/>
    <x v="2"/>
    <n v="0"/>
    <n v="0"/>
    <n v="3083"/>
    <n v="0"/>
    <n v="3083"/>
  </r>
  <r>
    <x v="36"/>
    <x v="0"/>
    <x v="3"/>
    <n v="0"/>
    <n v="0"/>
    <n v="25564"/>
    <n v="0"/>
    <n v="25564"/>
  </r>
  <r>
    <x v="36"/>
    <x v="0"/>
    <x v="4"/>
    <n v="0"/>
    <n v="0"/>
    <n v="134709.44"/>
    <n v="0"/>
    <n v="134709.44"/>
  </r>
  <r>
    <x v="36"/>
    <x v="0"/>
    <x v="5"/>
    <n v="0"/>
    <n v="0"/>
    <n v="138830.43"/>
    <n v="0"/>
    <n v="138830.43"/>
  </r>
  <r>
    <x v="36"/>
    <x v="0"/>
    <x v="6"/>
    <n v="0"/>
    <n v="0"/>
    <n v="149982.63"/>
    <n v="0"/>
    <n v="149982.63"/>
  </r>
  <r>
    <x v="37"/>
    <x v="0"/>
    <x v="0"/>
    <n v="0"/>
    <n v="0"/>
    <n v="0"/>
    <n v="0"/>
    <n v="0"/>
  </r>
  <r>
    <x v="37"/>
    <x v="0"/>
    <x v="1"/>
    <n v="0"/>
    <n v="0"/>
    <n v="0"/>
    <n v="0"/>
    <n v="0"/>
  </r>
  <r>
    <x v="37"/>
    <x v="0"/>
    <x v="2"/>
    <n v="0"/>
    <n v="0"/>
    <n v="0"/>
    <n v="0"/>
    <n v="0"/>
  </r>
  <r>
    <x v="37"/>
    <x v="0"/>
    <x v="3"/>
    <n v="0"/>
    <n v="0"/>
    <n v="0"/>
    <n v="0"/>
    <n v="0"/>
  </r>
  <r>
    <x v="37"/>
    <x v="0"/>
    <x v="4"/>
    <n v="0"/>
    <n v="0"/>
    <n v="0"/>
    <n v="0"/>
    <n v="0"/>
  </r>
  <r>
    <x v="37"/>
    <x v="0"/>
    <x v="5"/>
    <n v="0"/>
    <n v="0"/>
    <n v="26155.370000000003"/>
    <n v="0"/>
    <n v="26155.370000000003"/>
  </r>
  <r>
    <x v="37"/>
    <x v="0"/>
    <x v="6"/>
    <n v="0"/>
    <n v="0"/>
    <n v="39801"/>
    <n v="0"/>
    <n v="39801"/>
  </r>
  <r>
    <x v="38"/>
    <x v="0"/>
    <x v="0"/>
    <n v="0"/>
    <n v="133235"/>
    <n v="172105"/>
    <n v="0"/>
    <n v="305340"/>
  </r>
  <r>
    <x v="38"/>
    <x v="0"/>
    <x v="1"/>
    <n v="0"/>
    <n v="59190"/>
    <n v="6295"/>
    <n v="0"/>
    <n v="65485"/>
  </r>
  <r>
    <x v="38"/>
    <x v="0"/>
    <x v="2"/>
    <n v="0"/>
    <n v="101500"/>
    <n v="80000"/>
    <n v="0"/>
    <n v="181500"/>
  </r>
  <r>
    <x v="38"/>
    <x v="0"/>
    <x v="3"/>
    <n v="0"/>
    <n v="415388"/>
    <n v="58331"/>
    <n v="200000"/>
    <n v="673719"/>
  </r>
  <r>
    <x v="38"/>
    <x v="0"/>
    <x v="4"/>
    <n v="0"/>
    <n v="454594"/>
    <n v="64625"/>
    <n v="200000"/>
    <n v="719219"/>
  </r>
  <r>
    <x v="38"/>
    <x v="0"/>
    <x v="5"/>
    <n v="0"/>
    <n v="431778.57999999996"/>
    <n v="69847.75"/>
    <n v="200000"/>
    <n v="701626.33"/>
  </r>
  <r>
    <x v="38"/>
    <x v="0"/>
    <x v="6"/>
    <n v="0"/>
    <n v="482352"/>
    <n v="72323"/>
    <n v="200000"/>
    <n v="754675"/>
  </r>
  <r>
    <x v="39"/>
    <x v="0"/>
    <x v="0"/>
    <n v="0"/>
    <n v="0"/>
    <n v="0"/>
    <n v="0"/>
    <n v="0"/>
  </r>
  <r>
    <x v="39"/>
    <x v="0"/>
    <x v="1"/>
    <n v="0"/>
    <n v="0"/>
    <n v="0"/>
    <n v="0"/>
    <n v="0"/>
  </r>
  <r>
    <x v="39"/>
    <x v="0"/>
    <x v="2"/>
    <n v="0"/>
    <n v="0"/>
    <n v="0"/>
    <n v="0"/>
    <n v="0"/>
  </r>
  <r>
    <x v="39"/>
    <x v="0"/>
    <x v="3"/>
    <n v="0"/>
    <n v="0"/>
    <n v="0"/>
    <n v="0"/>
    <n v="0"/>
  </r>
  <r>
    <x v="39"/>
    <x v="0"/>
    <x v="4"/>
    <n v="0"/>
    <n v="0"/>
    <n v="0"/>
    <n v="0"/>
    <n v="0"/>
  </r>
  <r>
    <x v="39"/>
    <x v="0"/>
    <x v="5"/>
    <n v="0"/>
    <n v="0"/>
    <n v="0"/>
    <n v="0"/>
    <n v="0"/>
  </r>
  <r>
    <x v="39"/>
    <x v="0"/>
    <x v="6"/>
    <n v="0"/>
    <n v="0"/>
    <n v="0"/>
    <n v="0"/>
    <n v="0"/>
  </r>
  <r>
    <x v="40"/>
    <x v="0"/>
    <x v="0"/>
    <n v="0"/>
    <n v="0"/>
    <n v="123332"/>
    <n v="0"/>
    <n v="123332"/>
  </r>
  <r>
    <x v="40"/>
    <x v="0"/>
    <x v="1"/>
    <n v="0"/>
    <n v="17477"/>
    <n v="594257"/>
    <n v="0"/>
    <n v="611734"/>
  </r>
  <r>
    <x v="40"/>
    <x v="0"/>
    <x v="2"/>
    <n v="0"/>
    <n v="34935"/>
    <n v="587710"/>
    <n v="0"/>
    <n v="622645"/>
  </r>
  <r>
    <x v="40"/>
    <x v="0"/>
    <x v="3"/>
    <n v="0"/>
    <n v="52651"/>
    <n v="534258"/>
    <n v="145318"/>
    <n v="732227"/>
  </r>
  <r>
    <x v="40"/>
    <x v="0"/>
    <x v="4"/>
    <n v="48519"/>
    <n v="70242"/>
    <n v="569225"/>
    <n v="142019"/>
    <n v="830005"/>
  </r>
  <r>
    <x v="40"/>
    <x v="0"/>
    <x v="5"/>
    <n v="60617"/>
    <n v="87739"/>
    <n v="580933"/>
    <n v="108434"/>
    <n v="837723"/>
  </r>
  <r>
    <x v="40"/>
    <x v="0"/>
    <x v="6"/>
    <n v="0"/>
    <n v="105175"/>
    <n v="576633"/>
    <n v="111132"/>
    <n v="792940"/>
  </r>
  <r>
    <x v="41"/>
    <x v="0"/>
    <x v="0"/>
    <n v="0"/>
    <n v="0"/>
    <n v="2154.91"/>
    <n v="0"/>
    <n v="2154.91"/>
  </r>
  <r>
    <x v="41"/>
    <x v="0"/>
    <x v="1"/>
    <n v="0"/>
    <n v="0"/>
    <n v="2154.91"/>
    <n v="0"/>
    <n v="2154.91"/>
  </r>
  <r>
    <x v="41"/>
    <x v="0"/>
    <x v="2"/>
    <n v="0"/>
    <n v="0"/>
    <n v="4506.6900000000005"/>
    <n v="0"/>
    <n v="4506.6900000000005"/>
  </r>
  <r>
    <x v="41"/>
    <x v="0"/>
    <x v="3"/>
    <n v="0"/>
    <n v="0"/>
    <n v="3589.04"/>
    <n v="0"/>
    <n v="3589.04"/>
  </r>
  <r>
    <x v="41"/>
    <x v="0"/>
    <x v="4"/>
    <n v="0"/>
    <n v="0"/>
    <n v="0"/>
    <n v="0"/>
    <n v="0"/>
  </r>
  <r>
    <x v="41"/>
    <x v="0"/>
    <x v="5"/>
    <n v="0"/>
    <n v="0"/>
    <n v="0"/>
    <n v="0"/>
    <n v="0"/>
  </r>
  <r>
    <x v="41"/>
    <x v="0"/>
    <x v="6"/>
    <n v="0"/>
    <n v="0"/>
    <n v="500"/>
    <n v="0"/>
    <n v="500"/>
  </r>
  <r>
    <x v="42"/>
    <x v="0"/>
    <x v="0"/>
    <n v="0"/>
    <n v="155000"/>
    <n v="63785"/>
    <n v="0"/>
    <n v="218785"/>
  </r>
  <r>
    <x v="42"/>
    <x v="0"/>
    <x v="1"/>
    <n v="0"/>
    <n v="306000"/>
    <n v="256367"/>
    <n v="0"/>
    <n v="562367"/>
  </r>
  <r>
    <x v="42"/>
    <x v="0"/>
    <x v="2"/>
    <n v="0"/>
    <n v="398000"/>
    <n v="384000"/>
    <n v="0"/>
    <n v="782000"/>
  </r>
  <r>
    <x v="42"/>
    <x v="0"/>
    <x v="3"/>
    <n v="0"/>
    <n v="480000"/>
    <n v="491100"/>
    <n v="257000"/>
    <n v="1228100"/>
  </r>
  <r>
    <x v="42"/>
    <x v="0"/>
    <x v="4"/>
    <n v="0"/>
    <n v="513000"/>
    <n v="424000"/>
    <n v="25000"/>
    <n v="962000"/>
  </r>
  <r>
    <x v="42"/>
    <x v="0"/>
    <x v="5"/>
    <n v="0"/>
    <n v="400000"/>
    <n v="370000"/>
    <n v="30000"/>
    <n v="800000"/>
  </r>
  <r>
    <x v="42"/>
    <x v="0"/>
    <x v="6"/>
    <n v="0"/>
    <n v="450000"/>
    <n v="450000"/>
    <n v="35000"/>
    <n v="935000"/>
  </r>
  <r>
    <x v="43"/>
    <x v="0"/>
    <x v="0"/>
    <n v="0"/>
    <n v="14894.7"/>
    <n v="10056.98"/>
    <n v="0"/>
    <n v="24951.68"/>
  </r>
  <r>
    <x v="43"/>
    <x v="0"/>
    <x v="1"/>
    <n v="0"/>
    <n v="9736.39"/>
    <n v="13556.03"/>
    <n v="0"/>
    <n v="23292.42"/>
  </r>
  <r>
    <x v="43"/>
    <x v="0"/>
    <x v="2"/>
    <n v="0"/>
    <n v="11586.88"/>
    <n v="3849.79"/>
    <n v="0"/>
    <n v="15436.669999999998"/>
  </r>
  <r>
    <x v="43"/>
    <x v="0"/>
    <x v="3"/>
    <n v="0"/>
    <n v="48070.71"/>
    <n v="32225.19"/>
    <n v="0"/>
    <n v="80295.899999999994"/>
  </r>
  <r>
    <x v="43"/>
    <x v="0"/>
    <x v="4"/>
    <n v="0"/>
    <n v="53155"/>
    <n v="32660"/>
    <n v="0"/>
    <n v="85815"/>
  </r>
  <r>
    <x v="43"/>
    <x v="0"/>
    <x v="5"/>
    <n v="0"/>
    <n v="58973.33"/>
    <n v="49755.16"/>
    <n v="0"/>
    <n v="108728.49"/>
  </r>
  <r>
    <x v="43"/>
    <x v="0"/>
    <x v="6"/>
    <n v="0"/>
    <n v="28231.47"/>
    <n v="49910.16"/>
    <n v="0"/>
    <n v="78141.63"/>
  </r>
  <r>
    <x v="44"/>
    <x v="0"/>
    <x v="0"/>
    <m/>
    <m/>
    <m/>
    <m/>
    <n v="0"/>
  </r>
  <r>
    <x v="44"/>
    <x v="0"/>
    <x v="1"/>
    <n v="0"/>
    <n v="0"/>
    <n v="0"/>
    <n v="0"/>
    <n v="0"/>
  </r>
  <r>
    <x v="44"/>
    <x v="0"/>
    <x v="2"/>
    <n v="0"/>
    <n v="0"/>
    <n v="0"/>
    <n v="0"/>
    <n v="0"/>
  </r>
  <r>
    <x v="44"/>
    <x v="0"/>
    <x v="3"/>
    <n v="0"/>
    <n v="0"/>
    <n v="0"/>
    <n v="0"/>
    <n v="0"/>
  </r>
  <r>
    <x v="44"/>
    <x v="0"/>
    <x v="4"/>
    <n v="0"/>
    <n v="0"/>
    <n v="0"/>
    <n v="0"/>
    <n v="0"/>
  </r>
  <r>
    <x v="44"/>
    <x v="0"/>
    <x v="5"/>
    <n v="0"/>
    <n v="0"/>
    <n v="0"/>
    <n v="0"/>
    <n v="0"/>
  </r>
  <r>
    <x v="44"/>
    <x v="0"/>
    <x v="6"/>
    <n v="0"/>
    <n v="0"/>
    <n v="5000"/>
    <n v="0"/>
    <n v="5000"/>
  </r>
  <r>
    <x v="45"/>
    <x v="0"/>
    <x v="0"/>
    <n v="0"/>
    <n v="33605.700000000012"/>
    <n v="0"/>
    <n v="0"/>
    <n v="33605.700000000012"/>
  </r>
  <r>
    <x v="45"/>
    <x v="0"/>
    <x v="1"/>
    <n v="0"/>
    <n v="73063.149999999994"/>
    <n v="68183.360000000001"/>
    <n v="0"/>
    <n v="141246.51"/>
  </r>
  <r>
    <x v="45"/>
    <x v="0"/>
    <x v="2"/>
    <n v="0"/>
    <n v="113243.65"/>
    <n v="95925.36"/>
    <n v="0"/>
    <n v="209169.01"/>
  </r>
  <r>
    <x v="45"/>
    <x v="0"/>
    <x v="3"/>
    <n v="0"/>
    <n v="153645.79"/>
    <n v="131457"/>
    <n v="0"/>
    <n v="285102.79000000004"/>
  </r>
  <r>
    <x v="45"/>
    <x v="0"/>
    <x v="4"/>
    <n v="0"/>
    <n v="192255.96"/>
    <n v="160960.75"/>
    <n v="128843"/>
    <n v="482059.70999999996"/>
  </r>
  <r>
    <x v="45"/>
    <x v="0"/>
    <x v="5"/>
    <n v="0"/>
    <n v="222255.96"/>
    <n v="160960.75"/>
    <n v="0"/>
    <n v="383216.70999999996"/>
  </r>
  <r>
    <x v="45"/>
    <x v="0"/>
    <x v="6"/>
    <n v="0"/>
    <n v="276524.39999999997"/>
    <n v="195494.64"/>
    <n v="62508.330000000307"/>
    <n v="534527.37000000034"/>
  </r>
  <r>
    <x v="46"/>
    <x v="0"/>
    <x v="0"/>
    <n v="319.94"/>
    <n v="13741.57"/>
    <n v="0"/>
    <n v="0"/>
    <n v="14061.51"/>
  </r>
  <r>
    <x v="46"/>
    <x v="0"/>
    <x v="1"/>
    <n v="319.94"/>
    <n v="31302.77"/>
    <n v="3531.06"/>
    <n v="0"/>
    <n v="35153.769999999997"/>
  </r>
  <r>
    <x v="46"/>
    <x v="0"/>
    <x v="2"/>
    <n v="319.94"/>
    <n v="39808.769999999997"/>
    <n v="3531.06"/>
    <n v="0"/>
    <n v="43659.77"/>
  </r>
  <r>
    <x v="46"/>
    <x v="0"/>
    <x v="3"/>
    <n v="319.94"/>
    <n v="44625.16"/>
    <n v="3531.06"/>
    <n v="137827.64000000001"/>
    <n v="186303.80000000002"/>
  </r>
  <r>
    <x v="46"/>
    <x v="0"/>
    <x v="4"/>
    <n v="319.94"/>
    <n v="46922.54"/>
    <n v="3531.06"/>
    <n v="72584.640000000014"/>
    <n v="123358.18000000002"/>
  </r>
  <r>
    <x v="46"/>
    <x v="0"/>
    <x v="5"/>
    <n v="788.64"/>
    <n v="42154.9"/>
    <n v="3600.89"/>
    <n v="0"/>
    <n v="46544.43"/>
  </r>
  <r>
    <x v="46"/>
    <x v="0"/>
    <x v="6"/>
    <n v="788.64"/>
    <n v="40400.03"/>
    <n v="3600.89"/>
    <n v="0"/>
    <n v="44789.56"/>
  </r>
  <r>
    <x v="47"/>
    <x v="0"/>
    <x v="0"/>
    <n v="0"/>
    <n v="20000"/>
    <n v="346000"/>
    <n v="0"/>
    <n v="366000"/>
  </r>
  <r>
    <x v="47"/>
    <x v="0"/>
    <x v="1"/>
    <n v="0"/>
    <n v="78000"/>
    <n v="475000"/>
    <n v="0"/>
    <n v="553000"/>
  </r>
  <r>
    <x v="47"/>
    <x v="0"/>
    <x v="2"/>
    <n v="0"/>
    <n v="130000"/>
    <n v="622000"/>
    <n v="0"/>
    <n v="752000"/>
  </r>
  <r>
    <x v="47"/>
    <x v="0"/>
    <x v="3"/>
    <m/>
    <m/>
    <m/>
    <m/>
    <n v="0"/>
  </r>
  <r>
    <x v="47"/>
    <x v="0"/>
    <x v="4"/>
    <n v="0"/>
    <n v="103000"/>
    <n v="583000"/>
    <n v="0"/>
    <n v="686000"/>
  </r>
  <r>
    <x v="47"/>
    <x v="0"/>
    <x v="5"/>
    <n v="0"/>
    <n v="103000"/>
    <n v="583000"/>
    <n v="0"/>
    <n v="686000"/>
  </r>
  <r>
    <x v="47"/>
    <x v="0"/>
    <x v="6"/>
    <n v="0"/>
    <n v="182000"/>
    <n v="604000"/>
    <n v="0"/>
    <n v="786000"/>
  </r>
  <r>
    <x v="48"/>
    <x v="0"/>
    <x v="0"/>
    <n v="726.43"/>
    <n v="174127.765387408"/>
    <n v="324788"/>
    <n v="0"/>
    <n v="499642.19538740802"/>
  </r>
  <r>
    <x v="48"/>
    <x v="0"/>
    <x v="1"/>
    <n v="786.63"/>
    <n v="216430.610679259"/>
    <n v="390595.86"/>
    <n v="0"/>
    <n v="607813.10067925905"/>
  </r>
  <r>
    <x v="48"/>
    <x v="0"/>
    <x v="2"/>
    <n v="576.85"/>
    <n v="362199.59"/>
    <n v="565906.42000000004"/>
    <n v="0"/>
    <n v="928682.8600000001"/>
  </r>
  <r>
    <x v="48"/>
    <x v="0"/>
    <x v="3"/>
    <n v="576.85"/>
    <n v="501848.48865725001"/>
    <n v="599163.63"/>
    <n v="0"/>
    <n v="1101588.9686572501"/>
  </r>
  <r>
    <x v="48"/>
    <x v="0"/>
    <x v="4"/>
    <n v="578.23"/>
    <n v="502307.43"/>
    <n v="650575.6"/>
    <n v="0"/>
    <n v="1153461.26"/>
  </r>
  <r>
    <x v="48"/>
    <x v="0"/>
    <x v="5"/>
    <n v="576.85"/>
    <n v="530788.89"/>
    <n v="706518.22"/>
    <n v="0"/>
    <n v="1237883.96"/>
  </r>
  <r>
    <x v="48"/>
    <x v="0"/>
    <x v="6"/>
    <n v="576.85"/>
    <n v="629700.17999999993"/>
    <n v="750799.88"/>
    <n v="0"/>
    <n v="1381076.91"/>
  </r>
  <r>
    <x v="49"/>
    <x v="0"/>
    <x v="0"/>
    <n v="0"/>
    <n v="2536"/>
    <n v="161"/>
    <n v="0"/>
    <n v="2697"/>
  </r>
  <r>
    <x v="49"/>
    <x v="0"/>
    <x v="1"/>
    <n v="1890"/>
    <n v="5284"/>
    <n v="2420"/>
    <n v="0"/>
    <n v="9594"/>
  </r>
  <r>
    <x v="49"/>
    <x v="0"/>
    <x v="2"/>
    <n v="1890"/>
    <n v="8864"/>
    <n v="2419.5099999999998"/>
    <n v="0"/>
    <n v="13173.51"/>
  </r>
  <r>
    <x v="49"/>
    <x v="0"/>
    <x v="3"/>
    <n v="1890"/>
    <n v="11536"/>
    <n v="3795"/>
    <m/>
    <n v="17221"/>
  </r>
  <r>
    <x v="49"/>
    <x v="0"/>
    <x v="4"/>
    <n v="1890"/>
    <n v="11538.81"/>
    <n v="3819.4099999999994"/>
    <m/>
    <n v="17248.219999999998"/>
  </r>
  <r>
    <x v="49"/>
    <x v="0"/>
    <x v="5"/>
    <n v="1890"/>
    <n v="11538.81"/>
    <n v="3819.4099999999994"/>
    <m/>
    <n v="17248.219999999998"/>
  </r>
  <r>
    <x v="49"/>
    <x v="0"/>
    <x v="6"/>
    <n v="1890"/>
    <n v="11538.81"/>
    <n v="3819.4099999999994"/>
    <n v="0"/>
    <n v="17248.219999999998"/>
  </r>
  <r>
    <x v="50"/>
    <x v="0"/>
    <x v="0"/>
    <n v="0"/>
    <n v="1109"/>
    <n v="688"/>
    <n v="0"/>
    <n v="1797"/>
  </r>
  <r>
    <x v="50"/>
    <x v="0"/>
    <x v="1"/>
    <n v="0"/>
    <n v="9253"/>
    <n v="7353"/>
    <n v="0"/>
    <n v="16606"/>
  </r>
  <r>
    <x v="50"/>
    <x v="0"/>
    <x v="2"/>
    <n v="0"/>
    <n v="16750"/>
    <n v="7690"/>
    <n v="0"/>
    <n v="24440"/>
  </r>
  <r>
    <x v="50"/>
    <x v="0"/>
    <x v="3"/>
    <n v="324"/>
    <n v="17124"/>
    <n v="7577"/>
    <n v="0"/>
    <n v="25025"/>
  </r>
  <r>
    <x v="50"/>
    <x v="0"/>
    <x v="4"/>
    <n v="1856"/>
    <n v="17124"/>
    <n v="7763"/>
    <n v="0"/>
    <n v="26743"/>
  </r>
  <r>
    <x v="50"/>
    <x v="0"/>
    <x v="5"/>
    <n v="2423"/>
    <n v="17151"/>
    <n v="8702"/>
    <n v="0"/>
    <n v="28276"/>
  </r>
  <r>
    <x v="50"/>
    <x v="0"/>
    <x v="6"/>
    <n v="4478"/>
    <n v="17142"/>
    <n v="8726"/>
    <n v="0"/>
    <n v="30346"/>
  </r>
  <r>
    <x v="51"/>
    <x v="0"/>
    <x v="0"/>
    <n v="0"/>
    <n v="0"/>
    <n v="0"/>
    <n v="0"/>
    <n v="0"/>
  </r>
  <r>
    <x v="51"/>
    <x v="0"/>
    <x v="1"/>
    <n v="0"/>
    <n v="0"/>
    <n v="0"/>
    <n v="0"/>
    <n v="0"/>
  </r>
  <r>
    <x v="51"/>
    <x v="0"/>
    <x v="2"/>
    <n v="661.2"/>
    <n v="0"/>
    <n v="1114.8399999999999"/>
    <n v="0"/>
    <n v="1776.04"/>
  </r>
  <r>
    <x v="51"/>
    <x v="0"/>
    <x v="3"/>
    <n v="661"/>
    <n v="0"/>
    <n v="1114.8399999999999"/>
    <n v="0"/>
    <n v="1775.84"/>
  </r>
  <r>
    <x v="51"/>
    <x v="0"/>
    <x v="4"/>
    <n v="661"/>
    <n v="0"/>
    <n v="1114.8399999999999"/>
    <n v="0"/>
    <n v="1775.84"/>
  </r>
  <r>
    <x v="51"/>
    <x v="0"/>
    <x v="5"/>
    <n v="661"/>
    <n v="0"/>
    <n v="1114.8399999999999"/>
    <n v="0"/>
    <n v="1775.84"/>
  </r>
  <r>
    <x v="51"/>
    <x v="0"/>
    <x v="6"/>
    <n v="661"/>
    <n v="0"/>
    <n v="1115"/>
    <n v="0"/>
    <n v="1776"/>
  </r>
  <r>
    <x v="52"/>
    <x v="0"/>
    <x v="0"/>
    <n v="0"/>
    <n v="8075"/>
    <n v="121435"/>
    <n v="0"/>
    <n v="129510"/>
  </r>
  <r>
    <x v="52"/>
    <x v="0"/>
    <x v="1"/>
    <n v="0"/>
    <n v="67500"/>
    <n v="390505"/>
    <n v="0"/>
    <n v="458005"/>
  </r>
  <r>
    <x v="52"/>
    <x v="0"/>
    <x v="2"/>
    <n v="0"/>
    <n v="90588"/>
    <n v="471344"/>
    <n v="0"/>
    <n v="561932"/>
  </r>
  <r>
    <x v="52"/>
    <x v="0"/>
    <x v="3"/>
    <n v="0"/>
    <n v="84119"/>
    <n v="563796"/>
    <n v="221301"/>
    <n v="869216"/>
  </r>
  <r>
    <x v="52"/>
    <x v="0"/>
    <x v="4"/>
    <n v="0"/>
    <n v="84119"/>
    <n v="563796"/>
    <n v="221301"/>
    <n v="869216"/>
  </r>
  <r>
    <x v="52"/>
    <x v="0"/>
    <x v="5"/>
    <n v="0"/>
    <n v="84119"/>
    <n v="707836"/>
    <n v="116834"/>
    <n v="908789"/>
  </r>
  <r>
    <x v="52"/>
    <x v="0"/>
    <x v="6"/>
    <n v="0"/>
    <n v="84119"/>
    <n v="763638"/>
    <n v="79719"/>
    <n v="927476"/>
  </r>
  <r>
    <x v="53"/>
    <x v="0"/>
    <x v="0"/>
    <n v="0"/>
    <n v="0"/>
    <n v="0"/>
    <n v="0"/>
    <n v="0"/>
  </r>
  <r>
    <x v="53"/>
    <x v="0"/>
    <x v="1"/>
    <n v="0"/>
    <n v="0"/>
    <n v="0"/>
    <n v="0"/>
    <n v="0"/>
  </r>
  <r>
    <x v="53"/>
    <x v="0"/>
    <x v="2"/>
    <n v="0"/>
    <n v="0"/>
    <n v="0"/>
    <n v="0"/>
    <n v="0"/>
  </r>
  <r>
    <x v="53"/>
    <x v="0"/>
    <x v="3"/>
    <n v="0"/>
    <n v="0"/>
    <n v="0"/>
    <n v="0"/>
    <n v="0"/>
  </r>
  <r>
    <x v="53"/>
    <x v="0"/>
    <x v="4"/>
    <n v="0"/>
    <n v="0"/>
    <n v="0"/>
    <n v="0"/>
    <n v="0"/>
  </r>
  <r>
    <x v="53"/>
    <x v="0"/>
    <x v="5"/>
    <n v="0"/>
    <n v="0"/>
    <n v="0"/>
    <n v="0"/>
    <n v="0"/>
  </r>
  <r>
    <x v="53"/>
    <x v="0"/>
    <x v="6"/>
    <n v="0"/>
    <n v="0"/>
    <n v="0"/>
    <n v="0"/>
    <n v="0"/>
  </r>
  <r>
    <x v="54"/>
    <x v="0"/>
    <x v="0"/>
    <n v="56915"/>
    <n v="3767025"/>
    <n v="3521527"/>
    <n v="0"/>
    <n v="7345467"/>
  </r>
  <r>
    <x v="54"/>
    <x v="0"/>
    <x v="1"/>
    <n v="73093"/>
    <n v="8200000"/>
    <n v="8585794"/>
    <n v="0"/>
    <n v="16858887"/>
  </r>
  <r>
    <x v="54"/>
    <x v="0"/>
    <x v="2"/>
    <n v="103829"/>
    <n v="13092070"/>
    <n v="20331186"/>
    <n v="0"/>
    <n v="33527085"/>
  </r>
  <r>
    <x v="54"/>
    <x v="0"/>
    <x v="3"/>
    <n v="103829"/>
    <n v="16282964"/>
    <n v="2007747"/>
    <n v="22575453"/>
    <n v="40969993"/>
  </r>
  <r>
    <x v="54"/>
    <x v="0"/>
    <x v="4"/>
    <n v="103829"/>
    <n v="17876943"/>
    <n v="2091803"/>
    <n v="23686060"/>
    <n v="43758635"/>
  </r>
  <r>
    <x v="54"/>
    <x v="0"/>
    <x v="5"/>
    <n v="103829"/>
    <n v="19479598"/>
    <n v="3009361"/>
    <n v="20464322"/>
    <n v="43057110"/>
  </r>
  <r>
    <x v="54"/>
    <x v="0"/>
    <x v="6"/>
    <n v="103829"/>
    <n v="21547847"/>
    <n v="3302263"/>
    <n v="17708622"/>
    <n v="42662561"/>
  </r>
  <r>
    <x v="55"/>
    <x v="0"/>
    <x v="0"/>
    <n v="0"/>
    <n v="0"/>
    <n v="40000"/>
    <n v="0"/>
    <n v="40000"/>
  </r>
  <r>
    <x v="55"/>
    <x v="0"/>
    <x v="1"/>
    <n v="1500"/>
    <n v="32000"/>
    <n v="58000"/>
    <n v="0"/>
    <n v="91500"/>
  </r>
  <r>
    <x v="55"/>
    <x v="0"/>
    <x v="2"/>
    <n v="0"/>
    <n v="7500"/>
    <n v="51000"/>
    <n v="0"/>
    <n v="58500"/>
  </r>
  <r>
    <x v="55"/>
    <x v="0"/>
    <x v="3"/>
    <n v="1500"/>
    <n v="7500"/>
    <n v="6000"/>
    <n v="5000"/>
    <n v="20000"/>
  </r>
  <r>
    <x v="55"/>
    <x v="0"/>
    <x v="4"/>
    <n v="1500"/>
    <n v="7500"/>
    <n v="6000"/>
    <n v="5000"/>
    <n v="20000"/>
  </r>
  <r>
    <x v="55"/>
    <x v="0"/>
    <x v="5"/>
    <n v="0"/>
    <n v="7500"/>
    <n v="0"/>
    <n v="5000"/>
    <n v="12500"/>
  </r>
  <r>
    <x v="55"/>
    <x v="0"/>
    <x v="6"/>
    <n v="0"/>
    <n v="7500"/>
    <n v="0"/>
    <n v="0"/>
    <n v="7500"/>
  </r>
  <r>
    <x v="56"/>
    <x v="0"/>
    <x v="0"/>
    <n v="2794.13"/>
    <n v="0"/>
    <n v="87922.2"/>
    <n v="0"/>
    <n v="90716.33"/>
  </r>
  <r>
    <x v="56"/>
    <x v="0"/>
    <x v="1"/>
    <n v="3690.52"/>
    <n v="0"/>
    <n v="108638.66"/>
    <n v="0"/>
    <n v="112329.18000000001"/>
  </r>
  <r>
    <x v="56"/>
    <x v="0"/>
    <x v="2"/>
    <n v="5023.8900000000003"/>
    <n v="0"/>
    <n v="130654.8"/>
    <n v="0"/>
    <n v="135678.69"/>
  </r>
  <r>
    <x v="56"/>
    <x v="0"/>
    <x v="3"/>
    <n v="5470"/>
    <n v="0"/>
    <n v="133500"/>
    <n v="0"/>
    <n v="138970"/>
  </r>
  <r>
    <x v="56"/>
    <x v="0"/>
    <x v="4"/>
    <n v="5574.64"/>
    <m/>
    <n v="134132.02999999997"/>
    <m/>
    <n v="139706.66999999998"/>
  </r>
  <r>
    <x v="56"/>
    <x v="0"/>
    <x v="5"/>
    <n v="5575"/>
    <n v="0"/>
    <n v="134132"/>
    <n v="0"/>
    <n v="139707"/>
  </r>
  <r>
    <x v="56"/>
    <x v="0"/>
    <x v="6"/>
    <n v="5574.64"/>
    <n v="0"/>
    <n v="134132.02999999997"/>
    <n v="0"/>
    <n v="139706.66999999998"/>
  </r>
  <r>
    <x v="57"/>
    <x v="0"/>
    <x v="0"/>
    <n v="471"/>
    <n v="12591"/>
    <n v="41325"/>
    <n v="0"/>
    <n v="54387"/>
  </r>
  <r>
    <x v="57"/>
    <x v="0"/>
    <x v="1"/>
    <n v="471"/>
    <n v="45034"/>
    <n v="242681"/>
    <n v="0"/>
    <n v="288186"/>
  </r>
  <r>
    <x v="57"/>
    <x v="0"/>
    <x v="2"/>
    <n v="471"/>
    <n v="75268"/>
    <n v="322793"/>
    <n v="0"/>
    <n v="398532"/>
  </r>
  <r>
    <x v="57"/>
    <x v="0"/>
    <x v="3"/>
    <n v="471"/>
    <n v="50009"/>
    <n v="88356"/>
    <n v="221497"/>
    <n v="360333"/>
  </r>
  <r>
    <x v="57"/>
    <x v="0"/>
    <x v="4"/>
    <n v="471"/>
    <n v="53225"/>
    <n v="95260"/>
    <n v="143276"/>
    <n v="292232"/>
  </r>
  <r>
    <x v="57"/>
    <x v="0"/>
    <x v="5"/>
    <n v="471"/>
    <n v="53759"/>
    <n v="97245"/>
    <n v="49438"/>
    <n v="200913"/>
  </r>
  <r>
    <x v="57"/>
    <x v="0"/>
    <x v="6"/>
    <n v="471"/>
    <n v="54070"/>
    <n v="99338"/>
    <n v="24438"/>
    <n v="178317"/>
  </r>
  <r>
    <x v="58"/>
    <x v="0"/>
    <x v="0"/>
    <n v="0"/>
    <n v="0"/>
    <n v="39000"/>
    <n v="0"/>
    <n v="39000"/>
  </r>
  <r>
    <x v="58"/>
    <x v="0"/>
    <x v="1"/>
    <n v="0"/>
    <n v="5705.1100000000006"/>
    <n v="59153.45"/>
    <n v="0"/>
    <n v="64858.559999999998"/>
  </r>
  <r>
    <x v="58"/>
    <x v="0"/>
    <x v="2"/>
    <n v="0"/>
    <n v="10725.560000000001"/>
    <n v="60716.76"/>
    <n v="0"/>
    <n v="71442.320000000007"/>
  </r>
  <r>
    <x v="58"/>
    <x v="0"/>
    <x v="3"/>
    <n v="0"/>
    <n v="6321.46"/>
    <n v="62803.35"/>
    <n v="0"/>
    <n v="69124.81"/>
  </r>
  <r>
    <x v="58"/>
    <x v="0"/>
    <x v="4"/>
    <n v="0"/>
    <n v="6321.46"/>
    <n v="63768"/>
    <n v="0"/>
    <n v="70089.460000000006"/>
  </r>
  <r>
    <x v="58"/>
    <x v="0"/>
    <x v="5"/>
    <n v="0"/>
    <n v="6321.46"/>
    <n v="63768"/>
    <n v="0"/>
    <n v="70089.460000000006"/>
  </r>
  <r>
    <x v="58"/>
    <x v="0"/>
    <x v="6"/>
    <n v="0"/>
    <n v="6321.46"/>
    <n v="63768"/>
    <n v="0"/>
    <n v="70089.460000000006"/>
  </r>
  <r>
    <x v="59"/>
    <x v="0"/>
    <x v="0"/>
    <n v="1688"/>
    <n v="7203"/>
    <n v="119056"/>
    <n v="0"/>
    <n v="127947"/>
  </r>
  <r>
    <x v="59"/>
    <x v="0"/>
    <x v="1"/>
    <n v="2856.67"/>
    <n v="46745"/>
    <n v="160682"/>
    <n v="0"/>
    <n v="210283.66999999998"/>
  </r>
  <r>
    <x v="59"/>
    <x v="0"/>
    <x v="2"/>
    <n v="3135.58"/>
    <n v="58540.7"/>
    <n v="162094.53"/>
    <n v="0"/>
    <n v="223770.81"/>
  </r>
  <r>
    <x v="59"/>
    <x v="0"/>
    <x v="3"/>
    <n v="6149"/>
    <n v="90193"/>
    <n v="166945"/>
    <n v="0"/>
    <n v="263287"/>
  </r>
  <r>
    <x v="59"/>
    <x v="0"/>
    <x v="4"/>
    <n v="6221"/>
    <n v="98019"/>
    <n v="124232"/>
    <n v="0"/>
    <n v="228472"/>
  </r>
  <r>
    <x v="59"/>
    <x v="0"/>
    <x v="5"/>
    <n v="6332"/>
    <n v="98057"/>
    <n v="124232"/>
    <n v="0"/>
    <n v="228621"/>
  </r>
  <r>
    <x v="59"/>
    <x v="0"/>
    <x v="6"/>
    <n v="7253.04"/>
    <n v="98079.42"/>
    <n v="130610.39"/>
    <n v="0"/>
    <n v="235942.84999999998"/>
  </r>
  <r>
    <x v="60"/>
    <x v="1"/>
    <x v="2"/>
    <n v="0"/>
    <n v="0"/>
    <n v="10000000"/>
    <n v="0"/>
    <n v="10000000"/>
  </r>
  <r>
    <x v="60"/>
    <x v="1"/>
    <x v="3"/>
    <n v="0"/>
    <n v="0"/>
    <n v="15000000"/>
    <n v="0"/>
    <n v="15000000"/>
  </r>
  <r>
    <x v="60"/>
    <x v="1"/>
    <x v="4"/>
    <n v="0"/>
    <n v="0"/>
    <n v="15000000"/>
    <n v="0"/>
    <n v="15000000"/>
  </r>
  <r>
    <x v="60"/>
    <x v="1"/>
    <x v="5"/>
    <n v="0"/>
    <n v="0"/>
    <n v="17000000"/>
    <n v="0"/>
    <n v="17000000"/>
  </r>
  <r>
    <x v="60"/>
    <x v="1"/>
    <x v="6"/>
    <n v="0"/>
    <n v="0"/>
    <n v="16000000"/>
    <n v="0"/>
    <n v="16000000"/>
  </r>
  <r>
    <x v="61"/>
    <x v="2"/>
    <x v="2"/>
    <n v="0"/>
    <n v="0"/>
    <n v="0"/>
    <n v="0"/>
    <n v="0"/>
  </r>
  <r>
    <x v="61"/>
    <x v="2"/>
    <x v="3"/>
    <n v="0"/>
    <n v="0"/>
    <n v="0"/>
    <n v="0"/>
    <n v="0"/>
  </r>
  <r>
    <x v="61"/>
    <x v="2"/>
    <x v="4"/>
    <n v="0"/>
    <n v="0"/>
    <n v="0"/>
    <n v="0"/>
    <n v="0"/>
  </r>
  <r>
    <x v="61"/>
    <x v="2"/>
    <x v="5"/>
    <n v="0"/>
    <n v="0"/>
    <n v="0"/>
    <n v="0"/>
    <n v="0"/>
  </r>
  <r>
    <x v="61"/>
    <x v="2"/>
    <x v="6"/>
    <n v="0"/>
    <n v="0"/>
    <n v="0"/>
    <n v="0"/>
    <n v="0"/>
  </r>
  <r>
    <x v="6"/>
    <x v="2"/>
    <x v="2"/>
    <n v="0"/>
    <n v="0"/>
    <n v="0"/>
    <n v="0"/>
    <n v="0"/>
  </r>
  <r>
    <x v="6"/>
    <x v="2"/>
    <x v="3"/>
    <n v="0"/>
    <n v="0"/>
    <n v="0"/>
    <n v="0"/>
    <n v="0"/>
  </r>
  <r>
    <x v="6"/>
    <x v="2"/>
    <x v="4"/>
    <n v="0"/>
    <n v="0"/>
    <n v="0"/>
    <n v="0"/>
    <n v="0"/>
  </r>
  <r>
    <x v="6"/>
    <x v="2"/>
    <x v="5"/>
    <n v="0"/>
    <n v="0"/>
    <n v="0"/>
    <n v="0"/>
    <n v="0"/>
  </r>
  <r>
    <x v="6"/>
    <x v="2"/>
    <x v="6"/>
    <n v="0"/>
    <n v="0"/>
    <n v="0"/>
    <n v="0"/>
    <n v="0"/>
  </r>
  <r>
    <x v="27"/>
    <x v="2"/>
    <x v="2"/>
    <n v="0"/>
    <n v="0"/>
    <n v="9017161.5099999998"/>
    <n v="0"/>
    <n v="9017161.5099999998"/>
  </r>
  <r>
    <x v="27"/>
    <x v="2"/>
    <x v="3"/>
    <n v="0"/>
    <n v="0"/>
    <n v="12602586.109999999"/>
    <n v="0"/>
    <n v="12602586.109999999"/>
  </r>
  <r>
    <x v="27"/>
    <x v="2"/>
    <x v="4"/>
    <n v="0"/>
    <n v="0"/>
    <n v="12602586.109999999"/>
    <n v="0"/>
    <n v="12602586.109999999"/>
  </r>
  <r>
    <x v="27"/>
    <x v="2"/>
    <x v="5"/>
    <n v="0"/>
    <n v="0"/>
    <n v="12602586.109999999"/>
    <n v="0"/>
    <n v="12602586.109999999"/>
  </r>
  <r>
    <x v="27"/>
    <x v="2"/>
    <x v="6"/>
    <n v="0"/>
    <n v="0"/>
    <n v="14828813.82"/>
    <n v="0"/>
    <n v="14828813.82"/>
  </r>
  <r>
    <x v="62"/>
    <x v="2"/>
    <x v="2"/>
    <n v="0"/>
    <n v="0"/>
    <n v="0"/>
    <n v="0"/>
    <n v="0"/>
  </r>
  <r>
    <x v="62"/>
    <x v="2"/>
    <x v="3"/>
    <n v="0"/>
    <n v="0"/>
    <n v="0"/>
    <n v="0"/>
    <n v="0"/>
  </r>
  <r>
    <x v="62"/>
    <x v="2"/>
    <x v="4"/>
    <n v="0"/>
    <n v="0"/>
    <n v="0"/>
    <n v="0"/>
    <n v="0"/>
  </r>
  <r>
    <x v="62"/>
    <x v="2"/>
    <x v="5"/>
    <n v="0"/>
    <n v="0"/>
    <n v="0"/>
    <n v="0"/>
    <n v="0"/>
  </r>
  <r>
    <x v="62"/>
    <x v="2"/>
    <x v="6"/>
    <n v="0"/>
    <n v="0"/>
    <n v="0"/>
    <n v="0"/>
    <n v="0"/>
  </r>
  <r>
    <x v="63"/>
    <x v="2"/>
    <x v="2"/>
    <n v="0"/>
    <n v="0"/>
    <n v="0"/>
    <n v="0"/>
    <n v="0"/>
  </r>
  <r>
    <x v="63"/>
    <x v="2"/>
    <x v="3"/>
    <m/>
    <m/>
    <m/>
    <m/>
    <n v="0"/>
  </r>
  <r>
    <x v="63"/>
    <x v="2"/>
    <x v="4"/>
    <n v="0"/>
    <n v="0"/>
    <n v="0"/>
    <n v="0"/>
    <n v="0"/>
  </r>
  <r>
    <x v="63"/>
    <x v="2"/>
    <x v="5"/>
    <n v="0"/>
    <n v="0"/>
    <n v="0"/>
    <n v="0"/>
    <n v="0"/>
  </r>
  <r>
    <x v="63"/>
    <x v="2"/>
    <x v="6"/>
    <n v="0"/>
    <n v="0"/>
    <n v="0"/>
    <n v="0"/>
    <n v="0"/>
  </r>
  <r>
    <x v="64"/>
    <x v="2"/>
    <x v="2"/>
    <n v="0"/>
    <n v="0"/>
    <n v="0"/>
    <n v="0"/>
    <n v="0"/>
  </r>
  <r>
    <x v="64"/>
    <x v="2"/>
    <x v="3"/>
    <n v="0"/>
    <n v="0"/>
    <n v="0"/>
    <n v="0"/>
    <n v="0"/>
  </r>
  <r>
    <x v="64"/>
    <x v="2"/>
    <x v="4"/>
    <n v="0"/>
    <n v="0"/>
    <n v="0"/>
    <n v="0"/>
    <n v="0"/>
  </r>
  <r>
    <x v="64"/>
    <x v="2"/>
    <x v="5"/>
    <n v="0"/>
    <n v="0"/>
    <n v="0"/>
    <n v="0"/>
    <n v="0"/>
  </r>
  <r>
    <x v="64"/>
    <x v="2"/>
    <x v="6"/>
    <n v="0"/>
    <n v="0"/>
    <n v="0"/>
    <n v="0"/>
    <n v="0"/>
  </r>
  <r>
    <x v="65"/>
    <x v="2"/>
    <x v="2"/>
    <n v="0"/>
    <n v="0"/>
    <n v="1680704"/>
    <n v="0"/>
    <n v="1680704"/>
  </r>
  <r>
    <x v="65"/>
    <x v="2"/>
    <x v="3"/>
    <m/>
    <m/>
    <m/>
    <m/>
    <n v="0"/>
  </r>
  <r>
    <x v="65"/>
    <x v="2"/>
    <x v="4"/>
    <n v="0"/>
    <n v="0"/>
    <n v="34066"/>
    <n v="0"/>
    <n v="34066"/>
  </r>
  <r>
    <x v="65"/>
    <x v="2"/>
    <x v="5"/>
    <n v="0"/>
    <n v="0"/>
    <n v="29933"/>
    <n v="0"/>
    <n v="29933"/>
  </r>
  <r>
    <x v="65"/>
    <x v="2"/>
    <x v="6"/>
    <n v="0"/>
    <n v="0"/>
    <n v="21303"/>
    <n v="0"/>
    <n v="21303"/>
  </r>
  <r>
    <x v="65"/>
    <x v="2"/>
    <x v="6"/>
    <n v="0"/>
    <n v="0"/>
    <n v="21303"/>
    <n v="0"/>
    <n v="213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26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I26" firstHeaderRow="1" firstDataRow="2" firstDataCol="1"/>
  <pivotFields count="8">
    <pivotField axis="axisRow" showAll="0" defaultSubtotal="0">
      <items count="67">
        <item x="0"/>
        <item x="1"/>
        <item x="2"/>
        <item x="6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62"/>
        <item x="29"/>
        <item x="30"/>
        <item x="31"/>
        <item x="32"/>
        <item x="33"/>
        <item x="34"/>
        <item x="35"/>
        <item x="36"/>
        <item x="37"/>
        <item x="63"/>
        <item x="38"/>
        <item x="64"/>
        <item x="39"/>
        <item x="40"/>
        <item x="41"/>
        <item x="42"/>
        <item x="6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65"/>
        <item x="56"/>
        <item x="57"/>
        <item x="58"/>
        <item x="59"/>
        <item m="1" x="66"/>
      </items>
    </pivotField>
    <pivotField axis="axisRow" showAll="0" defaultSubtotal="0">
      <items count="3">
        <item sd="0" x="0"/>
        <item sd="0" x="2"/>
        <item sd="0" x="1"/>
      </items>
    </pivotField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6" showAll="0" defaultSubtotal="0"/>
  </pivotFields>
  <rowFields count="3">
    <field x="1"/>
    <field x="0"/>
    <field x="-2"/>
  </rowFields>
  <rowItems count="23">
    <i>
      <x/>
    </i>
    <i r="2">
      <x/>
    </i>
    <i r="2" i="1">
      <x v="1"/>
    </i>
    <i r="2" i="2">
      <x v="2"/>
    </i>
    <i r="2" i="3">
      <x v="3"/>
    </i>
    <i r="2" i="4">
      <x v="4"/>
    </i>
    <i>
      <x v="1"/>
    </i>
    <i r="2">
      <x/>
    </i>
    <i r="2" i="1">
      <x v="1"/>
    </i>
    <i r="2" i="2">
      <x v="2"/>
    </i>
    <i r="2" i="3">
      <x v="3"/>
    </i>
    <i r="2" i="4">
      <x v="4"/>
    </i>
    <i>
      <x v="2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5">
    <dataField name="Monthly Closing Balance Sub-Total" fld="7" baseField="1" baseItem="0" numFmtId="164"/>
    <dataField name="1. Billing &amp; System Changes" fld="3" baseField="1" baseItem="0" numFmtId="164"/>
    <dataField name="2. Lost Revenues" fld="4" baseField="1" baseItem="0" numFmtId="164"/>
    <dataField name="3. Other Costs" fld="5" baseField="1" baseItem="0" numFmtId="164"/>
    <dataField name="4. Bad Debt" fld="6" baseField="1" baseItem="0" numFmtId="164"/>
  </dataFields>
  <formats count="11">
    <format dxfId="25">
      <pivotArea outline="0" collapsedLevelsAreSubtotals="1" fieldPosition="0"/>
    </format>
    <format dxfId="24">
      <pivotArea dataOnly="0" labelOnly="1" fieldPosition="0">
        <references count="1">
          <reference field="2" count="0"/>
        </references>
      </pivotArea>
    </format>
    <format dxfId="23">
      <pivotArea dataOnly="0" labelOnly="1" fieldPosition="0">
        <references count="1">
          <reference field="2" count="0"/>
        </references>
      </pivotArea>
    </format>
    <format dxfId="22">
      <pivotArea outline="0" fieldPosition="0">
        <references count="1">
          <reference field="4294967294" count="1">
            <x v="0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18">
      <pivotArea outline="0" fieldPosition="0">
        <references count="1">
          <reference field="4294967294" count="1">
            <x v="1"/>
          </reference>
        </references>
      </pivotArea>
    </format>
    <format dxfId="17">
      <pivotArea outline="0" fieldPosition="0">
        <references count="1">
          <reference field="4294967294" count="1">
            <x v="2"/>
          </reference>
        </references>
      </pivotArea>
    </format>
    <format dxfId="16">
      <pivotArea outline="0" fieldPosition="0">
        <references count="1">
          <reference field="4294967294" count="1">
            <x v="3"/>
          </reference>
        </references>
      </pivotArea>
    </format>
    <format dxfId="15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20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6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13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19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2">
        <item x="0"/>
        <item t="default"/>
      </items>
    </pivotField>
    <pivotField dataField="1" numFmtId="166" subtotalTop="0" showAll="0">
      <items count="3">
        <item x="0"/>
        <item x="1"/>
        <item t="default"/>
      </items>
    </pivotField>
    <pivotField dataField="1" numFmtId="166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12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11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7"/>
    <dataField name="Sum of Lost Revenues" fld="3" baseField="0" baseItem="0"/>
    <dataField name="Sum of Bad Debt" fld="5" baseField="0" baseItem="0"/>
    <dataField name="Sum of Other Costs" fld="4" baseField="0" baseItem="0" numFmtId="167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8:I469" totalsRowShown="0" headerRowDxfId="35" dataDxfId="34">
  <autoFilter ref="B8:I469" xr:uid="{AF2259B3-1D98-430A-9EFA-C01E8E8A3D2D}"/>
  <sortState xmlns:xlrd2="http://schemas.microsoft.com/office/spreadsheetml/2017/richdata2" ref="B9:I469">
    <sortCondition ref="C8:C469"/>
  </sortState>
  <tableColumns count="8">
    <tableColumn id="1" xr3:uid="{B069DC12-E2BB-4626-9692-4875ED1F5377}" name="Entity Name" dataDxfId="33"/>
    <tableColumn id="8" xr3:uid="{3D90ABA7-85BC-4385-B966-C56D27736752}" name="Entity Type" dataDxfId="32"/>
    <tableColumn id="3" xr3:uid="{4E2B1977-FC89-43AB-9046-541A1DFDD3F7}" name="Month of Acutal" dataDxfId="31"/>
    <tableColumn id="4" xr3:uid="{6931AB99-1A7C-47EF-B462-EBD2EEE9B855}" name="Billing &amp; System Changes" dataDxfId="30" dataCellStyle="Currency"/>
    <tableColumn id="5" xr3:uid="{A5E2521F-ED71-4DFD-968B-51671BD3AA5D}" name="Lost Revenues" dataDxfId="29" dataCellStyle="Currency"/>
    <tableColumn id="6" xr3:uid="{AB8F4C04-EFE2-4569-A4FC-15BDB64EAB72}" name="Other Costs" dataDxfId="28" dataCellStyle="Currency"/>
    <tableColumn id="7" xr3:uid="{FA7A867A-5DB7-4D89-9CFB-FBD0EA3C9F54}" name="Bad Debt" dataDxfId="27" dataCellStyle="Currency"/>
    <tableColumn id="2" xr3:uid="{7A9610D1-807C-4B73-8BBE-8009B80E4C6B}" name="Monthly Closing Balance" dataDxfId="26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469"/>
  <sheetViews>
    <sheetView showGridLines="0" tabSelected="1" zoomScaleNormal="100" workbookViewId="0">
      <selection activeCell="H9" sqref="H9"/>
    </sheetView>
  </sheetViews>
  <sheetFormatPr defaultColWidth="0" defaultRowHeight="14.5" x14ac:dyDescent="0.35"/>
  <cols>
    <col min="1" max="1" width="8.7265625" customWidth="1"/>
    <col min="2" max="2" width="40.6328125" customWidth="1"/>
    <col min="3" max="3" width="20.6328125" customWidth="1"/>
    <col min="4" max="4" width="20.6328125" style="7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4" t="s">
        <v>68</v>
      </c>
      <c r="C1" s="4"/>
      <c r="D1" s="6"/>
      <c r="E1" s="5"/>
      <c r="F1" s="5"/>
      <c r="G1" s="5"/>
      <c r="H1" s="5"/>
      <c r="I1" s="2"/>
    </row>
    <row r="2" spans="2:9" x14ac:dyDescent="0.35">
      <c r="B2" s="28" t="s">
        <v>69</v>
      </c>
      <c r="C2" s="28"/>
      <c r="D2" s="28"/>
      <c r="E2" s="28"/>
      <c r="F2" s="28"/>
      <c r="G2" s="28"/>
      <c r="H2" s="28"/>
      <c r="I2" s="2"/>
    </row>
    <row r="3" spans="2:9" x14ac:dyDescent="0.35">
      <c r="B3" s="5" t="s">
        <v>110</v>
      </c>
      <c r="C3" s="21"/>
      <c r="D3" s="6"/>
      <c r="E3" s="5"/>
      <c r="F3" s="5"/>
      <c r="G3" s="5"/>
      <c r="H3" s="5"/>
      <c r="I3" s="2"/>
    </row>
    <row r="4" spans="2:9" x14ac:dyDescent="0.35">
      <c r="B4" s="28" t="s">
        <v>109</v>
      </c>
      <c r="C4" s="28"/>
      <c r="D4" s="28"/>
      <c r="E4" s="28"/>
      <c r="F4" s="28"/>
      <c r="G4" s="28"/>
      <c r="H4" s="28"/>
      <c r="I4" s="2"/>
    </row>
    <row r="5" spans="2:9" x14ac:dyDescent="0.35">
      <c r="B5" s="28" t="s">
        <v>111</v>
      </c>
      <c r="C5" s="28"/>
      <c r="D5" s="28"/>
      <c r="E5" s="28"/>
      <c r="F5" s="28"/>
      <c r="G5" s="28"/>
      <c r="H5" s="28"/>
      <c r="I5" s="2"/>
    </row>
    <row r="6" spans="2:9" x14ac:dyDescent="0.35">
      <c r="B6" s="28" t="s">
        <v>105</v>
      </c>
      <c r="C6" s="28"/>
      <c r="D6" s="28"/>
      <c r="E6" s="28"/>
      <c r="F6" s="28"/>
      <c r="G6" s="28"/>
      <c r="H6" s="28"/>
      <c r="I6" s="2"/>
    </row>
    <row r="7" spans="2:9" x14ac:dyDescent="0.35">
      <c r="B7" s="5"/>
      <c r="C7" s="21"/>
      <c r="D7" s="6"/>
      <c r="E7" s="5"/>
      <c r="F7" s="5"/>
      <c r="G7" s="5"/>
      <c r="H7" s="5"/>
      <c r="I7" s="2"/>
    </row>
    <row r="8" spans="2:9" ht="42" customHeight="1" x14ac:dyDescent="0.35">
      <c r="B8" s="3" t="s">
        <v>70</v>
      </c>
      <c r="C8" s="3" t="s">
        <v>89</v>
      </c>
      <c r="D8" s="3" t="s">
        <v>92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93</v>
      </c>
    </row>
    <row r="9" spans="2:9" x14ac:dyDescent="0.35">
      <c r="B9" s="12" t="s">
        <v>0</v>
      </c>
      <c r="C9" s="22" t="s">
        <v>90</v>
      </c>
      <c r="D9" s="13" t="s">
        <v>2</v>
      </c>
      <c r="E9" s="14">
        <v>100000</v>
      </c>
      <c r="F9" s="14">
        <v>0</v>
      </c>
      <c r="G9" s="14">
        <v>200000</v>
      </c>
      <c r="H9" s="14">
        <v>0</v>
      </c>
      <c r="I9" s="14">
        <f>SUM(Table1[[#This Row],[Billing &amp; System Changes]:[Bad Debt]])</f>
        <v>300000</v>
      </c>
    </row>
    <row r="10" spans="2:9" x14ac:dyDescent="0.35">
      <c r="B10" s="12" t="s">
        <v>0</v>
      </c>
      <c r="C10" s="22" t="s">
        <v>90</v>
      </c>
      <c r="D10" s="13" t="s">
        <v>1</v>
      </c>
      <c r="E10" s="14">
        <v>100000</v>
      </c>
      <c r="F10" s="14">
        <v>300000</v>
      </c>
      <c r="G10" s="14">
        <v>1500000</v>
      </c>
      <c r="H10" s="14">
        <v>0</v>
      </c>
      <c r="I10" s="14">
        <f>SUM(Table1[[#This Row],[Billing &amp; System Changes]:[Bad Debt]])</f>
        <v>1900000</v>
      </c>
    </row>
    <row r="11" spans="2:9" x14ac:dyDescent="0.35">
      <c r="B11" s="12" t="s">
        <v>0</v>
      </c>
      <c r="C11" s="22" t="s">
        <v>90</v>
      </c>
      <c r="D11" s="13" t="s">
        <v>3</v>
      </c>
      <c r="E11" s="14">
        <v>100000</v>
      </c>
      <c r="F11" s="14">
        <v>800000</v>
      </c>
      <c r="G11" s="14">
        <v>3800000</v>
      </c>
      <c r="H11" s="14">
        <v>0</v>
      </c>
      <c r="I11" s="14">
        <f>SUM(Table1[[#This Row],[Billing &amp; System Changes]:[Bad Debt]])</f>
        <v>4700000</v>
      </c>
    </row>
    <row r="12" spans="2:9" x14ac:dyDescent="0.35">
      <c r="B12" s="12" t="s">
        <v>0</v>
      </c>
      <c r="C12" s="22" t="s">
        <v>90</v>
      </c>
      <c r="D12" s="13" t="s">
        <v>4</v>
      </c>
      <c r="E12" s="14">
        <v>100000</v>
      </c>
      <c r="F12" s="14">
        <v>1200000</v>
      </c>
      <c r="G12" s="14">
        <v>3200000</v>
      </c>
      <c r="H12" s="14">
        <v>5200000</v>
      </c>
      <c r="I12" s="14">
        <f>SUM(Table1[[#This Row],[Billing &amp; System Changes]:[Bad Debt]])</f>
        <v>9700000</v>
      </c>
    </row>
    <row r="13" spans="2:9" x14ac:dyDescent="0.35">
      <c r="B13" s="12" t="s">
        <v>0</v>
      </c>
      <c r="C13" s="22" t="s">
        <v>90</v>
      </c>
      <c r="D13" s="13" t="s">
        <v>106</v>
      </c>
      <c r="E13" s="14">
        <v>200000</v>
      </c>
      <c r="F13" s="14">
        <v>1800000</v>
      </c>
      <c r="G13" s="14">
        <v>3900000</v>
      </c>
      <c r="H13" s="14">
        <v>6400000</v>
      </c>
      <c r="I13" s="14">
        <f>SUM(Table1[[#This Row],[Billing &amp; System Changes]:[Bad Debt]])</f>
        <v>12300000</v>
      </c>
    </row>
    <row r="14" spans="2:9" x14ac:dyDescent="0.35">
      <c r="B14" s="12" t="s">
        <v>0</v>
      </c>
      <c r="C14" s="22" t="s">
        <v>90</v>
      </c>
      <c r="D14" s="13" t="s">
        <v>107</v>
      </c>
      <c r="E14" s="14">
        <v>200000</v>
      </c>
      <c r="F14" s="14">
        <v>10100000</v>
      </c>
      <c r="G14" s="14">
        <v>4600000</v>
      </c>
      <c r="H14" s="14">
        <v>7600000</v>
      </c>
      <c r="I14" s="14">
        <f>SUM(Table1[[#This Row],[Billing &amp; System Changes]:[Bad Debt]])</f>
        <v>22500000</v>
      </c>
    </row>
    <row r="15" spans="2:9" x14ac:dyDescent="0.35">
      <c r="B15" s="12" t="s">
        <v>0</v>
      </c>
      <c r="C15" s="22" t="s">
        <v>90</v>
      </c>
      <c r="D15" s="13" t="s">
        <v>108</v>
      </c>
      <c r="E15" s="14">
        <v>200000</v>
      </c>
      <c r="F15" s="14">
        <v>10800000</v>
      </c>
      <c r="G15" s="14">
        <v>5700000</v>
      </c>
      <c r="H15" s="14">
        <v>13700000</v>
      </c>
      <c r="I15" s="14">
        <f>SUM(Table1[[#This Row],[Billing &amp; System Changes]:[Bad Debt]])</f>
        <v>30400000</v>
      </c>
    </row>
    <row r="16" spans="2:9" x14ac:dyDescent="0.35">
      <c r="B16" s="12" t="s">
        <v>43</v>
      </c>
      <c r="C16" s="22" t="s">
        <v>90</v>
      </c>
      <c r="D16" s="13" t="s">
        <v>2</v>
      </c>
      <c r="E16" s="14">
        <v>0</v>
      </c>
      <c r="F16" s="14">
        <v>5000</v>
      </c>
      <c r="G16" s="14">
        <v>9000</v>
      </c>
      <c r="H16" s="14">
        <v>0</v>
      </c>
      <c r="I16" s="14">
        <f>SUM(Table1[[#This Row],[Billing &amp; System Changes]:[Bad Debt]])</f>
        <v>14000</v>
      </c>
    </row>
    <row r="17" spans="2:9" x14ac:dyDescent="0.35">
      <c r="B17" s="12" t="s">
        <v>43</v>
      </c>
      <c r="C17" s="22" t="s">
        <v>90</v>
      </c>
      <c r="D17" s="13" t="s">
        <v>1</v>
      </c>
      <c r="E17" s="14">
        <v>0</v>
      </c>
      <c r="F17" s="14">
        <v>10000</v>
      </c>
      <c r="G17" s="14">
        <v>18000</v>
      </c>
      <c r="H17" s="14">
        <v>0</v>
      </c>
      <c r="I17" s="14">
        <f>SUM(Table1[[#This Row],[Billing &amp; System Changes]:[Bad Debt]])</f>
        <v>28000</v>
      </c>
    </row>
    <row r="18" spans="2:9" x14ac:dyDescent="0.35">
      <c r="B18" s="12" t="s">
        <v>43</v>
      </c>
      <c r="C18" s="22" t="s">
        <v>90</v>
      </c>
      <c r="D18" s="13" t="s">
        <v>3</v>
      </c>
      <c r="E18" s="14">
        <v>0</v>
      </c>
      <c r="F18" s="14">
        <v>10000</v>
      </c>
      <c r="G18" s="14">
        <v>18000</v>
      </c>
      <c r="H18" s="14">
        <v>0</v>
      </c>
      <c r="I18" s="14">
        <f>SUM(Table1[[#This Row],[Billing &amp; System Changes]:[Bad Debt]])</f>
        <v>28000</v>
      </c>
    </row>
    <row r="19" spans="2:9" x14ac:dyDescent="0.35">
      <c r="B19" s="12" t="s">
        <v>43</v>
      </c>
      <c r="C19" s="22" t="s">
        <v>90</v>
      </c>
      <c r="D19" s="13" t="s">
        <v>4</v>
      </c>
      <c r="E19" s="14">
        <v>0</v>
      </c>
      <c r="F19" s="14">
        <v>36000</v>
      </c>
      <c r="G19" s="14">
        <v>27000</v>
      </c>
      <c r="H19" s="14">
        <v>0</v>
      </c>
      <c r="I19" s="14">
        <f>SUM(Table1[[#This Row],[Billing &amp; System Changes]:[Bad Debt]])</f>
        <v>63000</v>
      </c>
    </row>
    <row r="20" spans="2:9" x14ac:dyDescent="0.35">
      <c r="B20" s="12" t="s">
        <v>43</v>
      </c>
      <c r="C20" s="22" t="s">
        <v>90</v>
      </c>
      <c r="D20" s="13" t="s">
        <v>106</v>
      </c>
      <c r="E20" s="14">
        <v>0</v>
      </c>
      <c r="F20" s="14">
        <v>47000</v>
      </c>
      <c r="G20" s="14">
        <v>34000</v>
      </c>
      <c r="H20" s="14">
        <v>0</v>
      </c>
      <c r="I20" s="14">
        <f>SUM(Table1[[#This Row],[Billing &amp; System Changes]:[Bad Debt]])</f>
        <v>81000</v>
      </c>
    </row>
    <row r="21" spans="2:9" x14ac:dyDescent="0.35">
      <c r="B21" s="12" t="s">
        <v>43</v>
      </c>
      <c r="C21" s="22" t="s">
        <v>90</v>
      </c>
      <c r="D21" s="13" t="s">
        <v>107</v>
      </c>
      <c r="E21" s="14">
        <v>0</v>
      </c>
      <c r="F21" s="14">
        <v>47000</v>
      </c>
      <c r="G21" s="14">
        <v>38000</v>
      </c>
      <c r="H21" s="14">
        <v>0</v>
      </c>
      <c r="I21" s="14">
        <f>SUM(Table1[[#This Row],[Billing &amp; System Changes]:[Bad Debt]])</f>
        <v>85000</v>
      </c>
    </row>
    <row r="22" spans="2:9" x14ac:dyDescent="0.35">
      <c r="B22" s="12" t="s">
        <v>43</v>
      </c>
      <c r="C22" s="22" t="s">
        <v>90</v>
      </c>
      <c r="D22" s="13" t="s">
        <v>108</v>
      </c>
      <c r="E22" s="14">
        <v>0</v>
      </c>
      <c r="F22" s="14">
        <v>47000</v>
      </c>
      <c r="G22" s="14">
        <v>38000</v>
      </c>
      <c r="H22" s="14">
        <v>0</v>
      </c>
      <c r="I22" s="14">
        <f>SUM(Table1[[#This Row],[Billing &amp; System Changes]:[Bad Debt]])</f>
        <v>85000</v>
      </c>
    </row>
    <row r="23" spans="2:9" x14ac:dyDescent="0.35">
      <c r="B23" s="12" t="s">
        <v>44</v>
      </c>
      <c r="C23" s="22" t="s">
        <v>90</v>
      </c>
      <c r="D23" s="13" t="s">
        <v>2</v>
      </c>
      <c r="E23" s="14">
        <v>0</v>
      </c>
      <c r="F23" s="14">
        <v>0</v>
      </c>
      <c r="G23" s="14">
        <v>0</v>
      </c>
      <c r="H23" s="14">
        <v>0</v>
      </c>
      <c r="I23" s="14">
        <f>SUM(Table1[[#This Row],[Billing &amp; System Changes]:[Bad Debt]])</f>
        <v>0</v>
      </c>
    </row>
    <row r="24" spans="2:9" x14ac:dyDescent="0.35">
      <c r="B24" s="12" t="s">
        <v>44</v>
      </c>
      <c r="C24" s="22" t="s">
        <v>90</v>
      </c>
      <c r="D24" s="13" t="s">
        <v>1</v>
      </c>
      <c r="E24" s="14">
        <v>0</v>
      </c>
      <c r="F24" s="14">
        <v>0</v>
      </c>
      <c r="G24" s="14">
        <v>0</v>
      </c>
      <c r="H24" s="14">
        <v>0</v>
      </c>
      <c r="I24" s="14">
        <f>SUM(Table1[[#This Row],[Billing &amp; System Changes]:[Bad Debt]])</f>
        <v>0</v>
      </c>
    </row>
    <row r="25" spans="2:9" x14ac:dyDescent="0.35">
      <c r="B25" s="12" t="s">
        <v>44</v>
      </c>
      <c r="C25" s="22" t="s">
        <v>90</v>
      </c>
      <c r="D25" s="13" t="s">
        <v>3</v>
      </c>
      <c r="E25" s="14">
        <v>0</v>
      </c>
      <c r="F25" s="14">
        <v>0</v>
      </c>
      <c r="G25" s="14">
        <v>0</v>
      </c>
      <c r="H25" s="14">
        <v>0</v>
      </c>
      <c r="I25" s="14">
        <f>SUM(Table1[[#This Row],[Billing &amp; System Changes]:[Bad Debt]])</f>
        <v>0</v>
      </c>
    </row>
    <row r="26" spans="2:9" x14ac:dyDescent="0.35">
      <c r="B26" s="12" t="s">
        <v>44</v>
      </c>
      <c r="C26" s="22" t="s">
        <v>90</v>
      </c>
      <c r="D26" s="13" t="s">
        <v>4</v>
      </c>
      <c r="E26" s="14">
        <v>0</v>
      </c>
      <c r="F26" s="14">
        <v>0</v>
      </c>
      <c r="G26" s="14">
        <v>0</v>
      </c>
      <c r="H26" s="14">
        <v>0</v>
      </c>
      <c r="I26" s="14">
        <f>SUM(Table1[[#This Row],[Billing &amp; System Changes]:[Bad Debt]])</f>
        <v>0</v>
      </c>
    </row>
    <row r="27" spans="2:9" x14ac:dyDescent="0.35">
      <c r="B27" s="12" t="s">
        <v>44</v>
      </c>
      <c r="C27" s="22" t="s">
        <v>90</v>
      </c>
      <c r="D27" s="13" t="s">
        <v>106</v>
      </c>
      <c r="E27" s="14">
        <v>0</v>
      </c>
      <c r="F27" s="14">
        <v>0</v>
      </c>
      <c r="G27" s="14">
        <v>0</v>
      </c>
      <c r="H27" s="14">
        <v>0</v>
      </c>
      <c r="I27" s="14">
        <f>SUM(Table1[[#This Row],[Billing &amp; System Changes]:[Bad Debt]])</f>
        <v>0</v>
      </c>
    </row>
    <row r="28" spans="2:9" x14ac:dyDescent="0.35">
      <c r="B28" s="12" t="s">
        <v>44</v>
      </c>
      <c r="C28" s="22" t="s">
        <v>90</v>
      </c>
      <c r="D28" s="13" t="s">
        <v>107</v>
      </c>
      <c r="E28" s="14">
        <v>0</v>
      </c>
      <c r="F28" s="14">
        <v>0</v>
      </c>
      <c r="G28" s="14">
        <v>0</v>
      </c>
      <c r="H28" s="14"/>
      <c r="I28" s="14">
        <f>SUM(Table1[[#This Row],[Billing &amp; System Changes]:[Bad Debt]])</f>
        <v>0</v>
      </c>
    </row>
    <row r="29" spans="2:9" x14ac:dyDescent="0.35">
      <c r="B29" s="12" t="s">
        <v>44</v>
      </c>
      <c r="C29" s="22" t="s">
        <v>90</v>
      </c>
      <c r="D29" s="13" t="s">
        <v>108</v>
      </c>
      <c r="E29" s="14">
        <v>0</v>
      </c>
      <c r="F29" s="14">
        <v>0</v>
      </c>
      <c r="G29" s="14">
        <v>0</v>
      </c>
      <c r="H29" s="14">
        <v>0</v>
      </c>
      <c r="I29" s="14">
        <f>SUM(Table1[[#This Row],[Billing &amp; System Changes]:[Bad Debt]])</f>
        <v>0</v>
      </c>
    </row>
    <row r="30" spans="2:9" x14ac:dyDescent="0.35">
      <c r="B30" s="12" t="s">
        <v>45</v>
      </c>
      <c r="C30" s="22" t="s">
        <v>90</v>
      </c>
      <c r="D30" s="13" t="s">
        <v>2</v>
      </c>
      <c r="E30" s="14">
        <v>11036</v>
      </c>
      <c r="F30" s="14">
        <v>22660</v>
      </c>
      <c r="G30" s="14">
        <v>72582</v>
      </c>
      <c r="H30" s="14">
        <v>0</v>
      </c>
      <c r="I30" s="14">
        <f>SUM(Table1[[#This Row],[Billing &amp; System Changes]:[Bad Debt]])</f>
        <v>106278</v>
      </c>
    </row>
    <row r="31" spans="2:9" x14ac:dyDescent="0.35">
      <c r="B31" s="12" t="s">
        <v>45</v>
      </c>
      <c r="C31" s="22" t="s">
        <v>90</v>
      </c>
      <c r="D31" s="13" t="s">
        <v>1</v>
      </c>
      <c r="E31" s="14">
        <v>11036</v>
      </c>
      <c r="F31" s="14">
        <v>74523.583333333328</v>
      </c>
      <c r="G31" s="14">
        <v>79487</v>
      </c>
      <c r="H31" s="14">
        <v>0</v>
      </c>
      <c r="I31" s="14">
        <f>SUM(Table1[[#This Row],[Billing &amp; System Changes]:[Bad Debt]])</f>
        <v>165046.58333333331</v>
      </c>
    </row>
    <row r="32" spans="2:9" x14ac:dyDescent="0.35">
      <c r="B32" s="12" t="s">
        <v>45</v>
      </c>
      <c r="C32" s="22" t="s">
        <v>90</v>
      </c>
      <c r="D32" s="13" t="s">
        <v>3</v>
      </c>
      <c r="E32" s="14">
        <v>11036</v>
      </c>
      <c r="F32" s="14">
        <v>125057.16666666666</v>
      </c>
      <c r="G32" s="14">
        <v>79487</v>
      </c>
      <c r="H32" s="14">
        <v>0</v>
      </c>
      <c r="I32" s="14">
        <f>SUM(Table1[[#This Row],[Billing &amp; System Changes]:[Bad Debt]])</f>
        <v>215580.16666666666</v>
      </c>
    </row>
    <row r="33" spans="2:9" x14ac:dyDescent="0.35">
      <c r="B33" s="12" t="s">
        <v>45</v>
      </c>
      <c r="C33" s="22" t="s">
        <v>90</v>
      </c>
      <c r="D33" s="13" t="s">
        <v>4</v>
      </c>
      <c r="E33" s="14">
        <v>11036</v>
      </c>
      <c r="F33" s="14">
        <v>83253</v>
      </c>
      <c r="G33" s="14">
        <v>99487</v>
      </c>
      <c r="H33" s="14">
        <v>0</v>
      </c>
      <c r="I33" s="14">
        <f>SUM(Table1[[#This Row],[Billing &amp; System Changes]:[Bad Debt]])</f>
        <v>193776</v>
      </c>
    </row>
    <row r="34" spans="2:9" x14ac:dyDescent="0.35">
      <c r="B34" s="12" t="s">
        <v>45</v>
      </c>
      <c r="C34" s="22" t="s">
        <v>90</v>
      </c>
      <c r="D34" s="13" t="s">
        <v>106</v>
      </c>
      <c r="E34" s="14">
        <v>11036</v>
      </c>
      <c r="F34" s="14">
        <v>83253</v>
      </c>
      <c r="G34" s="14">
        <v>99487</v>
      </c>
      <c r="H34" s="14"/>
      <c r="I34" s="14">
        <f>SUM(Table1[[#This Row],[Billing &amp; System Changes]:[Bad Debt]])</f>
        <v>193776</v>
      </c>
    </row>
    <row r="35" spans="2:9" x14ac:dyDescent="0.35">
      <c r="B35" s="12" t="s">
        <v>45</v>
      </c>
      <c r="C35" s="22" t="s">
        <v>90</v>
      </c>
      <c r="D35" s="13" t="s">
        <v>107</v>
      </c>
      <c r="E35" s="14">
        <v>11036</v>
      </c>
      <c r="F35" s="14">
        <v>83253</v>
      </c>
      <c r="G35" s="14">
        <v>99487</v>
      </c>
      <c r="H35" s="14">
        <v>0</v>
      </c>
      <c r="I35" s="14">
        <f>SUM(Table1[[#This Row],[Billing &amp; System Changes]:[Bad Debt]])</f>
        <v>193776</v>
      </c>
    </row>
    <row r="36" spans="2:9" x14ac:dyDescent="0.35">
      <c r="B36" s="12" t="s">
        <v>45</v>
      </c>
      <c r="C36" s="22" t="s">
        <v>90</v>
      </c>
      <c r="D36" s="13" t="s">
        <v>108</v>
      </c>
      <c r="E36" s="14">
        <v>11036</v>
      </c>
      <c r="F36" s="14">
        <v>83253</v>
      </c>
      <c r="G36" s="14">
        <v>99487</v>
      </c>
      <c r="H36" s="14">
        <v>0</v>
      </c>
      <c r="I36" s="14">
        <f>SUM(Table1[[#This Row],[Billing &amp; System Changes]:[Bad Debt]])</f>
        <v>193776</v>
      </c>
    </row>
    <row r="37" spans="2:9" x14ac:dyDescent="0.35">
      <c r="B37" s="12" t="s">
        <v>5</v>
      </c>
      <c r="C37" s="22" t="s">
        <v>90</v>
      </c>
      <c r="D37" s="13" t="s">
        <v>2</v>
      </c>
      <c r="E37" s="14">
        <v>0</v>
      </c>
      <c r="F37" s="14">
        <v>58636.603694537145</v>
      </c>
      <c r="G37" s="14">
        <v>61309.66</v>
      </c>
      <c r="H37" s="14">
        <v>0</v>
      </c>
      <c r="I37" s="14">
        <f>SUM(Table1[[#This Row],[Billing &amp; System Changes]:[Bad Debt]])</f>
        <v>119946.26369453715</v>
      </c>
    </row>
    <row r="38" spans="2:9" x14ac:dyDescent="0.35">
      <c r="B38" s="12" t="s">
        <v>5</v>
      </c>
      <c r="C38" s="22" t="s">
        <v>90</v>
      </c>
      <c r="D38" s="13" t="s">
        <v>1</v>
      </c>
      <c r="E38" s="14">
        <v>0</v>
      </c>
      <c r="F38" s="14">
        <v>68696.41669453714</v>
      </c>
      <c r="G38" s="14">
        <v>69605.510000000009</v>
      </c>
      <c r="H38" s="14">
        <v>0</v>
      </c>
      <c r="I38" s="14">
        <f>SUM(Table1[[#This Row],[Billing &amp; System Changes]:[Bad Debt]])</f>
        <v>138301.92669453716</v>
      </c>
    </row>
    <row r="39" spans="2:9" x14ac:dyDescent="0.35">
      <c r="B39" s="12" t="s">
        <v>5</v>
      </c>
      <c r="C39" s="22" t="s">
        <v>90</v>
      </c>
      <c r="D39" s="13" t="s">
        <v>3</v>
      </c>
      <c r="E39" s="14">
        <v>0</v>
      </c>
      <c r="F39" s="14">
        <v>80111.016194537151</v>
      </c>
      <c r="G39" s="14">
        <v>19131.32</v>
      </c>
      <c r="H39" s="14">
        <v>0</v>
      </c>
      <c r="I39" s="14">
        <f>SUM(Table1[[#This Row],[Billing &amp; System Changes]:[Bad Debt]])</f>
        <v>99242.336194537143</v>
      </c>
    </row>
    <row r="40" spans="2:9" x14ac:dyDescent="0.35">
      <c r="B40" s="12" t="s">
        <v>5</v>
      </c>
      <c r="C40" s="22" t="s">
        <v>90</v>
      </c>
      <c r="D40" s="13" t="s">
        <v>4</v>
      </c>
      <c r="E40" s="14">
        <v>0</v>
      </c>
      <c r="F40" s="14">
        <v>90826.684694537151</v>
      </c>
      <c r="G40" s="14">
        <v>83975</v>
      </c>
      <c r="H40" s="14">
        <v>146275</v>
      </c>
      <c r="I40" s="14">
        <f>SUM(Table1[[#This Row],[Billing &amp; System Changes]:[Bad Debt]])</f>
        <v>321076.68469453714</v>
      </c>
    </row>
    <row r="41" spans="2:9" x14ac:dyDescent="0.35">
      <c r="B41" s="12" t="s">
        <v>5</v>
      </c>
      <c r="C41" s="22" t="s">
        <v>90</v>
      </c>
      <c r="D41" s="13" t="s">
        <v>106</v>
      </c>
      <c r="E41" s="14">
        <v>0</v>
      </c>
      <c r="F41" s="14">
        <v>73363.74002991918</v>
      </c>
      <c r="G41" s="14">
        <v>112048.93</v>
      </c>
      <c r="H41" s="14">
        <v>136455.5849999997</v>
      </c>
      <c r="I41" s="14">
        <f>SUM(Table1[[#This Row],[Billing &amp; System Changes]:[Bad Debt]])</f>
        <v>321868.25502991886</v>
      </c>
    </row>
    <row r="42" spans="2:9" x14ac:dyDescent="0.35">
      <c r="B42" s="12" t="s">
        <v>5</v>
      </c>
      <c r="C42" s="22" t="s">
        <v>90</v>
      </c>
      <c r="D42" s="13" t="s">
        <v>107</v>
      </c>
      <c r="E42" s="14">
        <v>0</v>
      </c>
      <c r="F42" s="14">
        <v>77153.947661475351</v>
      </c>
      <c r="G42" s="14">
        <v>122340.43000000001</v>
      </c>
      <c r="H42" s="14">
        <v>104883.31</v>
      </c>
      <c r="I42" s="14">
        <f>SUM(Table1[[#This Row],[Billing &amp; System Changes]:[Bad Debt]])</f>
        <v>304377.68766147539</v>
      </c>
    </row>
    <row r="43" spans="2:9" x14ac:dyDescent="0.35">
      <c r="B43" s="12" t="s">
        <v>5</v>
      </c>
      <c r="C43" s="22" t="s">
        <v>90</v>
      </c>
      <c r="D43" s="13" t="s">
        <v>108</v>
      </c>
      <c r="E43" s="14">
        <v>0</v>
      </c>
      <c r="F43" s="14">
        <v>96860.56862845103</v>
      </c>
      <c r="G43" s="14">
        <v>132654.54999999999</v>
      </c>
      <c r="H43" s="14">
        <v>104883.31</v>
      </c>
      <c r="I43" s="14">
        <f>SUM(Table1[[#This Row],[Billing &amp; System Changes]:[Bad Debt]])</f>
        <v>334398.42862845102</v>
      </c>
    </row>
    <row r="44" spans="2:9" x14ac:dyDescent="0.35">
      <c r="B44" s="12" t="s">
        <v>6</v>
      </c>
      <c r="C44" s="22" t="s">
        <v>90</v>
      </c>
      <c r="D44" s="13" t="s">
        <v>2</v>
      </c>
      <c r="E44" s="14">
        <v>0</v>
      </c>
      <c r="F44" s="14">
        <v>0</v>
      </c>
      <c r="G44" s="14">
        <v>85197.87</v>
      </c>
      <c r="H44" s="14">
        <v>0</v>
      </c>
      <c r="I44" s="14">
        <f>SUM(Table1[[#This Row],[Billing &amp; System Changes]:[Bad Debt]])</f>
        <v>85197.87</v>
      </c>
    </row>
    <row r="45" spans="2:9" x14ac:dyDescent="0.35">
      <c r="B45" s="12" t="s">
        <v>6</v>
      </c>
      <c r="C45" s="22" t="s">
        <v>90</v>
      </c>
      <c r="D45" s="13" t="s">
        <v>1</v>
      </c>
      <c r="E45" s="14">
        <v>0</v>
      </c>
      <c r="F45" s="14">
        <v>0</v>
      </c>
      <c r="G45" s="14">
        <v>126249.35</v>
      </c>
      <c r="H45" s="14">
        <v>0</v>
      </c>
      <c r="I45" s="14">
        <f>SUM(Table1[[#This Row],[Billing &amp; System Changes]:[Bad Debt]])</f>
        <v>126249.35</v>
      </c>
    </row>
    <row r="46" spans="2:9" x14ac:dyDescent="0.35">
      <c r="B46" s="12" t="s">
        <v>6</v>
      </c>
      <c r="C46" s="22" t="s">
        <v>90</v>
      </c>
      <c r="D46" s="13" t="s">
        <v>3</v>
      </c>
      <c r="E46" s="14">
        <v>0</v>
      </c>
      <c r="F46" s="14">
        <v>0</v>
      </c>
      <c r="G46" s="14">
        <v>177349.63</v>
      </c>
      <c r="H46" s="14">
        <v>0</v>
      </c>
      <c r="I46" s="14">
        <f>SUM(Table1[[#This Row],[Billing &amp; System Changes]:[Bad Debt]])</f>
        <v>177349.63</v>
      </c>
    </row>
    <row r="47" spans="2:9" x14ac:dyDescent="0.35">
      <c r="B47" s="12" t="s">
        <v>6</v>
      </c>
      <c r="C47" s="22" t="s">
        <v>90</v>
      </c>
      <c r="D47" s="13" t="s">
        <v>4</v>
      </c>
      <c r="E47" s="14">
        <v>0</v>
      </c>
      <c r="F47" s="14">
        <v>534250.65153919498</v>
      </c>
      <c r="G47" s="14">
        <v>198786.68</v>
      </c>
      <c r="H47" s="14">
        <v>0</v>
      </c>
      <c r="I47" s="14">
        <f>SUM(Table1[[#This Row],[Billing &amp; System Changes]:[Bad Debt]])</f>
        <v>733037.33153919503</v>
      </c>
    </row>
    <row r="48" spans="2:9" x14ac:dyDescent="0.35">
      <c r="B48" s="12" t="s">
        <v>6</v>
      </c>
      <c r="C48" s="22" t="s">
        <v>90</v>
      </c>
      <c r="D48" s="13" t="s">
        <v>106</v>
      </c>
      <c r="E48" s="14">
        <v>0</v>
      </c>
      <c r="F48" s="14">
        <v>534250.6515391951</v>
      </c>
      <c r="G48" s="14">
        <v>190340.73</v>
      </c>
      <c r="H48" s="14">
        <v>0</v>
      </c>
      <c r="I48" s="14">
        <f>SUM(Table1[[#This Row],[Billing &amp; System Changes]:[Bad Debt]])</f>
        <v>724591.38153919508</v>
      </c>
    </row>
    <row r="49" spans="2:9" x14ac:dyDescent="0.35">
      <c r="B49" s="12" t="s">
        <v>6</v>
      </c>
      <c r="C49" s="22" t="s">
        <v>90</v>
      </c>
      <c r="D49" s="13" t="s">
        <v>107</v>
      </c>
      <c r="E49" s="14">
        <v>0</v>
      </c>
      <c r="F49" s="14">
        <v>587321.72788762837</v>
      </c>
      <c r="G49" s="14">
        <v>232157.56</v>
      </c>
      <c r="H49" s="14">
        <v>0</v>
      </c>
      <c r="I49" s="14">
        <f>SUM(Table1[[#This Row],[Billing &amp; System Changes]:[Bad Debt]])</f>
        <v>819479.28788762842</v>
      </c>
    </row>
    <row r="50" spans="2:9" x14ac:dyDescent="0.35">
      <c r="B50" s="12" t="s">
        <v>6</v>
      </c>
      <c r="C50" s="22" t="s">
        <v>90</v>
      </c>
      <c r="D50" s="13" t="s">
        <v>108</v>
      </c>
      <c r="E50" s="14">
        <v>0</v>
      </c>
      <c r="F50" s="14">
        <v>626843.71075996745</v>
      </c>
      <c r="G50" s="14">
        <v>283641.91000000003</v>
      </c>
      <c r="H50" s="14">
        <v>0</v>
      </c>
      <c r="I50" s="14">
        <f>SUM(Table1[[#This Row],[Billing &amp; System Changes]:[Bad Debt]])</f>
        <v>910485.62075996748</v>
      </c>
    </row>
    <row r="51" spans="2:9" x14ac:dyDescent="0.35">
      <c r="B51" s="12" t="s">
        <v>7</v>
      </c>
      <c r="C51" s="22" t="s">
        <v>90</v>
      </c>
      <c r="D51" s="13" t="s">
        <v>2</v>
      </c>
      <c r="E51" s="14">
        <v>0</v>
      </c>
      <c r="F51" s="14">
        <v>13000</v>
      </c>
      <c r="G51" s="14">
        <v>23000</v>
      </c>
      <c r="H51" s="14">
        <v>0</v>
      </c>
      <c r="I51" s="14">
        <f>SUM(Table1[[#This Row],[Billing &amp; System Changes]:[Bad Debt]])</f>
        <v>36000</v>
      </c>
    </row>
    <row r="52" spans="2:9" x14ac:dyDescent="0.35">
      <c r="B52" s="12" t="s">
        <v>7</v>
      </c>
      <c r="C52" s="22" t="s">
        <v>90</v>
      </c>
      <c r="D52" s="13" t="s">
        <v>1</v>
      </c>
      <c r="E52" s="14">
        <v>0</v>
      </c>
      <c r="F52" s="14">
        <v>28000</v>
      </c>
      <c r="G52" s="14">
        <v>42000</v>
      </c>
      <c r="H52" s="14">
        <v>0</v>
      </c>
      <c r="I52" s="14">
        <f>SUM(Table1[[#This Row],[Billing &amp; System Changes]:[Bad Debt]])</f>
        <v>70000</v>
      </c>
    </row>
    <row r="53" spans="2:9" x14ac:dyDescent="0.35">
      <c r="B53" s="12" t="s">
        <v>7</v>
      </c>
      <c r="C53" s="22" t="s">
        <v>90</v>
      </c>
      <c r="D53" s="13" t="s">
        <v>3</v>
      </c>
      <c r="E53" s="14">
        <v>0</v>
      </c>
      <c r="F53" s="14">
        <v>131000</v>
      </c>
      <c r="G53" s="14">
        <v>56000</v>
      </c>
      <c r="H53" s="14">
        <v>0</v>
      </c>
      <c r="I53" s="14">
        <f>SUM(Table1[[#This Row],[Billing &amp; System Changes]:[Bad Debt]])</f>
        <v>187000</v>
      </c>
    </row>
    <row r="54" spans="2:9" x14ac:dyDescent="0.35">
      <c r="B54" s="12" t="s">
        <v>7</v>
      </c>
      <c r="C54" s="22" t="s">
        <v>90</v>
      </c>
      <c r="D54" s="13" t="s">
        <v>4</v>
      </c>
      <c r="E54" s="14">
        <v>0</v>
      </c>
      <c r="F54" s="14">
        <v>191000</v>
      </c>
      <c r="G54" s="14">
        <v>69000</v>
      </c>
      <c r="H54" s="14">
        <v>0</v>
      </c>
      <c r="I54" s="14">
        <f>SUM(Table1[[#This Row],[Billing &amp; System Changes]:[Bad Debt]])</f>
        <v>260000</v>
      </c>
    </row>
    <row r="55" spans="2:9" x14ac:dyDescent="0.35">
      <c r="B55" s="12" t="s">
        <v>7</v>
      </c>
      <c r="C55" s="22" t="s">
        <v>90</v>
      </c>
      <c r="D55" s="13" t="s">
        <v>106</v>
      </c>
      <c r="E55" s="14">
        <v>0</v>
      </c>
      <c r="F55" s="14">
        <v>235000</v>
      </c>
      <c r="G55" s="14">
        <v>88000</v>
      </c>
      <c r="H55" s="14">
        <v>0</v>
      </c>
      <c r="I55" s="14">
        <f>SUM(Table1[[#This Row],[Billing &amp; System Changes]:[Bad Debt]])</f>
        <v>323000</v>
      </c>
    </row>
    <row r="56" spans="2:9" x14ac:dyDescent="0.35">
      <c r="B56" s="12" t="s">
        <v>7</v>
      </c>
      <c r="C56" s="22" t="s">
        <v>90</v>
      </c>
      <c r="D56" s="13" t="s">
        <v>107</v>
      </c>
      <c r="E56" s="14">
        <v>0</v>
      </c>
      <c r="F56" s="14">
        <v>235000</v>
      </c>
      <c r="G56" s="14">
        <v>102000</v>
      </c>
      <c r="H56" s="14">
        <v>0</v>
      </c>
      <c r="I56" s="14">
        <f>SUM(Table1[[#This Row],[Billing &amp; System Changes]:[Bad Debt]])</f>
        <v>337000</v>
      </c>
    </row>
    <row r="57" spans="2:9" x14ac:dyDescent="0.35">
      <c r="B57" s="12" t="s">
        <v>7</v>
      </c>
      <c r="C57" s="22" t="s">
        <v>90</v>
      </c>
      <c r="D57" s="13" t="s">
        <v>108</v>
      </c>
      <c r="E57" s="14">
        <v>0</v>
      </c>
      <c r="F57" s="14">
        <v>235000</v>
      </c>
      <c r="G57" s="14">
        <v>105000</v>
      </c>
      <c r="H57" s="14">
        <v>0</v>
      </c>
      <c r="I57" s="14">
        <f>SUM(Table1[[#This Row],[Billing &amp; System Changes]:[Bad Debt]])</f>
        <v>340000</v>
      </c>
    </row>
    <row r="58" spans="2:9" x14ac:dyDescent="0.35">
      <c r="B58" s="12" t="s">
        <v>8</v>
      </c>
      <c r="C58" s="22" t="s">
        <v>90</v>
      </c>
      <c r="D58" s="13" t="s">
        <v>2</v>
      </c>
      <c r="E58" s="14">
        <v>0</v>
      </c>
      <c r="F58" s="14">
        <v>1465.5</v>
      </c>
      <c r="G58" s="14">
        <v>0</v>
      </c>
      <c r="H58" s="14">
        <v>0</v>
      </c>
      <c r="I58" s="14">
        <f>SUM(Table1[[#This Row],[Billing &amp; System Changes]:[Bad Debt]])</f>
        <v>1465.5</v>
      </c>
    </row>
    <row r="59" spans="2:9" x14ac:dyDescent="0.35">
      <c r="B59" s="12" t="s">
        <v>8</v>
      </c>
      <c r="C59" s="22" t="s">
        <v>90</v>
      </c>
      <c r="D59" s="13" t="s">
        <v>1</v>
      </c>
      <c r="E59" s="14">
        <v>3865.82</v>
      </c>
      <c r="F59" s="14">
        <v>0</v>
      </c>
      <c r="G59" s="14">
        <v>0</v>
      </c>
      <c r="H59" s="14">
        <v>0</v>
      </c>
      <c r="I59" s="14">
        <f>SUM(Table1[[#This Row],[Billing &amp; System Changes]:[Bad Debt]])</f>
        <v>3865.82</v>
      </c>
    </row>
    <row r="60" spans="2:9" x14ac:dyDescent="0.35">
      <c r="B60" s="12" t="s">
        <v>8</v>
      </c>
      <c r="C60" s="22" t="s">
        <v>90</v>
      </c>
      <c r="D60" s="13" t="s">
        <v>3</v>
      </c>
      <c r="E60" s="14">
        <v>5521</v>
      </c>
      <c r="F60" s="14">
        <v>0</v>
      </c>
      <c r="G60" s="14">
        <v>0</v>
      </c>
      <c r="H60" s="14">
        <v>0</v>
      </c>
      <c r="I60" s="14">
        <f>SUM(Table1[[#This Row],[Billing &amp; System Changes]:[Bad Debt]])</f>
        <v>5521</v>
      </c>
    </row>
    <row r="61" spans="2:9" x14ac:dyDescent="0.35">
      <c r="B61" s="12" t="s">
        <v>8</v>
      </c>
      <c r="C61" s="22" t="s">
        <v>90</v>
      </c>
      <c r="D61" s="13" t="s">
        <v>4</v>
      </c>
      <c r="E61" s="14">
        <v>0</v>
      </c>
      <c r="F61" s="14">
        <v>5520.7</v>
      </c>
      <c r="G61" s="14">
        <v>0</v>
      </c>
      <c r="H61" s="14">
        <v>0</v>
      </c>
      <c r="I61" s="14">
        <f>SUM(Table1[[#This Row],[Billing &amp; System Changes]:[Bad Debt]])</f>
        <v>5520.7</v>
      </c>
    </row>
    <row r="62" spans="2:9" x14ac:dyDescent="0.35">
      <c r="B62" s="12" t="s">
        <v>8</v>
      </c>
      <c r="C62" s="22" t="s">
        <v>90</v>
      </c>
      <c r="D62" s="13" t="s">
        <v>106</v>
      </c>
      <c r="E62" s="14">
        <v>0</v>
      </c>
      <c r="F62" s="14">
        <v>5520.7</v>
      </c>
      <c r="G62" s="14">
        <v>0</v>
      </c>
      <c r="H62" s="14">
        <v>0</v>
      </c>
      <c r="I62" s="14">
        <f>SUM(Table1[[#This Row],[Billing &amp; System Changes]:[Bad Debt]])</f>
        <v>5520.7</v>
      </c>
    </row>
    <row r="63" spans="2:9" x14ac:dyDescent="0.35">
      <c r="B63" s="12" t="s">
        <v>8</v>
      </c>
      <c r="C63" s="22" t="s">
        <v>90</v>
      </c>
      <c r="D63" s="13" t="s">
        <v>107</v>
      </c>
      <c r="E63" s="14">
        <v>0</v>
      </c>
      <c r="F63" s="14">
        <v>5520.7</v>
      </c>
      <c r="G63" s="14">
        <v>0</v>
      </c>
      <c r="H63" s="14">
        <v>0</v>
      </c>
      <c r="I63" s="14">
        <f>SUM(Table1[[#This Row],[Billing &amp; System Changes]:[Bad Debt]])</f>
        <v>5520.7</v>
      </c>
    </row>
    <row r="64" spans="2:9" x14ac:dyDescent="0.35">
      <c r="B64" s="12" t="s">
        <v>8</v>
      </c>
      <c r="C64" s="22" t="s">
        <v>90</v>
      </c>
      <c r="D64" s="13" t="s">
        <v>108</v>
      </c>
      <c r="E64" s="14">
        <v>0</v>
      </c>
      <c r="F64" s="14">
        <v>5521</v>
      </c>
      <c r="G64" s="14">
        <v>0</v>
      </c>
      <c r="H64" s="14">
        <v>0</v>
      </c>
      <c r="I64" s="14">
        <f>SUM(Table1[[#This Row],[Billing &amp; System Changes]:[Bad Debt]])</f>
        <v>5521</v>
      </c>
    </row>
    <row r="65" spans="2:9" x14ac:dyDescent="0.35">
      <c r="B65" s="12" t="s">
        <v>9</v>
      </c>
      <c r="C65" s="22" t="s">
        <v>90</v>
      </c>
      <c r="D65" s="13" t="s">
        <v>2</v>
      </c>
      <c r="E65" s="14">
        <v>880</v>
      </c>
      <c r="F65" s="14">
        <v>1200</v>
      </c>
      <c r="G65" s="14">
        <v>0</v>
      </c>
      <c r="H65" s="14">
        <v>0</v>
      </c>
      <c r="I65" s="14">
        <f>SUM(Table1[[#This Row],[Billing &amp; System Changes]:[Bad Debt]])</f>
        <v>2080</v>
      </c>
    </row>
    <row r="66" spans="2:9" x14ac:dyDescent="0.35">
      <c r="B66" s="12" t="s">
        <v>9</v>
      </c>
      <c r="C66" s="22" t="s">
        <v>90</v>
      </c>
      <c r="D66" s="13" t="s">
        <v>1</v>
      </c>
      <c r="E66" s="14">
        <v>680</v>
      </c>
      <c r="F66" s="14">
        <v>600</v>
      </c>
      <c r="G66" s="14">
        <v>0</v>
      </c>
      <c r="H66" s="14">
        <v>0</v>
      </c>
      <c r="I66" s="14">
        <f>SUM(Table1[[#This Row],[Billing &amp; System Changes]:[Bad Debt]])</f>
        <v>1280</v>
      </c>
    </row>
    <row r="67" spans="2:9" x14ac:dyDescent="0.35">
      <c r="B67" s="12" t="s">
        <v>9</v>
      </c>
      <c r="C67" s="22" t="s">
        <v>90</v>
      </c>
      <c r="D67" s="13" t="s">
        <v>3</v>
      </c>
      <c r="E67" s="14">
        <v>240</v>
      </c>
      <c r="F67" s="14">
        <v>300</v>
      </c>
      <c r="G67" s="14">
        <v>0</v>
      </c>
      <c r="H67" s="14">
        <v>0</v>
      </c>
      <c r="I67" s="14">
        <f>SUM(Table1[[#This Row],[Billing &amp; System Changes]:[Bad Debt]])</f>
        <v>540</v>
      </c>
    </row>
    <row r="68" spans="2:9" x14ac:dyDescent="0.35">
      <c r="B68" s="12" t="s">
        <v>9</v>
      </c>
      <c r="C68" s="22" t="s">
        <v>90</v>
      </c>
      <c r="D68" s="13" t="s">
        <v>4</v>
      </c>
      <c r="E68" s="14">
        <v>0</v>
      </c>
      <c r="F68" s="14">
        <v>340</v>
      </c>
      <c r="G68" s="14">
        <v>0</v>
      </c>
      <c r="H68" s="14"/>
      <c r="I68" s="14">
        <f>SUM(Table1[[#This Row],[Billing &amp; System Changes]:[Bad Debt]])</f>
        <v>340</v>
      </c>
    </row>
    <row r="69" spans="2:9" x14ac:dyDescent="0.35">
      <c r="B69" s="12" t="s">
        <v>9</v>
      </c>
      <c r="C69" s="22" t="s">
        <v>90</v>
      </c>
      <c r="D69" s="13" t="s">
        <v>106</v>
      </c>
      <c r="E69" s="14">
        <v>0</v>
      </c>
      <c r="F69" s="14"/>
      <c r="G69" s="14">
        <v>0</v>
      </c>
      <c r="H69" s="14"/>
      <c r="I69" s="14">
        <f>SUM(Table1[[#This Row],[Billing &amp; System Changes]:[Bad Debt]])</f>
        <v>0</v>
      </c>
    </row>
    <row r="70" spans="2:9" x14ac:dyDescent="0.35">
      <c r="B70" s="12" t="s">
        <v>9</v>
      </c>
      <c r="C70" s="22" t="s">
        <v>90</v>
      </c>
      <c r="D70" s="13" t="s">
        <v>107</v>
      </c>
      <c r="E70" s="14">
        <v>0</v>
      </c>
      <c r="F70" s="14">
        <v>0</v>
      </c>
      <c r="G70" s="14">
        <v>0</v>
      </c>
      <c r="H70" s="14">
        <v>0</v>
      </c>
      <c r="I70" s="14">
        <f>SUM(Table1[[#This Row],[Billing &amp; System Changes]:[Bad Debt]])</f>
        <v>0</v>
      </c>
    </row>
    <row r="71" spans="2:9" x14ac:dyDescent="0.35">
      <c r="B71" s="12" t="s">
        <v>9</v>
      </c>
      <c r="C71" s="22" t="s">
        <v>90</v>
      </c>
      <c r="D71" s="13" t="s">
        <v>108</v>
      </c>
      <c r="E71" s="14">
        <v>0</v>
      </c>
      <c r="F71" s="14">
        <v>0</v>
      </c>
      <c r="G71" s="14">
        <v>0</v>
      </c>
      <c r="H71" s="14">
        <v>0</v>
      </c>
      <c r="I71" s="14">
        <f>SUM(Table1[[#This Row],[Billing &amp; System Changes]:[Bad Debt]])</f>
        <v>0</v>
      </c>
    </row>
    <row r="72" spans="2:9" x14ac:dyDescent="0.35">
      <c r="B72" s="12" t="s">
        <v>46</v>
      </c>
      <c r="C72" s="22" t="s">
        <v>90</v>
      </c>
      <c r="D72" s="13" t="s">
        <v>2</v>
      </c>
      <c r="E72" s="14">
        <v>0</v>
      </c>
      <c r="F72" s="14">
        <v>0</v>
      </c>
      <c r="G72" s="14">
        <v>0</v>
      </c>
      <c r="H72" s="14">
        <v>0</v>
      </c>
      <c r="I72" s="14">
        <f>SUM(Table1[[#This Row],[Billing &amp; System Changes]:[Bad Debt]])</f>
        <v>0</v>
      </c>
    </row>
    <row r="73" spans="2:9" x14ac:dyDescent="0.35">
      <c r="B73" s="12" t="s">
        <v>46</v>
      </c>
      <c r="C73" s="22" t="s">
        <v>90</v>
      </c>
      <c r="D73" s="13" t="s">
        <v>1</v>
      </c>
      <c r="E73" s="14">
        <v>0</v>
      </c>
      <c r="F73" s="14">
        <v>0</v>
      </c>
      <c r="G73" s="14">
        <v>0</v>
      </c>
      <c r="H73" s="14">
        <v>0</v>
      </c>
      <c r="I73" s="14">
        <f>SUM(Table1[[#This Row],[Billing &amp; System Changes]:[Bad Debt]])</f>
        <v>0</v>
      </c>
    </row>
    <row r="74" spans="2:9" x14ac:dyDescent="0.35">
      <c r="B74" s="12" t="s">
        <v>46</v>
      </c>
      <c r="C74" s="22" t="s">
        <v>90</v>
      </c>
      <c r="D74" s="13" t="s">
        <v>3</v>
      </c>
      <c r="E74" s="14">
        <v>0</v>
      </c>
      <c r="F74" s="14">
        <v>0</v>
      </c>
      <c r="G74" s="14">
        <v>0</v>
      </c>
      <c r="H74" s="14">
        <v>0</v>
      </c>
      <c r="I74" s="14">
        <f>SUM(Table1[[#This Row],[Billing &amp; System Changes]:[Bad Debt]])</f>
        <v>0</v>
      </c>
    </row>
    <row r="75" spans="2:9" x14ac:dyDescent="0.35">
      <c r="B75" s="12" t="s">
        <v>46</v>
      </c>
      <c r="C75" s="22" t="s">
        <v>90</v>
      </c>
      <c r="D75" s="13" t="s">
        <v>4</v>
      </c>
      <c r="E75" s="14">
        <v>0</v>
      </c>
      <c r="F75" s="14">
        <v>0</v>
      </c>
      <c r="G75" s="14">
        <v>0</v>
      </c>
      <c r="H75" s="14">
        <v>0</v>
      </c>
      <c r="I75" s="14">
        <f>SUM(Table1[[#This Row],[Billing &amp; System Changes]:[Bad Debt]])</f>
        <v>0</v>
      </c>
    </row>
    <row r="76" spans="2:9" x14ac:dyDescent="0.35">
      <c r="B76" s="12" t="s">
        <v>46</v>
      </c>
      <c r="C76" s="22" t="s">
        <v>90</v>
      </c>
      <c r="D76" s="13" t="s">
        <v>106</v>
      </c>
      <c r="E76" s="14">
        <v>0</v>
      </c>
      <c r="F76" s="14">
        <v>0</v>
      </c>
      <c r="G76" s="14">
        <v>0</v>
      </c>
      <c r="H76" s="14">
        <v>0</v>
      </c>
      <c r="I76" s="14">
        <f>SUM(Table1[[#This Row],[Billing &amp; System Changes]:[Bad Debt]])</f>
        <v>0</v>
      </c>
    </row>
    <row r="77" spans="2:9" x14ac:dyDescent="0.35">
      <c r="B77" s="12" t="s">
        <v>46</v>
      </c>
      <c r="C77" s="22" t="s">
        <v>90</v>
      </c>
      <c r="D77" s="13" t="s">
        <v>107</v>
      </c>
      <c r="E77" s="14">
        <v>0</v>
      </c>
      <c r="F77" s="14">
        <v>0</v>
      </c>
      <c r="G77" s="14">
        <v>0</v>
      </c>
      <c r="H77" s="14">
        <v>0</v>
      </c>
      <c r="I77" s="14">
        <f>SUM(Table1[[#This Row],[Billing &amp; System Changes]:[Bad Debt]])</f>
        <v>0</v>
      </c>
    </row>
    <row r="78" spans="2:9" x14ac:dyDescent="0.35">
      <c r="B78" s="12" t="s">
        <v>46</v>
      </c>
      <c r="C78" s="22" t="s">
        <v>90</v>
      </c>
      <c r="D78" s="13" t="s">
        <v>108</v>
      </c>
      <c r="E78" s="14">
        <v>0</v>
      </c>
      <c r="F78" s="14">
        <v>0</v>
      </c>
      <c r="G78" s="14">
        <v>0</v>
      </c>
      <c r="H78" s="14">
        <v>0</v>
      </c>
      <c r="I78" s="14">
        <f>SUM(Table1[[#This Row],[Billing &amp; System Changes]:[Bad Debt]])</f>
        <v>0</v>
      </c>
    </row>
    <row r="79" spans="2:9" x14ac:dyDescent="0.35">
      <c r="B79" s="12" t="s">
        <v>10</v>
      </c>
      <c r="C79" s="22" t="s">
        <v>90</v>
      </c>
      <c r="D79" s="13" t="s">
        <v>2</v>
      </c>
      <c r="E79" s="14">
        <v>3380</v>
      </c>
      <c r="F79" s="14">
        <v>0</v>
      </c>
      <c r="G79" s="14">
        <v>0</v>
      </c>
      <c r="H79" s="14">
        <v>0</v>
      </c>
      <c r="I79" s="14">
        <f>SUM(Table1[[#This Row],[Billing &amp; System Changes]:[Bad Debt]])</f>
        <v>3380</v>
      </c>
    </row>
    <row r="80" spans="2:9" x14ac:dyDescent="0.35">
      <c r="B80" s="12" t="s">
        <v>10</v>
      </c>
      <c r="C80" s="22" t="s">
        <v>90</v>
      </c>
      <c r="D80" s="13" t="s">
        <v>1</v>
      </c>
      <c r="E80" s="14">
        <v>7200.03</v>
      </c>
      <c r="F80" s="14">
        <v>0</v>
      </c>
      <c r="G80" s="14">
        <v>0</v>
      </c>
      <c r="H80" s="14">
        <v>0</v>
      </c>
      <c r="I80" s="14">
        <f>SUM(Table1[[#This Row],[Billing &amp; System Changes]:[Bad Debt]])</f>
        <v>7200.03</v>
      </c>
    </row>
    <row r="81" spans="2:9" x14ac:dyDescent="0.35">
      <c r="B81" s="12" t="s">
        <v>10</v>
      </c>
      <c r="C81" s="22" t="s">
        <v>90</v>
      </c>
      <c r="D81" s="13" t="s">
        <v>3</v>
      </c>
      <c r="E81" s="14">
        <v>7100</v>
      </c>
      <c r="F81" s="14">
        <v>0</v>
      </c>
      <c r="G81" s="14">
        <v>0</v>
      </c>
      <c r="H81" s="14">
        <v>0</v>
      </c>
      <c r="I81" s="14">
        <f>SUM(Table1[[#This Row],[Billing &amp; System Changes]:[Bad Debt]])</f>
        <v>7100</v>
      </c>
    </row>
    <row r="82" spans="2:9" x14ac:dyDescent="0.35">
      <c r="B82" s="12" t="s">
        <v>10</v>
      </c>
      <c r="C82" s="22" t="s">
        <v>90</v>
      </c>
      <c r="D82" s="13" t="s">
        <v>4</v>
      </c>
      <c r="E82" s="14">
        <v>2800</v>
      </c>
      <c r="F82" s="14">
        <v>0</v>
      </c>
      <c r="G82" s="14">
        <v>0</v>
      </c>
      <c r="H82" s="14">
        <v>0</v>
      </c>
      <c r="I82" s="14">
        <f>SUM(Table1[[#This Row],[Billing &amp; System Changes]:[Bad Debt]])</f>
        <v>2800</v>
      </c>
    </row>
    <row r="83" spans="2:9" x14ac:dyDescent="0.35">
      <c r="B83" s="12" t="s">
        <v>10</v>
      </c>
      <c r="C83" s="22" t="s">
        <v>90</v>
      </c>
      <c r="D83" s="13" t="s">
        <v>106</v>
      </c>
      <c r="E83" s="14">
        <v>3663</v>
      </c>
      <c r="F83" s="14">
        <v>0</v>
      </c>
      <c r="G83" s="14">
        <v>0</v>
      </c>
      <c r="H83" s="14">
        <v>0</v>
      </c>
      <c r="I83" s="14">
        <f>SUM(Table1[[#This Row],[Billing &amp; System Changes]:[Bad Debt]])</f>
        <v>3663</v>
      </c>
    </row>
    <row r="84" spans="2:9" x14ac:dyDescent="0.35">
      <c r="B84" s="12" t="s">
        <v>10</v>
      </c>
      <c r="C84" s="22" t="s">
        <v>90</v>
      </c>
      <c r="D84" s="13" t="s">
        <v>107</v>
      </c>
      <c r="E84" s="14">
        <v>3867</v>
      </c>
      <c r="F84" s="14">
        <v>0</v>
      </c>
      <c r="G84" s="14">
        <v>0</v>
      </c>
      <c r="H84" s="14">
        <v>0</v>
      </c>
      <c r="I84" s="14">
        <f>SUM(Table1[[#This Row],[Billing &amp; System Changes]:[Bad Debt]])</f>
        <v>3867</v>
      </c>
    </row>
    <row r="85" spans="2:9" x14ac:dyDescent="0.35">
      <c r="B85" s="12" t="s">
        <v>10</v>
      </c>
      <c r="C85" s="22" t="s">
        <v>90</v>
      </c>
      <c r="D85" s="13" t="s">
        <v>108</v>
      </c>
      <c r="E85" s="14">
        <v>2328</v>
      </c>
      <c r="F85" s="14">
        <v>0</v>
      </c>
      <c r="G85" s="14">
        <v>0</v>
      </c>
      <c r="H85" s="14">
        <v>0</v>
      </c>
      <c r="I85" s="14">
        <f>SUM(Table1[[#This Row],[Billing &amp; System Changes]:[Bad Debt]])</f>
        <v>2328</v>
      </c>
    </row>
    <row r="86" spans="2:9" x14ac:dyDescent="0.35">
      <c r="B86" s="12" t="s">
        <v>11</v>
      </c>
      <c r="C86" s="22" t="s">
        <v>90</v>
      </c>
      <c r="D86" s="13" t="s">
        <v>2</v>
      </c>
      <c r="E86" s="14">
        <v>0</v>
      </c>
      <c r="F86" s="14">
        <v>0</v>
      </c>
      <c r="G86" s="14">
        <v>0</v>
      </c>
      <c r="H86" s="14">
        <v>0</v>
      </c>
      <c r="I86" s="14">
        <f>SUM(Table1[[#This Row],[Billing &amp; System Changes]:[Bad Debt]])</f>
        <v>0</v>
      </c>
    </row>
    <row r="87" spans="2:9" x14ac:dyDescent="0.35">
      <c r="B87" s="12" t="s">
        <v>11</v>
      </c>
      <c r="C87" s="22" t="s">
        <v>90</v>
      </c>
      <c r="D87" s="13" t="s">
        <v>1</v>
      </c>
      <c r="E87" s="14">
        <v>0</v>
      </c>
      <c r="F87" s="14">
        <v>590000</v>
      </c>
      <c r="G87" s="14">
        <v>1050000</v>
      </c>
      <c r="H87" s="14">
        <v>0</v>
      </c>
      <c r="I87" s="14">
        <f>SUM(Table1[[#This Row],[Billing &amp; System Changes]:[Bad Debt]])</f>
        <v>1640000</v>
      </c>
    </row>
    <row r="88" spans="2:9" x14ac:dyDescent="0.35">
      <c r="B88" s="12" t="s">
        <v>11</v>
      </c>
      <c r="C88" s="22" t="s">
        <v>90</v>
      </c>
      <c r="D88" s="13" t="s">
        <v>3</v>
      </c>
      <c r="E88" s="14">
        <v>0</v>
      </c>
      <c r="F88" s="14">
        <v>609000</v>
      </c>
      <c r="G88" s="14">
        <v>2312000</v>
      </c>
      <c r="H88" s="14">
        <v>0</v>
      </c>
      <c r="I88" s="14">
        <f>SUM(Table1[[#This Row],[Billing &amp; System Changes]:[Bad Debt]])</f>
        <v>2921000</v>
      </c>
    </row>
    <row r="89" spans="2:9" x14ac:dyDescent="0.35">
      <c r="B89" s="12" t="s">
        <v>11</v>
      </c>
      <c r="C89" s="22" t="s">
        <v>90</v>
      </c>
      <c r="D89" s="13" t="s">
        <v>4</v>
      </c>
      <c r="E89" s="14">
        <v>10500</v>
      </c>
      <c r="F89" s="14">
        <v>526400</v>
      </c>
      <c r="G89" s="14">
        <v>1425800</v>
      </c>
      <c r="H89" s="14">
        <v>1453600</v>
      </c>
      <c r="I89" s="14">
        <f>SUM(Table1[[#This Row],[Billing &amp; System Changes]:[Bad Debt]])</f>
        <v>3416300</v>
      </c>
    </row>
    <row r="90" spans="2:9" x14ac:dyDescent="0.35">
      <c r="B90" s="12" t="s">
        <v>11</v>
      </c>
      <c r="C90" s="22" t="s">
        <v>90</v>
      </c>
      <c r="D90" s="13" t="s">
        <v>106</v>
      </c>
      <c r="E90" s="14">
        <v>10500</v>
      </c>
      <c r="F90" s="14">
        <v>604200</v>
      </c>
      <c r="G90" s="14">
        <v>1483900</v>
      </c>
      <c r="H90" s="14">
        <v>1882200</v>
      </c>
      <c r="I90" s="14">
        <f>SUM(Table1[[#This Row],[Billing &amp; System Changes]:[Bad Debt]])</f>
        <v>3980800</v>
      </c>
    </row>
    <row r="91" spans="2:9" x14ac:dyDescent="0.35">
      <c r="B91" s="12" t="s">
        <v>11</v>
      </c>
      <c r="C91" s="22" t="s">
        <v>90</v>
      </c>
      <c r="D91" s="13" t="s">
        <v>107</v>
      </c>
      <c r="E91" s="14">
        <v>11000</v>
      </c>
      <c r="F91" s="14">
        <v>665000</v>
      </c>
      <c r="G91" s="14">
        <v>1399000</v>
      </c>
      <c r="H91" s="14">
        <v>2100000</v>
      </c>
      <c r="I91" s="14">
        <f>SUM(Table1[[#This Row],[Billing &amp; System Changes]:[Bad Debt]])</f>
        <v>4175000</v>
      </c>
    </row>
    <row r="92" spans="2:9" x14ac:dyDescent="0.35">
      <c r="B92" s="12" t="s">
        <v>11</v>
      </c>
      <c r="C92" s="22" t="s">
        <v>90</v>
      </c>
      <c r="D92" s="13" t="s">
        <v>108</v>
      </c>
      <c r="E92" s="14">
        <v>11000</v>
      </c>
      <c r="F92" s="14">
        <v>735000</v>
      </c>
      <c r="G92" s="14">
        <v>1559000</v>
      </c>
      <c r="H92" s="14">
        <v>2497000</v>
      </c>
      <c r="I92" s="14">
        <f>SUM(Table1[[#This Row],[Billing &amp; System Changes]:[Bad Debt]])</f>
        <v>4802000</v>
      </c>
    </row>
    <row r="93" spans="2:9" x14ac:dyDescent="0.35">
      <c r="B93" s="12" t="s">
        <v>47</v>
      </c>
      <c r="C93" s="22" t="s">
        <v>90</v>
      </c>
      <c r="D93" s="13" t="s">
        <v>2</v>
      </c>
      <c r="E93" s="14">
        <v>0</v>
      </c>
      <c r="F93" s="14">
        <v>191617.9454850452</v>
      </c>
      <c r="G93" s="14">
        <v>144242.39000000001</v>
      </c>
      <c r="H93" s="14">
        <v>0</v>
      </c>
      <c r="I93" s="14">
        <f>SUM(Table1[[#This Row],[Billing &amp; System Changes]:[Bad Debt]])</f>
        <v>335860.33548504522</v>
      </c>
    </row>
    <row r="94" spans="2:9" x14ac:dyDescent="0.35">
      <c r="B94" s="12" t="s">
        <v>47</v>
      </c>
      <c r="C94" s="22" t="s">
        <v>90</v>
      </c>
      <c r="D94" s="13" t="s">
        <v>1</v>
      </c>
      <c r="E94" s="14">
        <v>0</v>
      </c>
      <c r="F94" s="14">
        <v>373580.3283533412</v>
      </c>
      <c r="G94" s="14">
        <v>174413.46000000002</v>
      </c>
      <c r="H94" s="14">
        <v>0</v>
      </c>
      <c r="I94" s="14">
        <f>SUM(Table1[[#This Row],[Billing &amp; System Changes]:[Bad Debt]])</f>
        <v>547993.78835334117</v>
      </c>
    </row>
    <row r="95" spans="2:9" x14ac:dyDescent="0.35">
      <c r="B95" s="12" t="s">
        <v>47</v>
      </c>
      <c r="C95" s="22" t="s">
        <v>90</v>
      </c>
      <c r="D95" s="13" t="s">
        <v>3</v>
      </c>
      <c r="E95" s="14">
        <v>0</v>
      </c>
      <c r="F95" s="14">
        <v>468927.27301638294</v>
      </c>
      <c r="G95" s="14">
        <v>184130.91000000003</v>
      </c>
      <c r="H95" s="14">
        <v>0</v>
      </c>
      <c r="I95" s="14">
        <f>SUM(Table1[[#This Row],[Billing &amp; System Changes]:[Bad Debt]])</f>
        <v>653058.18301638297</v>
      </c>
    </row>
    <row r="96" spans="2:9" x14ac:dyDescent="0.35">
      <c r="B96" s="12" t="s">
        <v>47</v>
      </c>
      <c r="C96" s="22" t="s">
        <v>90</v>
      </c>
      <c r="D96" s="13" t="s">
        <v>4</v>
      </c>
      <c r="E96" s="14">
        <v>0</v>
      </c>
      <c r="F96" s="14">
        <v>588665.2091289442</v>
      </c>
      <c r="G96" s="14">
        <v>198630.43000000002</v>
      </c>
      <c r="H96" s="14">
        <v>0</v>
      </c>
      <c r="I96" s="14">
        <f>SUM(Table1[[#This Row],[Billing &amp; System Changes]:[Bad Debt]])</f>
        <v>787295.63912894425</v>
      </c>
    </row>
    <row r="97" spans="2:9" x14ac:dyDescent="0.35">
      <c r="B97" s="12" t="s">
        <v>47</v>
      </c>
      <c r="C97" s="22" t="s">
        <v>90</v>
      </c>
      <c r="D97" s="13" t="s">
        <v>106</v>
      </c>
      <c r="E97" s="14">
        <v>0</v>
      </c>
      <c r="F97" s="14">
        <v>550183.04442474619</v>
      </c>
      <c r="G97" s="14">
        <v>210738.05000000005</v>
      </c>
      <c r="H97" s="14">
        <v>0</v>
      </c>
      <c r="I97" s="14">
        <f>SUM(Table1[[#This Row],[Billing &amp; System Changes]:[Bad Debt]])</f>
        <v>760921.09442474623</v>
      </c>
    </row>
    <row r="98" spans="2:9" x14ac:dyDescent="0.35">
      <c r="B98" s="12" t="s">
        <v>47</v>
      </c>
      <c r="C98" s="22" t="s">
        <v>90</v>
      </c>
      <c r="D98" s="13" t="s">
        <v>107</v>
      </c>
      <c r="E98" s="14">
        <v>0</v>
      </c>
      <c r="F98" s="14">
        <v>635150.19675925048</v>
      </c>
      <c r="G98" s="14">
        <v>430114.48000000004</v>
      </c>
      <c r="H98" s="14">
        <v>0</v>
      </c>
      <c r="I98" s="14">
        <f>SUM(Table1[[#This Row],[Billing &amp; System Changes]:[Bad Debt]])</f>
        <v>1065264.6767592505</v>
      </c>
    </row>
    <row r="99" spans="2:9" x14ac:dyDescent="0.35">
      <c r="B99" s="12" t="s">
        <v>47</v>
      </c>
      <c r="C99" s="22" t="s">
        <v>90</v>
      </c>
      <c r="D99" s="13" t="s">
        <v>108</v>
      </c>
      <c r="E99" s="14">
        <v>0</v>
      </c>
      <c r="F99" s="14">
        <v>664391.50345587498</v>
      </c>
      <c r="G99" s="14">
        <v>437145.75000000012</v>
      </c>
      <c r="H99" s="14">
        <v>0</v>
      </c>
      <c r="I99" s="14">
        <f>SUM(Table1[[#This Row],[Billing &amp; System Changes]:[Bad Debt]])</f>
        <v>1101537.253455875</v>
      </c>
    </row>
    <row r="100" spans="2:9" x14ac:dyDescent="0.35">
      <c r="B100" s="12" t="s">
        <v>48</v>
      </c>
      <c r="C100" s="22" t="s">
        <v>90</v>
      </c>
      <c r="D100" s="13" t="s">
        <v>2</v>
      </c>
      <c r="E100" s="14"/>
      <c r="F100" s="14"/>
      <c r="G100" s="14"/>
      <c r="H100" s="14"/>
      <c r="I100" s="14">
        <f>SUM(Table1[[#This Row],[Billing &amp; System Changes]:[Bad Debt]])</f>
        <v>0</v>
      </c>
    </row>
    <row r="101" spans="2:9" x14ac:dyDescent="0.35">
      <c r="B101" s="12" t="s">
        <v>48</v>
      </c>
      <c r="C101" s="22" t="s">
        <v>90</v>
      </c>
      <c r="D101" s="13" t="s">
        <v>1</v>
      </c>
      <c r="E101" s="14">
        <v>0</v>
      </c>
      <c r="F101" s="14">
        <v>243673</v>
      </c>
      <c r="G101" s="14">
        <v>81844</v>
      </c>
      <c r="H101" s="14">
        <v>0</v>
      </c>
      <c r="I101" s="14">
        <f>SUM(Table1[[#This Row],[Billing &amp; System Changes]:[Bad Debt]])</f>
        <v>325517</v>
      </c>
    </row>
    <row r="102" spans="2:9" x14ac:dyDescent="0.35">
      <c r="B102" s="12" t="s">
        <v>48</v>
      </c>
      <c r="C102" s="22" t="s">
        <v>90</v>
      </c>
      <c r="D102" s="13" t="s">
        <v>3</v>
      </c>
      <c r="E102" s="14">
        <v>0</v>
      </c>
      <c r="F102" s="14">
        <v>298757</v>
      </c>
      <c r="G102" s="14">
        <v>183566</v>
      </c>
      <c r="H102" s="14">
        <v>0</v>
      </c>
      <c r="I102" s="14">
        <f>SUM(Table1[[#This Row],[Billing &amp; System Changes]:[Bad Debt]])</f>
        <v>482323</v>
      </c>
    </row>
    <row r="103" spans="2:9" x14ac:dyDescent="0.35">
      <c r="B103" s="12" t="s">
        <v>48</v>
      </c>
      <c r="C103" s="22" t="s">
        <v>90</v>
      </c>
      <c r="D103" s="13" t="s">
        <v>4</v>
      </c>
      <c r="E103" s="14">
        <v>0</v>
      </c>
      <c r="F103" s="14">
        <v>251426</v>
      </c>
      <c r="G103" s="14">
        <v>101803</v>
      </c>
      <c r="H103" s="14">
        <v>0</v>
      </c>
      <c r="I103" s="14">
        <f>SUM(Table1[[#This Row],[Billing &amp; System Changes]:[Bad Debt]])</f>
        <v>353229</v>
      </c>
    </row>
    <row r="104" spans="2:9" x14ac:dyDescent="0.35">
      <c r="B104" s="12" t="s">
        <v>48</v>
      </c>
      <c r="C104" s="22" t="s">
        <v>90</v>
      </c>
      <c r="D104" s="13" t="s">
        <v>106</v>
      </c>
      <c r="E104" s="14">
        <v>0</v>
      </c>
      <c r="F104" s="14">
        <v>256477</v>
      </c>
      <c r="G104" s="14">
        <v>133090</v>
      </c>
      <c r="H104" s="14">
        <v>0</v>
      </c>
      <c r="I104" s="14">
        <f>SUM(Table1[[#This Row],[Billing &amp; System Changes]:[Bad Debt]])</f>
        <v>389567</v>
      </c>
    </row>
    <row r="105" spans="2:9" x14ac:dyDescent="0.35">
      <c r="B105" s="12" t="s">
        <v>48</v>
      </c>
      <c r="C105" s="22" t="s">
        <v>90</v>
      </c>
      <c r="D105" s="13" t="s">
        <v>107</v>
      </c>
      <c r="E105" s="14">
        <v>0</v>
      </c>
      <c r="F105" s="14">
        <v>261526</v>
      </c>
      <c r="G105" s="14">
        <v>162062</v>
      </c>
      <c r="H105" s="14">
        <v>145000</v>
      </c>
      <c r="I105" s="14">
        <f>SUM(Table1[[#This Row],[Billing &amp; System Changes]:[Bad Debt]])</f>
        <v>568588</v>
      </c>
    </row>
    <row r="106" spans="2:9" x14ac:dyDescent="0.35">
      <c r="B106" s="12" t="s">
        <v>48</v>
      </c>
      <c r="C106" s="22" t="s">
        <v>90</v>
      </c>
      <c r="D106" s="13" t="s">
        <v>108</v>
      </c>
      <c r="E106" s="14">
        <v>0</v>
      </c>
      <c r="F106" s="14">
        <v>266582</v>
      </c>
      <c r="G106" s="14">
        <v>190951</v>
      </c>
      <c r="H106" s="14">
        <v>225000</v>
      </c>
      <c r="I106" s="14">
        <f>SUM(Table1[[#This Row],[Billing &amp; System Changes]:[Bad Debt]])</f>
        <v>682533</v>
      </c>
    </row>
    <row r="107" spans="2:9" x14ac:dyDescent="0.35">
      <c r="B107" s="12" t="s">
        <v>12</v>
      </c>
      <c r="C107" s="22" t="s">
        <v>90</v>
      </c>
      <c r="D107" s="13" t="s">
        <v>2</v>
      </c>
      <c r="E107" s="14">
        <v>0</v>
      </c>
      <c r="F107" s="14">
        <v>0</v>
      </c>
      <c r="G107" s="14">
        <v>0</v>
      </c>
      <c r="H107" s="14">
        <v>0</v>
      </c>
      <c r="I107" s="14">
        <f>SUM(Table1[[#This Row],[Billing &amp; System Changes]:[Bad Debt]])</f>
        <v>0</v>
      </c>
    </row>
    <row r="108" spans="2:9" x14ac:dyDescent="0.35">
      <c r="B108" s="12" t="s">
        <v>12</v>
      </c>
      <c r="C108" s="22" t="s">
        <v>90</v>
      </c>
      <c r="D108" s="13" t="s">
        <v>1</v>
      </c>
      <c r="E108" s="14">
        <v>0</v>
      </c>
      <c r="F108" s="14">
        <v>62184.72</v>
      </c>
      <c r="G108" s="14">
        <v>30033.77</v>
      </c>
      <c r="H108" s="14">
        <v>0</v>
      </c>
      <c r="I108" s="14">
        <f>SUM(Table1[[#This Row],[Billing &amp; System Changes]:[Bad Debt]])</f>
        <v>92218.49</v>
      </c>
    </row>
    <row r="109" spans="2:9" x14ac:dyDescent="0.35">
      <c r="B109" s="12" t="s">
        <v>12</v>
      </c>
      <c r="C109" s="22" t="s">
        <v>90</v>
      </c>
      <c r="D109" s="13" t="s">
        <v>3</v>
      </c>
      <c r="E109" s="14">
        <v>0</v>
      </c>
      <c r="F109" s="14">
        <v>96601.64</v>
      </c>
      <c r="G109" s="14">
        <v>30034</v>
      </c>
      <c r="H109" s="14">
        <v>0</v>
      </c>
      <c r="I109" s="14">
        <f>SUM(Table1[[#This Row],[Billing &amp; System Changes]:[Bad Debt]])</f>
        <v>126635.64</v>
      </c>
    </row>
    <row r="110" spans="2:9" x14ac:dyDescent="0.35">
      <c r="B110" s="12" t="s">
        <v>12</v>
      </c>
      <c r="C110" s="22" t="s">
        <v>90</v>
      </c>
      <c r="D110" s="13" t="s">
        <v>4</v>
      </c>
      <c r="E110" s="14">
        <v>0</v>
      </c>
      <c r="F110" s="14">
        <v>99884</v>
      </c>
      <c r="G110" s="14">
        <v>4081</v>
      </c>
      <c r="H110" s="14">
        <v>0</v>
      </c>
      <c r="I110" s="14">
        <f>SUM(Table1[[#This Row],[Billing &amp; System Changes]:[Bad Debt]])</f>
        <v>103965</v>
      </c>
    </row>
    <row r="111" spans="2:9" x14ac:dyDescent="0.35">
      <c r="B111" s="12" t="s">
        <v>12</v>
      </c>
      <c r="C111" s="22" t="s">
        <v>90</v>
      </c>
      <c r="D111" s="13" t="s">
        <v>106</v>
      </c>
      <c r="E111" s="14">
        <v>0</v>
      </c>
      <c r="F111" s="14">
        <v>100137</v>
      </c>
      <c r="G111" s="14">
        <v>4081</v>
      </c>
      <c r="H111" s="14">
        <v>0</v>
      </c>
      <c r="I111" s="14">
        <f>SUM(Table1[[#This Row],[Billing &amp; System Changes]:[Bad Debt]])</f>
        <v>104218</v>
      </c>
    </row>
    <row r="112" spans="2:9" x14ac:dyDescent="0.35">
      <c r="B112" s="12" t="s">
        <v>12</v>
      </c>
      <c r="C112" s="22" t="s">
        <v>90</v>
      </c>
      <c r="D112" s="13" t="s">
        <v>107</v>
      </c>
      <c r="E112" s="14">
        <v>0</v>
      </c>
      <c r="F112" s="14">
        <v>100165</v>
      </c>
      <c r="G112" s="14">
        <v>4085</v>
      </c>
      <c r="H112" s="14">
        <v>0</v>
      </c>
      <c r="I112" s="14">
        <f>SUM(Table1[[#This Row],[Billing &amp; System Changes]:[Bad Debt]])</f>
        <v>104250</v>
      </c>
    </row>
    <row r="113" spans="2:9" x14ac:dyDescent="0.35">
      <c r="B113" s="12" t="s">
        <v>12</v>
      </c>
      <c r="C113" s="22" t="s">
        <v>90</v>
      </c>
      <c r="D113" s="13" t="s">
        <v>108</v>
      </c>
      <c r="E113" s="14">
        <v>0</v>
      </c>
      <c r="F113" s="14">
        <v>100183</v>
      </c>
      <c r="G113" s="14">
        <v>0</v>
      </c>
      <c r="H113" s="14">
        <v>0</v>
      </c>
      <c r="I113" s="14">
        <f>SUM(Table1[[#This Row],[Billing &amp; System Changes]:[Bad Debt]])</f>
        <v>100183</v>
      </c>
    </row>
    <row r="114" spans="2:9" x14ac:dyDescent="0.35">
      <c r="B114" s="12" t="s">
        <v>49</v>
      </c>
      <c r="C114" s="22" t="s">
        <v>90</v>
      </c>
      <c r="D114" s="13" t="s">
        <v>2</v>
      </c>
      <c r="E114" s="14">
        <v>0</v>
      </c>
      <c r="F114" s="14">
        <v>6215.49</v>
      </c>
      <c r="G114" s="14">
        <v>16912.43</v>
      </c>
      <c r="H114" s="14">
        <v>0</v>
      </c>
      <c r="I114" s="14">
        <f>SUM(Table1[[#This Row],[Billing &amp; System Changes]:[Bad Debt]])</f>
        <v>23127.919999999998</v>
      </c>
    </row>
    <row r="115" spans="2:9" x14ac:dyDescent="0.35">
      <c r="B115" s="12" t="s">
        <v>49</v>
      </c>
      <c r="C115" s="22" t="s">
        <v>90</v>
      </c>
      <c r="D115" s="13" t="s">
        <v>1</v>
      </c>
      <c r="E115" s="14">
        <v>0</v>
      </c>
      <c r="F115" s="14">
        <v>13165.240000000007</v>
      </c>
      <c r="G115" s="14">
        <v>22184.47</v>
      </c>
      <c r="H115" s="14">
        <v>0</v>
      </c>
      <c r="I115" s="14">
        <f>SUM(Table1[[#This Row],[Billing &amp; System Changes]:[Bad Debt]])</f>
        <v>35349.710000000006</v>
      </c>
    </row>
    <row r="116" spans="2:9" x14ac:dyDescent="0.35">
      <c r="B116" s="12" t="s">
        <v>49</v>
      </c>
      <c r="C116" s="22" t="s">
        <v>90</v>
      </c>
      <c r="D116" s="13" t="s">
        <v>3</v>
      </c>
      <c r="E116" s="14">
        <v>0</v>
      </c>
      <c r="F116" s="14">
        <v>20887.690000000006</v>
      </c>
      <c r="G116" s="14">
        <v>29206.32</v>
      </c>
      <c r="H116" s="14">
        <v>0</v>
      </c>
      <c r="I116" s="14">
        <f>SUM(Table1[[#This Row],[Billing &amp; System Changes]:[Bad Debt]])</f>
        <v>50094.010000000009</v>
      </c>
    </row>
    <row r="117" spans="2:9" x14ac:dyDescent="0.35">
      <c r="B117" s="12" t="s">
        <v>49</v>
      </c>
      <c r="C117" s="22" t="s">
        <v>90</v>
      </c>
      <c r="D117" s="13" t="s">
        <v>4</v>
      </c>
      <c r="E117" s="14">
        <v>0</v>
      </c>
      <c r="F117" s="14">
        <v>27481.970000000005</v>
      </c>
      <c r="G117" s="14">
        <v>32834.89</v>
      </c>
      <c r="H117" s="14">
        <v>0</v>
      </c>
      <c r="I117" s="14">
        <f>SUM(Table1[[#This Row],[Billing &amp; System Changes]:[Bad Debt]])</f>
        <v>60316.86</v>
      </c>
    </row>
    <row r="118" spans="2:9" x14ac:dyDescent="0.35">
      <c r="B118" s="12" t="s">
        <v>49</v>
      </c>
      <c r="C118" s="22" t="s">
        <v>90</v>
      </c>
      <c r="D118" s="13" t="s">
        <v>106</v>
      </c>
      <c r="E118" s="14">
        <v>0</v>
      </c>
      <c r="F118" s="14">
        <v>27481.970000000005</v>
      </c>
      <c r="G118" s="14">
        <v>34291.339999999997</v>
      </c>
      <c r="H118" s="14">
        <v>0</v>
      </c>
      <c r="I118" s="14">
        <f>SUM(Table1[[#This Row],[Billing &amp; System Changes]:[Bad Debt]])</f>
        <v>61773.31</v>
      </c>
    </row>
    <row r="119" spans="2:9" x14ac:dyDescent="0.35">
      <c r="B119" s="12" t="s">
        <v>49</v>
      </c>
      <c r="C119" s="22" t="s">
        <v>90</v>
      </c>
      <c r="D119" s="13" t="s">
        <v>107</v>
      </c>
      <c r="E119" s="14">
        <v>0</v>
      </c>
      <c r="F119" s="14">
        <v>27481.970000000005</v>
      </c>
      <c r="G119" s="14">
        <v>36214.629999999997</v>
      </c>
      <c r="H119" s="14">
        <v>0</v>
      </c>
      <c r="I119" s="14">
        <f>SUM(Table1[[#This Row],[Billing &amp; System Changes]:[Bad Debt]])</f>
        <v>63696.600000000006</v>
      </c>
    </row>
    <row r="120" spans="2:9" x14ac:dyDescent="0.35">
      <c r="B120" s="12" t="s">
        <v>49</v>
      </c>
      <c r="C120" s="22" t="s">
        <v>90</v>
      </c>
      <c r="D120" s="13" t="s">
        <v>108</v>
      </c>
      <c r="E120" s="14">
        <v>10000</v>
      </c>
      <c r="F120" s="14">
        <v>27481.970000000005</v>
      </c>
      <c r="G120" s="14">
        <v>39156.57</v>
      </c>
      <c r="H120" s="14">
        <v>25000</v>
      </c>
      <c r="I120" s="14">
        <f>SUM(Table1[[#This Row],[Billing &amp; System Changes]:[Bad Debt]])</f>
        <v>101638.54000000001</v>
      </c>
    </row>
    <row r="121" spans="2:9" x14ac:dyDescent="0.35">
      <c r="B121" s="12" t="s">
        <v>13</v>
      </c>
      <c r="C121" s="22" t="s">
        <v>90</v>
      </c>
      <c r="D121" s="13" t="s">
        <v>2</v>
      </c>
      <c r="E121" s="14">
        <v>0</v>
      </c>
      <c r="F121" s="14">
        <v>38658</v>
      </c>
      <c r="G121" s="14">
        <v>21750</v>
      </c>
      <c r="H121" s="14">
        <v>0</v>
      </c>
      <c r="I121" s="14">
        <f>SUM(Table1[[#This Row],[Billing &amp; System Changes]:[Bad Debt]])</f>
        <v>60408</v>
      </c>
    </row>
    <row r="122" spans="2:9" x14ac:dyDescent="0.35">
      <c r="B122" s="12" t="s">
        <v>13</v>
      </c>
      <c r="C122" s="22" t="s">
        <v>90</v>
      </c>
      <c r="D122" s="13" t="s">
        <v>1</v>
      </c>
      <c r="E122" s="14">
        <v>0</v>
      </c>
      <c r="F122" s="14">
        <v>38658</v>
      </c>
      <c r="G122" s="14">
        <v>6586.99</v>
      </c>
      <c r="H122" s="14">
        <v>0</v>
      </c>
      <c r="I122" s="14">
        <f>SUM(Table1[[#This Row],[Billing &amp; System Changes]:[Bad Debt]])</f>
        <v>45244.99</v>
      </c>
    </row>
    <row r="123" spans="2:9" x14ac:dyDescent="0.35">
      <c r="B123" s="12" t="s">
        <v>13</v>
      </c>
      <c r="C123" s="22" t="s">
        <v>90</v>
      </c>
      <c r="D123" s="13" t="s">
        <v>3</v>
      </c>
      <c r="E123" s="14">
        <v>0</v>
      </c>
      <c r="F123" s="14">
        <v>65613.680000000008</v>
      </c>
      <c r="G123" s="14">
        <v>26317.500000000007</v>
      </c>
      <c r="H123" s="14">
        <v>0</v>
      </c>
      <c r="I123" s="14">
        <f>SUM(Table1[[#This Row],[Billing &amp; System Changes]:[Bad Debt]])</f>
        <v>91931.180000000022</v>
      </c>
    </row>
    <row r="124" spans="2:9" x14ac:dyDescent="0.35">
      <c r="B124" s="12" t="s">
        <v>13</v>
      </c>
      <c r="C124" s="22" t="s">
        <v>90</v>
      </c>
      <c r="D124" s="13" t="s">
        <v>4</v>
      </c>
      <c r="E124" s="14">
        <v>0</v>
      </c>
      <c r="F124" s="14">
        <v>41785</v>
      </c>
      <c r="G124" s="14">
        <v>18583.7</v>
      </c>
      <c r="H124" s="14">
        <v>65189.19</v>
      </c>
      <c r="I124" s="14">
        <f>SUM(Table1[[#This Row],[Billing &amp; System Changes]:[Bad Debt]])</f>
        <v>125557.89</v>
      </c>
    </row>
    <row r="125" spans="2:9" x14ac:dyDescent="0.35">
      <c r="B125" s="12" t="s">
        <v>13</v>
      </c>
      <c r="C125" s="22" t="s">
        <v>90</v>
      </c>
      <c r="D125" s="13" t="s">
        <v>106</v>
      </c>
      <c r="E125" s="14">
        <v>0</v>
      </c>
      <c r="F125" s="14">
        <v>41785</v>
      </c>
      <c r="G125" s="14">
        <v>20070.396000000001</v>
      </c>
      <c r="H125" s="14">
        <v>55706.31</v>
      </c>
      <c r="I125" s="14">
        <f>SUM(Table1[[#This Row],[Billing &amp; System Changes]:[Bad Debt]])</f>
        <v>117561.70600000001</v>
      </c>
    </row>
    <row r="126" spans="2:9" x14ac:dyDescent="0.35">
      <c r="B126" s="12" t="s">
        <v>13</v>
      </c>
      <c r="C126" s="22" t="s">
        <v>90</v>
      </c>
      <c r="D126" s="13" t="s">
        <v>107</v>
      </c>
      <c r="E126" s="14">
        <v>0</v>
      </c>
      <c r="F126" s="14">
        <v>41785</v>
      </c>
      <c r="G126" s="14">
        <v>20070.396000000001</v>
      </c>
      <c r="H126" s="14">
        <v>55706.31</v>
      </c>
      <c r="I126" s="14">
        <f>SUM(Table1[[#This Row],[Billing &amp; System Changes]:[Bad Debt]])</f>
        <v>117561.70600000001</v>
      </c>
    </row>
    <row r="127" spans="2:9" x14ac:dyDescent="0.35">
      <c r="B127" s="12" t="s">
        <v>13</v>
      </c>
      <c r="C127" s="22" t="s">
        <v>90</v>
      </c>
      <c r="D127" s="13" t="s">
        <v>108</v>
      </c>
      <c r="E127" s="14">
        <v>11023.01</v>
      </c>
      <c r="F127" s="14">
        <v>0</v>
      </c>
      <c r="G127" s="14">
        <v>21170</v>
      </c>
      <c r="H127" s="14">
        <v>0</v>
      </c>
      <c r="I127" s="14">
        <f>SUM(Table1[[#This Row],[Billing &amp; System Changes]:[Bad Debt]])</f>
        <v>32193.010000000002</v>
      </c>
    </row>
    <row r="128" spans="2:9" x14ac:dyDescent="0.35">
      <c r="B128" s="12" t="s">
        <v>14</v>
      </c>
      <c r="C128" s="22" t="s">
        <v>90</v>
      </c>
      <c r="D128" s="13" t="s">
        <v>2</v>
      </c>
      <c r="E128" s="14">
        <v>0</v>
      </c>
      <c r="F128" s="14">
        <v>0</v>
      </c>
      <c r="G128" s="14">
        <v>3619.3700000000003</v>
      </c>
      <c r="H128" s="14">
        <v>0</v>
      </c>
      <c r="I128" s="14">
        <f>SUM(Table1[[#This Row],[Billing &amp; System Changes]:[Bad Debt]])</f>
        <v>3619.3700000000003</v>
      </c>
    </row>
    <row r="129" spans="2:9" x14ac:dyDescent="0.35">
      <c r="B129" s="12" t="s">
        <v>14</v>
      </c>
      <c r="C129" s="22" t="s">
        <v>90</v>
      </c>
      <c r="D129" s="13" t="s">
        <v>1</v>
      </c>
      <c r="E129" s="14">
        <v>0</v>
      </c>
      <c r="F129" s="14">
        <v>0</v>
      </c>
      <c r="G129" s="14">
        <v>3908.0400000000009</v>
      </c>
      <c r="H129" s="14">
        <v>0</v>
      </c>
      <c r="I129" s="14">
        <f>SUM(Table1[[#This Row],[Billing &amp; System Changes]:[Bad Debt]])</f>
        <v>3908.0400000000009</v>
      </c>
    </row>
    <row r="130" spans="2:9" x14ac:dyDescent="0.35">
      <c r="B130" s="12" t="s">
        <v>14</v>
      </c>
      <c r="C130" s="22" t="s">
        <v>90</v>
      </c>
      <c r="D130" s="13" t="s">
        <v>3</v>
      </c>
      <c r="E130" s="14">
        <v>0</v>
      </c>
      <c r="F130" s="14">
        <v>0</v>
      </c>
      <c r="G130" s="14">
        <v>10871.4</v>
      </c>
      <c r="H130" s="14">
        <v>0</v>
      </c>
      <c r="I130" s="14">
        <f>SUM(Table1[[#This Row],[Billing &amp; System Changes]:[Bad Debt]])</f>
        <v>10871.4</v>
      </c>
    </row>
    <row r="131" spans="2:9" x14ac:dyDescent="0.35">
      <c r="B131" s="12" t="s">
        <v>14</v>
      </c>
      <c r="C131" s="22" t="s">
        <v>90</v>
      </c>
      <c r="D131" s="13" t="s">
        <v>4</v>
      </c>
      <c r="E131" s="14">
        <v>0</v>
      </c>
      <c r="F131" s="14">
        <v>0</v>
      </c>
      <c r="G131" s="14">
        <v>12471.12</v>
      </c>
      <c r="H131" s="14">
        <v>0</v>
      </c>
      <c r="I131" s="14">
        <f>SUM(Table1[[#This Row],[Billing &amp; System Changes]:[Bad Debt]])</f>
        <v>12471.12</v>
      </c>
    </row>
    <row r="132" spans="2:9" x14ac:dyDescent="0.35">
      <c r="B132" s="12" t="s">
        <v>14</v>
      </c>
      <c r="C132" s="22" t="s">
        <v>90</v>
      </c>
      <c r="D132" s="13" t="s">
        <v>106</v>
      </c>
      <c r="E132" s="14">
        <v>0</v>
      </c>
      <c r="F132" s="14">
        <v>0</v>
      </c>
      <c r="G132" s="14">
        <v>14677.99</v>
      </c>
      <c r="H132" s="14">
        <v>0</v>
      </c>
      <c r="I132" s="14">
        <f>SUM(Table1[[#This Row],[Billing &amp; System Changes]:[Bad Debt]])</f>
        <v>14677.99</v>
      </c>
    </row>
    <row r="133" spans="2:9" x14ac:dyDescent="0.35">
      <c r="B133" s="12" t="s">
        <v>14</v>
      </c>
      <c r="C133" s="22" t="s">
        <v>90</v>
      </c>
      <c r="D133" s="13" t="s">
        <v>107</v>
      </c>
      <c r="E133" s="14">
        <v>0</v>
      </c>
      <c r="F133" s="14">
        <v>0</v>
      </c>
      <c r="G133" s="14">
        <v>16231</v>
      </c>
      <c r="H133" s="14">
        <v>0</v>
      </c>
      <c r="I133" s="14">
        <f>SUM(Table1[[#This Row],[Billing &amp; System Changes]:[Bad Debt]])</f>
        <v>16231</v>
      </c>
    </row>
    <row r="134" spans="2:9" x14ac:dyDescent="0.35">
      <c r="B134" s="12" t="s">
        <v>14</v>
      </c>
      <c r="C134" s="22" t="s">
        <v>90</v>
      </c>
      <c r="D134" s="13" t="s">
        <v>108</v>
      </c>
      <c r="E134" s="14">
        <v>0</v>
      </c>
      <c r="F134" s="14">
        <v>0</v>
      </c>
      <c r="G134" s="14">
        <v>18027.560000000001</v>
      </c>
      <c r="H134" s="14">
        <v>0</v>
      </c>
      <c r="I134" s="14">
        <f>SUM(Table1[[#This Row],[Billing &amp; System Changes]:[Bad Debt]])</f>
        <v>18027.560000000001</v>
      </c>
    </row>
    <row r="135" spans="2:9" x14ac:dyDescent="0.35">
      <c r="B135" s="12" t="s">
        <v>15</v>
      </c>
      <c r="C135" s="22" t="s">
        <v>90</v>
      </c>
      <c r="D135" s="13" t="s">
        <v>2</v>
      </c>
      <c r="E135" s="14">
        <v>0</v>
      </c>
      <c r="F135" s="14">
        <v>10201</v>
      </c>
      <c r="G135" s="14">
        <v>0</v>
      </c>
      <c r="H135" s="14">
        <v>0</v>
      </c>
      <c r="I135" s="14">
        <f>SUM(Table1[[#This Row],[Billing &amp; System Changes]:[Bad Debt]])</f>
        <v>10201</v>
      </c>
    </row>
    <row r="136" spans="2:9" x14ac:dyDescent="0.35">
      <c r="B136" s="12" t="s">
        <v>15</v>
      </c>
      <c r="C136" s="22" t="s">
        <v>90</v>
      </c>
      <c r="D136" s="13" t="s">
        <v>1</v>
      </c>
      <c r="E136" s="14">
        <v>0</v>
      </c>
      <c r="F136" s="14">
        <v>56905</v>
      </c>
      <c r="G136" s="14">
        <v>0</v>
      </c>
      <c r="H136" s="14">
        <v>0</v>
      </c>
      <c r="I136" s="14">
        <f>SUM(Table1[[#This Row],[Billing &amp; System Changes]:[Bad Debt]])</f>
        <v>56905</v>
      </c>
    </row>
    <row r="137" spans="2:9" x14ac:dyDescent="0.35">
      <c r="B137" s="12" t="s">
        <v>15</v>
      </c>
      <c r="C137" s="22" t="s">
        <v>90</v>
      </c>
      <c r="D137" s="13" t="s">
        <v>3</v>
      </c>
      <c r="E137" s="14">
        <v>0</v>
      </c>
      <c r="F137" s="14">
        <v>74006</v>
      </c>
      <c r="G137" s="14">
        <v>0</v>
      </c>
      <c r="H137" s="14">
        <v>0</v>
      </c>
      <c r="I137" s="14">
        <f>SUM(Table1[[#This Row],[Billing &amp; System Changes]:[Bad Debt]])</f>
        <v>74006</v>
      </c>
    </row>
    <row r="138" spans="2:9" x14ac:dyDescent="0.35">
      <c r="B138" s="12" t="s">
        <v>15</v>
      </c>
      <c r="C138" s="22" t="s">
        <v>90</v>
      </c>
      <c r="D138" s="13" t="s">
        <v>4</v>
      </c>
      <c r="E138" s="14">
        <v>0</v>
      </c>
      <c r="F138" s="14">
        <v>106782</v>
      </c>
      <c r="G138" s="14">
        <v>0</v>
      </c>
      <c r="H138" s="14">
        <v>0</v>
      </c>
      <c r="I138" s="14">
        <f>SUM(Table1[[#This Row],[Billing &amp; System Changes]:[Bad Debt]])</f>
        <v>106782</v>
      </c>
    </row>
    <row r="139" spans="2:9" x14ac:dyDescent="0.35">
      <c r="B139" s="12" t="s">
        <v>15</v>
      </c>
      <c r="C139" s="22" t="s">
        <v>90</v>
      </c>
      <c r="D139" s="13" t="s">
        <v>106</v>
      </c>
      <c r="E139" s="14">
        <v>0</v>
      </c>
      <c r="F139" s="14">
        <v>62090</v>
      </c>
      <c r="G139" s="14">
        <v>0</v>
      </c>
      <c r="H139" s="14">
        <v>0</v>
      </c>
      <c r="I139" s="14">
        <f>SUM(Table1[[#This Row],[Billing &amp; System Changes]:[Bad Debt]])</f>
        <v>62090</v>
      </c>
    </row>
    <row r="140" spans="2:9" x14ac:dyDescent="0.35">
      <c r="B140" s="12" t="s">
        <v>15</v>
      </c>
      <c r="C140" s="22" t="s">
        <v>90</v>
      </c>
      <c r="D140" s="13" t="s">
        <v>107</v>
      </c>
      <c r="E140" s="14">
        <v>0</v>
      </c>
      <c r="F140" s="14">
        <v>72383</v>
      </c>
      <c r="G140" s="14">
        <v>0</v>
      </c>
      <c r="H140" s="14">
        <v>0</v>
      </c>
      <c r="I140" s="14">
        <f>SUM(Table1[[#This Row],[Billing &amp; System Changes]:[Bad Debt]])</f>
        <v>72383</v>
      </c>
    </row>
    <row r="141" spans="2:9" x14ac:dyDescent="0.35">
      <c r="B141" s="12" t="s">
        <v>15</v>
      </c>
      <c r="C141" s="22" t="s">
        <v>90</v>
      </c>
      <c r="D141" s="13" t="s">
        <v>108</v>
      </c>
      <c r="E141" s="14">
        <v>0</v>
      </c>
      <c r="F141" s="14">
        <v>82308</v>
      </c>
      <c r="G141" s="14">
        <v>0</v>
      </c>
      <c r="H141" s="14">
        <v>0</v>
      </c>
      <c r="I141" s="14">
        <f>SUM(Table1[[#This Row],[Billing &amp; System Changes]:[Bad Debt]])</f>
        <v>82308</v>
      </c>
    </row>
    <row r="142" spans="2:9" x14ac:dyDescent="0.35">
      <c r="B142" s="12" t="s">
        <v>16</v>
      </c>
      <c r="C142" s="22" t="s">
        <v>90</v>
      </c>
      <c r="D142" s="13" t="s">
        <v>2</v>
      </c>
      <c r="E142" s="14">
        <v>0</v>
      </c>
      <c r="F142" s="14">
        <v>42334</v>
      </c>
      <c r="G142" s="14">
        <v>42605</v>
      </c>
      <c r="H142" s="14">
        <v>0</v>
      </c>
      <c r="I142" s="14">
        <f>SUM(Table1[[#This Row],[Billing &amp; System Changes]:[Bad Debt]])</f>
        <v>84939</v>
      </c>
    </row>
    <row r="143" spans="2:9" x14ac:dyDescent="0.35">
      <c r="B143" s="12" t="s">
        <v>16</v>
      </c>
      <c r="C143" s="22" t="s">
        <v>90</v>
      </c>
      <c r="D143" s="13" t="s">
        <v>1</v>
      </c>
      <c r="E143" s="14">
        <v>0</v>
      </c>
      <c r="F143" s="14">
        <v>178728.97</v>
      </c>
      <c r="G143" s="14">
        <v>70267.69</v>
      </c>
      <c r="H143" s="14">
        <v>0</v>
      </c>
      <c r="I143" s="14">
        <f>SUM(Table1[[#This Row],[Billing &amp; System Changes]:[Bad Debt]])</f>
        <v>248996.66</v>
      </c>
    </row>
    <row r="144" spans="2:9" x14ac:dyDescent="0.35">
      <c r="B144" s="12" t="s">
        <v>16</v>
      </c>
      <c r="C144" s="22" t="s">
        <v>90</v>
      </c>
      <c r="D144" s="13" t="s">
        <v>3</v>
      </c>
      <c r="E144" s="14">
        <v>0</v>
      </c>
      <c r="F144" s="14">
        <v>219016</v>
      </c>
      <c r="G144" s="14">
        <v>71374</v>
      </c>
      <c r="H144" s="14">
        <v>0</v>
      </c>
      <c r="I144" s="14">
        <f>SUM(Table1[[#This Row],[Billing &amp; System Changes]:[Bad Debt]])</f>
        <v>290390</v>
      </c>
    </row>
    <row r="145" spans="2:9" x14ac:dyDescent="0.35">
      <c r="B145" s="12" t="s">
        <v>16</v>
      </c>
      <c r="C145" s="22" t="s">
        <v>90</v>
      </c>
      <c r="D145" s="13" t="s">
        <v>4</v>
      </c>
      <c r="E145" s="14">
        <v>0</v>
      </c>
      <c r="F145" s="14">
        <v>234100.24</v>
      </c>
      <c r="G145" s="14">
        <v>74134.11</v>
      </c>
      <c r="H145" s="14">
        <v>15480</v>
      </c>
      <c r="I145" s="14">
        <f>SUM(Table1[[#This Row],[Billing &amp; System Changes]:[Bad Debt]])</f>
        <v>323714.34999999998</v>
      </c>
    </row>
    <row r="146" spans="2:9" x14ac:dyDescent="0.35">
      <c r="B146" s="12" t="s">
        <v>16</v>
      </c>
      <c r="C146" s="22" t="s">
        <v>90</v>
      </c>
      <c r="D146" s="13" t="s">
        <v>106</v>
      </c>
      <c r="E146" s="14">
        <v>0</v>
      </c>
      <c r="F146" s="14">
        <v>198000</v>
      </c>
      <c r="G146" s="14">
        <v>87516</v>
      </c>
      <c r="H146" s="14">
        <v>23736</v>
      </c>
      <c r="I146" s="14">
        <f>SUM(Table1[[#This Row],[Billing &amp; System Changes]:[Bad Debt]])</f>
        <v>309252</v>
      </c>
    </row>
    <row r="147" spans="2:9" x14ac:dyDescent="0.35">
      <c r="B147" s="12" t="s">
        <v>16</v>
      </c>
      <c r="C147" s="22" t="s">
        <v>90</v>
      </c>
      <c r="D147" s="13" t="s">
        <v>107</v>
      </c>
      <c r="E147" s="14">
        <v>0</v>
      </c>
      <c r="F147" s="14">
        <v>227000</v>
      </c>
      <c r="G147" s="14">
        <v>91494</v>
      </c>
      <c r="H147" s="14">
        <v>21000</v>
      </c>
      <c r="I147" s="14">
        <f>SUM(Table1[[#This Row],[Billing &amp; System Changes]:[Bad Debt]])</f>
        <v>339494</v>
      </c>
    </row>
    <row r="148" spans="2:9" x14ac:dyDescent="0.35">
      <c r="B148" s="12" t="s">
        <v>16</v>
      </c>
      <c r="C148" s="22" t="s">
        <v>90</v>
      </c>
      <c r="D148" s="13" t="s">
        <v>108</v>
      </c>
      <c r="E148" s="14">
        <v>0</v>
      </c>
      <c r="F148" s="14">
        <v>285000</v>
      </c>
      <c r="G148" s="14">
        <v>96000</v>
      </c>
      <c r="H148" s="14">
        <v>21000</v>
      </c>
      <c r="I148" s="14">
        <f>SUM(Table1[[#This Row],[Billing &amp; System Changes]:[Bad Debt]])</f>
        <v>402000</v>
      </c>
    </row>
    <row r="149" spans="2:9" x14ac:dyDescent="0.35">
      <c r="B149" s="12" t="s">
        <v>17</v>
      </c>
      <c r="C149" s="22" t="s">
        <v>90</v>
      </c>
      <c r="D149" s="13" t="s">
        <v>2</v>
      </c>
      <c r="E149" s="14">
        <v>1500</v>
      </c>
      <c r="F149" s="14">
        <v>247978</v>
      </c>
      <c r="G149" s="14">
        <v>28793.56</v>
      </c>
      <c r="H149" s="14">
        <v>0</v>
      </c>
      <c r="I149" s="14">
        <f>SUM(Table1[[#This Row],[Billing &amp; System Changes]:[Bad Debt]])</f>
        <v>278271.56</v>
      </c>
    </row>
    <row r="150" spans="2:9" x14ac:dyDescent="0.35">
      <c r="B150" s="12" t="s">
        <v>17</v>
      </c>
      <c r="C150" s="22" t="s">
        <v>90</v>
      </c>
      <c r="D150" s="13" t="s">
        <v>1</v>
      </c>
      <c r="E150" s="14">
        <v>1500</v>
      </c>
      <c r="F150" s="14">
        <v>17288</v>
      </c>
      <c r="G150" s="14">
        <v>39014</v>
      </c>
      <c r="H150" s="14">
        <v>0</v>
      </c>
      <c r="I150" s="14">
        <f>SUM(Table1[[#This Row],[Billing &amp; System Changes]:[Bad Debt]])</f>
        <v>57802</v>
      </c>
    </row>
    <row r="151" spans="2:9" x14ac:dyDescent="0.35">
      <c r="B151" s="12" t="s">
        <v>17</v>
      </c>
      <c r="C151" s="22" t="s">
        <v>90</v>
      </c>
      <c r="D151" s="13" t="s">
        <v>3</v>
      </c>
      <c r="E151" s="14">
        <v>0</v>
      </c>
      <c r="F151" s="14">
        <v>13539</v>
      </c>
      <c r="G151" s="14">
        <v>8332</v>
      </c>
      <c r="H151" s="14">
        <v>0</v>
      </c>
      <c r="I151" s="14">
        <f>SUM(Table1[[#This Row],[Billing &amp; System Changes]:[Bad Debt]])</f>
        <v>21871</v>
      </c>
    </row>
    <row r="152" spans="2:9" x14ac:dyDescent="0.35">
      <c r="B152" s="12" t="s">
        <v>17</v>
      </c>
      <c r="C152" s="22" t="s">
        <v>90</v>
      </c>
      <c r="D152" s="13" t="s">
        <v>4</v>
      </c>
      <c r="E152" s="14">
        <v>0</v>
      </c>
      <c r="F152" s="14">
        <v>20623</v>
      </c>
      <c r="G152" s="14">
        <v>22865</v>
      </c>
      <c r="H152" s="14"/>
      <c r="I152" s="14">
        <f>SUM(Table1[[#This Row],[Billing &amp; System Changes]:[Bad Debt]])</f>
        <v>43488</v>
      </c>
    </row>
    <row r="153" spans="2:9" x14ac:dyDescent="0.35">
      <c r="B153" s="12" t="s">
        <v>17</v>
      </c>
      <c r="C153" s="22" t="s">
        <v>90</v>
      </c>
      <c r="D153" s="13" t="s">
        <v>106</v>
      </c>
      <c r="E153" s="14">
        <v>0</v>
      </c>
      <c r="F153" s="14">
        <v>2333.9</v>
      </c>
      <c r="G153" s="14">
        <v>5841</v>
      </c>
      <c r="H153" s="14"/>
      <c r="I153" s="14">
        <f>SUM(Table1[[#This Row],[Billing &amp; System Changes]:[Bad Debt]])</f>
        <v>8174.9</v>
      </c>
    </row>
    <row r="154" spans="2:9" x14ac:dyDescent="0.35">
      <c r="B154" s="12" t="s">
        <v>17</v>
      </c>
      <c r="C154" s="22" t="s">
        <v>90</v>
      </c>
      <c r="D154" s="13" t="s">
        <v>107</v>
      </c>
      <c r="E154" s="14">
        <v>0</v>
      </c>
      <c r="F154" s="14">
        <v>2349</v>
      </c>
      <c r="G154" s="14">
        <v>4945</v>
      </c>
      <c r="H154" s="14"/>
      <c r="I154" s="14">
        <f>SUM(Table1[[#This Row],[Billing &amp; System Changes]:[Bad Debt]])</f>
        <v>7294</v>
      </c>
    </row>
    <row r="155" spans="2:9" x14ac:dyDescent="0.35">
      <c r="B155" s="12" t="s">
        <v>17</v>
      </c>
      <c r="C155" s="22" t="s">
        <v>90</v>
      </c>
      <c r="D155" s="13" t="s">
        <v>108</v>
      </c>
      <c r="E155" s="14">
        <v>0</v>
      </c>
      <c r="F155" s="14">
        <v>2334</v>
      </c>
      <c r="G155" s="14">
        <v>5397</v>
      </c>
      <c r="H155" s="14">
        <v>0</v>
      </c>
      <c r="I155" s="14">
        <f>SUM(Table1[[#This Row],[Billing &amp; System Changes]:[Bad Debt]])</f>
        <v>7731</v>
      </c>
    </row>
    <row r="156" spans="2:9" x14ac:dyDescent="0.35">
      <c r="B156" s="12" t="s">
        <v>18</v>
      </c>
      <c r="C156" s="22" t="s">
        <v>90</v>
      </c>
      <c r="D156" s="13" t="s">
        <v>2</v>
      </c>
      <c r="E156" s="14">
        <v>0</v>
      </c>
      <c r="F156" s="14">
        <v>0</v>
      </c>
      <c r="G156" s="14">
        <v>0</v>
      </c>
      <c r="H156" s="14">
        <v>0</v>
      </c>
      <c r="I156" s="14">
        <f>SUM(Table1[[#This Row],[Billing &amp; System Changes]:[Bad Debt]])</f>
        <v>0</v>
      </c>
    </row>
    <row r="157" spans="2:9" x14ac:dyDescent="0.35">
      <c r="B157" s="12" t="s">
        <v>18</v>
      </c>
      <c r="C157" s="22" t="s">
        <v>90</v>
      </c>
      <c r="D157" s="13" t="s">
        <v>1</v>
      </c>
      <c r="E157" s="14">
        <v>0</v>
      </c>
      <c r="F157" s="14">
        <v>0</v>
      </c>
      <c r="G157" s="14">
        <v>0</v>
      </c>
      <c r="H157" s="14">
        <v>0</v>
      </c>
      <c r="I157" s="14">
        <f>SUM(Table1[[#This Row],[Billing &amp; System Changes]:[Bad Debt]])</f>
        <v>0</v>
      </c>
    </row>
    <row r="158" spans="2:9" x14ac:dyDescent="0.35">
      <c r="B158" s="12" t="s">
        <v>18</v>
      </c>
      <c r="C158" s="22" t="s">
        <v>90</v>
      </c>
      <c r="D158" s="13" t="s">
        <v>3</v>
      </c>
      <c r="E158" s="14">
        <v>0</v>
      </c>
      <c r="F158" s="14">
        <v>317776</v>
      </c>
      <c r="G158" s="14">
        <v>0</v>
      </c>
      <c r="H158" s="14">
        <v>0</v>
      </c>
      <c r="I158" s="14">
        <f>SUM(Table1[[#This Row],[Billing &amp; System Changes]:[Bad Debt]])</f>
        <v>317776</v>
      </c>
    </row>
    <row r="159" spans="2:9" x14ac:dyDescent="0.35">
      <c r="B159" s="12" t="s">
        <v>18</v>
      </c>
      <c r="C159" s="22" t="s">
        <v>90</v>
      </c>
      <c r="D159" s="13" t="s">
        <v>4</v>
      </c>
      <c r="E159" s="14">
        <v>0</v>
      </c>
      <c r="F159" s="14">
        <v>0</v>
      </c>
      <c r="G159" s="14">
        <v>0</v>
      </c>
      <c r="H159" s="14">
        <v>0</v>
      </c>
      <c r="I159" s="14">
        <f>SUM(Table1[[#This Row],[Billing &amp; System Changes]:[Bad Debt]])</f>
        <v>0</v>
      </c>
    </row>
    <row r="160" spans="2:9" x14ac:dyDescent="0.35">
      <c r="B160" s="12" t="s">
        <v>18</v>
      </c>
      <c r="C160" s="22" t="s">
        <v>90</v>
      </c>
      <c r="D160" s="13" t="s">
        <v>106</v>
      </c>
      <c r="E160" s="14"/>
      <c r="F160" s="14"/>
      <c r="G160" s="14"/>
      <c r="H160" s="14">
        <v>305000</v>
      </c>
      <c r="I160" s="14">
        <f>SUM(Table1[[#This Row],[Billing &amp; System Changes]:[Bad Debt]])</f>
        <v>305000</v>
      </c>
    </row>
    <row r="161" spans="2:9" x14ac:dyDescent="0.35">
      <c r="B161" s="12" t="s">
        <v>18</v>
      </c>
      <c r="C161" s="22" t="s">
        <v>90</v>
      </c>
      <c r="D161" s="13" t="s">
        <v>107</v>
      </c>
      <c r="E161" s="14"/>
      <c r="F161" s="14">
        <v>104288</v>
      </c>
      <c r="G161" s="14">
        <v>16000</v>
      </c>
      <c r="H161" s="14">
        <v>120000</v>
      </c>
      <c r="I161" s="14">
        <f>SUM(Table1[[#This Row],[Billing &amp; System Changes]:[Bad Debt]])</f>
        <v>240288</v>
      </c>
    </row>
    <row r="162" spans="2:9" x14ac:dyDescent="0.35">
      <c r="B162" s="12" t="s">
        <v>18</v>
      </c>
      <c r="C162" s="22" t="s">
        <v>90</v>
      </c>
      <c r="D162" s="13" t="s">
        <v>108</v>
      </c>
      <c r="E162" s="14">
        <v>0</v>
      </c>
      <c r="F162" s="14">
        <v>206567</v>
      </c>
      <c r="G162" s="14">
        <v>16000</v>
      </c>
      <c r="H162" s="14">
        <v>0</v>
      </c>
      <c r="I162" s="14">
        <f>SUM(Table1[[#This Row],[Billing &amp; System Changes]:[Bad Debt]])</f>
        <v>222567</v>
      </c>
    </row>
    <row r="163" spans="2:9" x14ac:dyDescent="0.35">
      <c r="B163" s="12" t="s">
        <v>19</v>
      </c>
      <c r="C163" s="22" t="s">
        <v>90</v>
      </c>
      <c r="D163" s="13" t="s">
        <v>2</v>
      </c>
      <c r="E163" s="14">
        <v>0</v>
      </c>
      <c r="F163" s="14">
        <v>0</v>
      </c>
      <c r="G163" s="14">
        <v>28429.74</v>
      </c>
      <c r="H163" s="14">
        <v>0</v>
      </c>
      <c r="I163" s="14">
        <f>SUM(Table1[[#This Row],[Billing &amp; System Changes]:[Bad Debt]])</f>
        <v>28429.74</v>
      </c>
    </row>
    <row r="164" spans="2:9" x14ac:dyDescent="0.35">
      <c r="B164" s="12" t="s">
        <v>19</v>
      </c>
      <c r="C164" s="22" t="s">
        <v>90</v>
      </c>
      <c r="D164" s="13" t="s">
        <v>1</v>
      </c>
      <c r="E164" s="14">
        <v>0</v>
      </c>
      <c r="F164" s="14"/>
      <c r="G164" s="14">
        <v>0</v>
      </c>
      <c r="H164" s="14">
        <v>0</v>
      </c>
      <c r="I164" s="14">
        <f>SUM(Table1[[#This Row],[Billing &amp; System Changes]:[Bad Debt]])</f>
        <v>0</v>
      </c>
    </row>
    <row r="165" spans="2:9" x14ac:dyDescent="0.35">
      <c r="B165" s="12" t="s">
        <v>19</v>
      </c>
      <c r="C165" s="22" t="s">
        <v>90</v>
      </c>
      <c r="D165" s="13" t="s">
        <v>3</v>
      </c>
      <c r="E165" s="14">
        <v>0</v>
      </c>
      <c r="F165" s="14">
        <v>0</v>
      </c>
      <c r="G165" s="14">
        <v>3006.03</v>
      </c>
      <c r="H165" s="14">
        <v>0</v>
      </c>
      <c r="I165" s="14">
        <f>SUM(Table1[[#This Row],[Billing &amp; System Changes]:[Bad Debt]])</f>
        <v>3006.03</v>
      </c>
    </row>
    <row r="166" spans="2:9" x14ac:dyDescent="0.35">
      <c r="B166" s="12" t="s">
        <v>19</v>
      </c>
      <c r="C166" s="22" t="s">
        <v>90</v>
      </c>
      <c r="D166" s="13" t="s">
        <v>4</v>
      </c>
      <c r="E166" s="14">
        <v>0</v>
      </c>
      <c r="F166" s="14">
        <v>2892.52</v>
      </c>
      <c r="G166" s="14">
        <v>11217.65</v>
      </c>
      <c r="H166" s="14"/>
      <c r="I166" s="14">
        <f>SUM(Table1[[#This Row],[Billing &amp; System Changes]:[Bad Debt]])</f>
        <v>14110.17</v>
      </c>
    </row>
    <row r="167" spans="2:9" x14ac:dyDescent="0.35">
      <c r="B167" s="12" t="s">
        <v>19</v>
      </c>
      <c r="C167" s="22" t="s">
        <v>90</v>
      </c>
      <c r="D167" s="13" t="s">
        <v>106</v>
      </c>
      <c r="E167" s="14">
        <v>0</v>
      </c>
      <c r="F167" s="14">
        <v>2000</v>
      </c>
      <c r="G167" s="14">
        <v>420</v>
      </c>
      <c r="H167" s="14">
        <v>4838.59</v>
      </c>
      <c r="I167" s="14">
        <f>SUM(Table1[[#This Row],[Billing &amp; System Changes]:[Bad Debt]])</f>
        <v>7258.59</v>
      </c>
    </row>
    <row r="168" spans="2:9" x14ac:dyDescent="0.35">
      <c r="B168" s="12" t="s">
        <v>19</v>
      </c>
      <c r="C168" s="22" t="s">
        <v>90</v>
      </c>
      <c r="D168" s="13" t="s">
        <v>107</v>
      </c>
      <c r="E168" s="14">
        <v>0</v>
      </c>
      <c r="F168" s="14">
        <v>0</v>
      </c>
      <c r="G168" s="14">
        <v>440</v>
      </c>
      <c r="H168" s="14">
        <v>11614.919999999998</v>
      </c>
      <c r="I168" s="14">
        <f>SUM(Table1[[#This Row],[Billing &amp; System Changes]:[Bad Debt]])</f>
        <v>12054.919999999998</v>
      </c>
    </row>
    <row r="169" spans="2:9" x14ac:dyDescent="0.35">
      <c r="B169" s="12" t="s">
        <v>19</v>
      </c>
      <c r="C169" s="22" t="s">
        <v>90</v>
      </c>
      <c r="D169" s="13" t="s">
        <v>108</v>
      </c>
      <c r="E169" s="14">
        <v>0</v>
      </c>
      <c r="F169" s="14">
        <v>0</v>
      </c>
      <c r="G169" s="14">
        <v>440</v>
      </c>
      <c r="H169" s="14">
        <v>2000</v>
      </c>
      <c r="I169" s="14">
        <f>SUM(Table1[[#This Row],[Billing &amp; System Changes]:[Bad Debt]])</f>
        <v>2440</v>
      </c>
    </row>
    <row r="170" spans="2:9" x14ac:dyDescent="0.35">
      <c r="B170" s="12" t="s">
        <v>20</v>
      </c>
      <c r="C170" s="22" t="s">
        <v>90</v>
      </c>
      <c r="D170" s="13" t="s">
        <v>2</v>
      </c>
      <c r="E170" s="14">
        <v>0</v>
      </c>
      <c r="F170" s="14">
        <v>12420</v>
      </c>
      <c r="G170" s="14">
        <v>13831</v>
      </c>
      <c r="H170" s="14">
        <v>0</v>
      </c>
      <c r="I170" s="14">
        <f>SUM(Table1[[#This Row],[Billing &amp; System Changes]:[Bad Debt]])</f>
        <v>26251</v>
      </c>
    </row>
    <row r="171" spans="2:9" x14ac:dyDescent="0.35">
      <c r="B171" s="12" t="s">
        <v>20</v>
      </c>
      <c r="C171" s="22" t="s">
        <v>90</v>
      </c>
      <c r="D171" s="13" t="s">
        <v>1</v>
      </c>
      <c r="E171" s="14">
        <v>0</v>
      </c>
      <c r="F171" s="14">
        <v>30699</v>
      </c>
      <c r="G171" s="14">
        <v>30137</v>
      </c>
      <c r="H171" s="14">
        <v>0</v>
      </c>
      <c r="I171" s="14">
        <f>SUM(Table1[[#This Row],[Billing &amp; System Changes]:[Bad Debt]])</f>
        <v>60836</v>
      </c>
    </row>
    <row r="172" spans="2:9" x14ac:dyDescent="0.35">
      <c r="B172" s="12" t="s">
        <v>20</v>
      </c>
      <c r="C172" s="22" t="s">
        <v>90</v>
      </c>
      <c r="D172" s="13" t="s">
        <v>3</v>
      </c>
      <c r="E172" s="14">
        <v>0</v>
      </c>
      <c r="F172" s="14">
        <v>61509</v>
      </c>
      <c r="G172" s="14">
        <v>36563.86</v>
      </c>
      <c r="H172" s="14">
        <v>0</v>
      </c>
      <c r="I172" s="14">
        <f>SUM(Table1[[#This Row],[Billing &amp; System Changes]:[Bad Debt]])</f>
        <v>98072.86</v>
      </c>
    </row>
    <row r="173" spans="2:9" x14ac:dyDescent="0.35">
      <c r="B173" s="12" t="s">
        <v>20</v>
      </c>
      <c r="C173" s="22" t="s">
        <v>90</v>
      </c>
      <c r="D173" s="13" t="s">
        <v>4</v>
      </c>
      <c r="E173" s="14">
        <v>0</v>
      </c>
      <c r="F173" s="14">
        <v>91628</v>
      </c>
      <c r="G173" s="14">
        <v>44138</v>
      </c>
      <c r="H173" s="14">
        <v>0</v>
      </c>
      <c r="I173" s="14">
        <f>SUM(Table1[[#This Row],[Billing &amp; System Changes]:[Bad Debt]])</f>
        <v>135766</v>
      </c>
    </row>
    <row r="174" spans="2:9" x14ac:dyDescent="0.35">
      <c r="B174" s="12" t="s">
        <v>20</v>
      </c>
      <c r="C174" s="22" t="s">
        <v>90</v>
      </c>
      <c r="D174" s="13" t="s">
        <v>106</v>
      </c>
      <c r="E174" s="14">
        <v>0</v>
      </c>
      <c r="F174" s="14">
        <v>54527</v>
      </c>
      <c r="G174" s="14">
        <v>53910.5</v>
      </c>
      <c r="H174" s="14">
        <v>45535</v>
      </c>
      <c r="I174" s="14">
        <f>SUM(Table1[[#This Row],[Billing &amp; System Changes]:[Bad Debt]])</f>
        <v>153972.5</v>
      </c>
    </row>
    <row r="175" spans="2:9" x14ac:dyDescent="0.35">
      <c r="B175" s="12" t="s">
        <v>20</v>
      </c>
      <c r="C175" s="22" t="s">
        <v>90</v>
      </c>
      <c r="D175" s="13" t="s">
        <v>107</v>
      </c>
      <c r="E175" s="14">
        <v>12000</v>
      </c>
      <c r="F175" s="14">
        <v>54527</v>
      </c>
      <c r="G175" s="14">
        <v>58192.25</v>
      </c>
      <c r="H175" s="14">
        <v>47535</v>
      </c>
      <c r="I175" s="14">
        <f>SUM(Table1[[#This Row],[Billing &amp; System Changes]:[Bad Debt]])</f>
        <v>172254.25</v>
      </c>
    </row>
    <row r="176" spans="2:9" x14ac:dyDescent="0.35">
      <c r="B176" s="12" t="s">
        <v>20</v>
      </c>
      <c r="C176" s="22" t="s">
        <v>90</v>
      </c>
      <c r="D176" s="13" t="s">
        <v>108</v>
      </c>
      <c r="E176" s="14">
        <v>20000</v>
      </c>
      <c r="F176" s="14">
        <v>54527</v>
      </c>
      <c r="G176" s="14">
        <v>60303.16</v>
      </c>
      <c r="H176" s="14">
        <v>50000</v>
      </c>
      <c r="I176" s="14">
        <f>SUM(Table1[[#This Row],[Billing &amp; System Changes]:[Bad Debt]])</f>
        <v>184830.16</v>
      </c>
    </row>
    <row r="177" spans="2:9" x14ac:dyDescent="0.35">
      <c r="B177" s="12" t="s">
        <v>51</v>
      </c>
      <c r="C177" s="22" t="s">
        <v>90</v>
      </c>
      <c r="D177" s="13" t="s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f>SUM(Table1[[#This Row],[Billing &amp; System Changes]:[Bad Debt]])</f>
        <v>0</v>
      </c>
    </row>
    <row r="178" spans="2:9" x14ac:dyDescent="0.35">
      <c r="B178" s="12" t="s">
        <v>51</v>
      </c>
      <c r="C178" s="22" t="s">
        <v>90</v>
      </c>
      <c r="D178" s="13" t="s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f>SUM(Table1[[#This Row],[Billing &amp; System Changes]:[Bad Debt]])</f>
        <v>0</v>
      </c>
    </row>
    <row r="179" spans="2:9" x14ac:dyDescent="0.35">
      <c r="B179" s="12" t="s">
        <v>51</v>
      </c>
      <c r="C179" s="22" t="s">
        <v>90</v>
      </c>
      <c r="D179" s="13" t="s">
        <v>3</v>
      </c>
      <c r="E179" s="14">
        <v>0</v>
      </c>
      <c r="F179" s="14">
        <v>0</v>
      </c>
      <c r="G179" s="14">
        <v>3824.13</v>
      </c>
      <c r="H179" s="14">
        <v>0</v>
      </c>
      <c r="I179" s="14">
        <f>SUM(Table1[[#This Row],[Billing &amp; System Changes]:[Bad Debt]])</f>
        <v>3824.13</v>
      </c>
    </row>
    <row r="180" spans="2:9" x14ac:dyDescent="0.35">
      <c r="B180" s="12" t="s">
        <v>51</v>
      </c>
      <c r="C180" s="22" t="s">
        <v>90</v>
      </c>
      <c r="D180" s="13" t="s">
        <v>4</v>
      </c>
      <c r="E180" s="14">
        <v>0</v>
      </c>
      <c r="F180" s="14">
        <v>0</v>
      </c>
      <c r="G180" s="14">
        <v>4338.8100000000004</v>
      </c>
      <c r="H180" s="14"/>
      <c r="I180" s="14">
        <f>SUM(Table1[[#This Row],[Billing &amp; System Changes]:[Bad Debt]])</f>
        <v>4338.8100000000004</v>
      </c>
    </row>
    <row r="181" spans="2:9" x14ac:dyDescent="0.35">
      <c r="B181" s="12" t="s">
        <v>51</v>
      </c>
      <c r="C181" s="22" t="s">
        <v>90</v>
      </c>
      <c r="D181" s="13" t="s">
        <v>106</v>
      </c>
      <c r="E181" s="14">
        <v>0</v>
      </c>
      <c r="F181" s="14">
        <v>0</v>
      </c>
      <c r="G181" s="14">
        <v>8559.65</v>
      </c>
      <c r="H181" s="14"/>
      <c r="I181" s="14">
        <f>SUM(Table1[[#This Row],[Billing &amp; System Changes]:[Bad Debt]])</f>
        <v>8559.65</v>
      </c>
    </row>
    <row r="182" spans="2:9" x14ac:dyDescent="0.35">
      <c r="B182" s="12" t="s">
        <v>51</v>
      </c>
      <c r="C182" s="22" t="s">
        <v>90</v>
      </c>
      <c r="D182" s="13" t="s">
        <v>107</v>
      </c>
      <c r="E182" s="14">
        <v>0</v>
      </c>
      <c r="F182" s="14">
        <v>0</v>
      </c>
      <c r="G182" s="14">
        <v>6429.33</v>
      </c>
      <c r="H182" s="14"/>
      <c r="I182" s="14">
        <f>SUM(Table1[[#This Row],[Billing &amp; System Changes]:[Bad Debt]])</f>
        <v>6429.33</v>
      </c>
    </row>
    <row r="183" spans="2:9" x14ac:dyDescent="0.35">
      <c r="B183" s="12" t="s">
        <v>51</v>
      </c>
      <c r="C183" s="22" t="s">
        <v>90</v>
      </c>
      <c r="D183" s="13" t="s">
        <v>108</v>
      </c>
      <c r="E183" s="14">
        <v>0</v>
      </c>
      <c r="F183" s="14">
        <v>0</v>
      </c>
      <c r="G183" s="14">
        <v>6799.01</v>
      </c>
      <c r="H183" s="14">
        <v>0</v>
      </c>
      <c r="I183" s="14">
        <f>SUM(Table1[[#This Row],[Billing &amp; System Changes]:[Bad Debt]])</f>
        <v>6799.01</v>
      </c>
    </row>
    <row r="184" spans="2:9" x14ac:dyDescent="0.35">
      <c r="B184" s="12" t="s">
        <v>52</v>
      </c>
      <c r="C184" s="22" t="s">
        <v>90</v>
      </c>
      <c r="D184" s="13" t="s">
        <v>2</v>
      </c>
      <c r="E184" s="14">
        <v>0</v>
      </c>
      <c r="F184" s="14">
        <v>672.58</v>
      </c>
      <c r="G184" s="14">
        <v>0</v>
      </c>
      <c r="H184" s="14">
        <v>0</v>
      </c>
      <c r="I184" s="14">
        <f>SUM(Table1[[#This Row],[Billing &amp; System Changes]:[Bad Debt]])</f>
        <v>672.58</v>
      </c>
    </row>
    <row r="185" spans="2:9" x14ac:dyDescent="0.35">
      <c r="B185" s="12" t="s">
        <v>52</v>
      </c>
      <c r="C185" s="22" t="s">
        <v>90</v>
      </c>
      <c r="D185" s="13" t="s">
        <v>1</v>
      </c>
      <c r="E185" s="14">
        <v>0</v>
      </c>
      <c r="F185" s="14">
        <v>844.41801599999997</v>
      </c>
      <c r="G185" s="14">
        <v>0</v>
      </c>
      <c r="H185" s="14">
        <v>0</v>
      </c>
      <c r="I185" s="14">
        <f>SUM(Table1[[#This Row],[Billing &amp; System Changes]:[Bad Debt]])</f>
        <v>844.41801599999997</v>
      </c>
    </row>
    <row r="186" spans="2:9" x14ac:dyDescent="0.35">
      <c r="B186" s="12" t="s">
        <v>52</v>
      </c>
      <c r="C186" s="22" t="s">
        <v>90</v>
      </c>
      <c r="D186" s="13" t="s">
        <v>3</v>
      </c>
      <c r="E186" s="14">
        <v>0</v>
      </c>
      <c r="F186" s="14">
        <v>1020.321432</v>
      </c>
      <c r="G186" s="14">
        <v>0</v>
      </c>
      <c r="H186" s="14">
        <v>0</v>
      </c>
      <c r="I186" s="14">
        <f>SUM(Table1[[#This Row],[Billing &amp; System Changes]:[Bad Debt]])</f>
        <v>1020.321432</v>
      </c>
    </row>
    <row r="187" spans="2:9" x14ac:dyDescent="0.35">
      <c r="B187" s="12" t="s">
        <v>52</v>
      </c>
      <c r="C187" s="22" t="s">
        <v>90</v>
      </c>
      <c r="D187" s="13" t="s">
        <v>4</v>
      </c>
      <c r="E187" s="14">
        <v>0</v>
      </c>
      <c r="F187" s="14">
        <v>2969.69</v>
      </c>
      <c r="G187" s="14">
        <v>3006.64</v>
      </c>
      <c r="H187" s="14">
        <v>0</v>
      </c>
      <c r="I187" s="14">
        <f>SUM(Table1[[#This Row],[Billing &amp; System Changes]:[Bad Debt]])</f>
        <v>5976.33</v>
      </c>
    </row>
    <row r="188" spans="2:9" x14ac:dyDescent="0.35">
      <c r="B188" s="12" t="s">
        <v>52</v>
      </c>
      <c r="C188" s="22" t="s">
        <v>90</v>
      </c>
      <c r="D188" s="13" t="s">
        <v>106</v>
      </c>
      <c r="E188" s="14">
        <v>0</v>
      </c>
      <c r="F188" s="14">
        <v>2969.69</v>
      </c>
      <c r="G188" s="14">
        <v>3106.64</v>
      </c>
      <c r="H188" s="14">
        <v>0</v>
      </c>
      <c r="I188" s="14">
        <f>SUM(Table1[[#This Row],[Billing &amp; System Changes]:[Bad Debt]])</f>
        <v>6076.33</v>
      </c>
    </row>
    <row r="189" spans="2:9" x14ac:dyDescent="0.35">
      <c r="B189" s="12" t="s">
        <v>52</v>
      </c>
      <c r="C189" s="22" t="s">
        <v>90</v>
      </c>
      <c r="D189" s="13" t="s">
        <v>107</v>
      </c>
      <c r="E189" s="14">
        <v>0</v>
      </c>
      <c r="F189" s="14">
        <v>2969.69</v>
      </c>
      <c r="G189" s="14">
        <v>3806.63</v>
      </c>
      <c r="H189" s="14">
        <v>0</v>
      </c>
      <c r="I189" s="14">
        <f>SUM(Table1[[#This Row],[Billing &amp; System Changes]:[Bad Debt]])</f>
        <v>6776.32</v>
      </c>
    </row>
    <row r="190" spans="2:9" x14ac:dyDescent="0.35">
      <c r="B190" s="12" t="s">
        <v>52</v>
      </c>
      <c r="C190" s="22" t="s">
        <v>90</v>
      </c>
      <c r="D190" s="13" t="s">
        <v>108</v>
      </c>
      <c r="E190" s="14">
        <v>0</v>
      </c>
      <c r="F190" s="14">
        <v>0</v>
      </c>
      <c r="G190" s="14">
        <v>0</v>
      </c>
      <c r="H190" s="14">
        <v>0</v>
      </c>
      <c r="I190" s="14">
        <f>SUM(Table1[[#This Row],[Billing &amp; System Changes]:[Bad Debt]])</f>
        <v>0</v>
      </c>
    </row>
    <row r="191" spans="2:9" x14ac:dyDescent="0.35">
      <c r="B191" s="12" t="s">
        <v>50</v>
      </c>
      <c r="C191" s="22" t="s">
        <v>90</v>
      </c>
      <c r="D191" s="13" t="s">
        <v>2</v>
      </c>
      <c r="E191" s="14">
        <v>0</v>
      </c>
      <c r="F191" s="14">
        <v>0</v>
      </c>
      <c r="G191" s="14">
        <v>0</v>
      </c>
      <c r="H191" s="14">
        <v>0</v>
      </c>
      <c r="I191" s="14">
        <f>SUM(Table1[[#This Row],[Billing &amp; System Changes]:[Bad Debt]])</f>
        <v>0</v>
      </c>
    </row>
    <row r="192" spans="2:9" x14ac:dyDescent="0.35">
      <c r="B192" s="12" t="s">
        <v>50</v>
      </c>
      <c r="C192" s="22" t="s">
        <v>90</v>
      </c>
      <c r="D192" s="13" t="s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f>SUM(Table1[[#This Row],[Billing &amp; System Changes]:[Bad Debt]])</f>
        <v>0</v>
      </c>
    </row>
    <row r="193" spans="2:9" x14ac:dyDescent="0.35">
      <c r="B193" s="12" t="s">
        <v>50</v>
      </c>
      <c r="C193" s="22" t="s">
        <v>90</v>
      </c>
      <c r="D193" s="13" t="s">
        <v>3</v>
      </c>
      <c r="E193" s="14">
        <v>0</v>
      </c>
      <c r="F193" s="14">
        <v>0</v>
      </c>
      <c r="G193" s="14">
        <v>0</v>
      </c>
      <c r="H193" s="14">
        <v>0</v>
      </c>
      <c r="I193" s="14">
        <f>SUM(Table1[[#This Row],[Billing &amp; System Changes]:[Bad Debt]])</f>
        <v>0</v>
      </c>
    </row>
    <row r="194" spans="2:9" x14ac:dyDescent="0.35">
      <c r="B194" s="12" t="s">
        <v>50</v>
      </c>
      <c r="C194" s="22" t="s">
        <v>90</v>
      </c>
      <c r="D194" s="13" t="s">
        <v>4</v>
      </c>
      <c r="E194" s="14">
        <v>0</v>
      </c>
      <c r="F194" s="14">
        <v>0</v>
      </c>
      <c r="G194" s="14">
        <v>0</v>
      </c>
      <c r="H194" s="14"/>
      <c r="I194" s="14">
        <f>SUM(Table1[[#This Row],[Billing &amp; System Changes]:[Bad Debt]])</f>
        <v>0</v>
      </c>
    </row>
    <row r="195" spans="2:9" x14ac:dyDescent="0.35">
      <c r="B195" s="12" t="s">
        <v>50</v>
      </c>
      <c r="C195" s="22" t="s">
        <v>90</v>
      </c>
      <c r="D195" s="13" t="s">
        <v>106</v>
      </c>
      <c r="E195" s="14">
        <v>0</v>
      </c>
      <c r="F195" s="14">
        <v>0</v>
      </c>
      <c r="G195" s="14">
        <v>0</v>
      </c>
      <c r="H195" s="14"/>
      <c r="I195" s="14">
        <f>SUM(Table1[[#This Row],[Billing &amp; System Changes]:[Bad Debt]])</f>
        <v>0</v>
      </c>
    </row>
    <row r="196" spans="2:9" x14ac:dyDescent="0.35">
      <c r="B196" s="12" t="s">
        <v>50</v>
      </c>
      <c r="C196" s="22" t="s">
        <v>90</v>
      </c>
      <c r="D196" s="13" t="s">
        <v>107</v>
      </c>
      <c r="E196" s="14"/>
      <c r="F196" s="14">
        <v>0</v>
      </c>
      <c r="G196" s="14">
        <v>0</v>
      </c>
      <c r="H196" s="14"/>
      <c r="I196" s="14">
        <f>SUM(Table1[[#This Row],[Billing &amp; System Changes]:[Bad Debt]])</f>
        <v>0</v>
      </c>
    </row>
    <row r="197" spans="2:9" x14ac:dyDescent="0.35">
      <c r="B197" s="12" t="s">
        <v>50</v>
      </c>
      <c r="C197" s="22" t="s">
        <v>90</v>
      </c>
      <c r="D197" s="13" t="s">
        <v>108</v>
      </c>
      <c r="E197" s="14">
        <v>0</v>
      </c>
      <c r="F197" s="14">
        <v>0</v>
      </c>
      <c r="G197" s="14">
        <v>0</v>
      </c>
      <c r="H197" s="14">
        <v>0</v>
      </c>
      <c r="I197" s="14">
        <f>SUM(Table1[[#This Row],[Billing &amp; System Changes]:[Bad Debt]])</f>
        <v>0</v>
      </c>
    </row>
    <row r="198" spans="2:9" x14ac:dyDescent="0.35">
      <c r="B198" s="12" t="s">
        <v>21</v>
      </c>
      <c r="C198" s="22" t="s">
        <v>90</v>
      </c>
      <c r="D198" s="13" t="s">
        <v>2</v>
      </c>
      <c r="E198" s="14">
        <v>8514</v>
      </c>
      <c r="F198" s="14">
        <v>1295606</v>
      </c>
      <c r="G198" s="14">
        <v>22933841</v>
      </c>
      <c r="H198" s="14">
        <v>0</v>
      </c>
      <c r="I198" s="14">
        <f>SUM(Table1[[#This Row],[Billing &amp; System Changes]:[Bad Debt]])</f>
        <v>24237961</v>
      </c>
    </row>
    <row r="199" spans="2:9" x14ac:dyDescent="0.35">
      <c r="B199" s="12" t="s">
        <v>21</v>
      </c>
      <c r="C199" s="22" t="s">
        <v>90</v>
      </c>
      <c r="D199" s="13" t="s">
        <v>1</v>
      </c>
      <c r="E199" s="14">
        <v>8514</v>
      </c>
      <c r="F199" s="14">
        <v>1295606</v>
      </c>
      <c r="G199" s="14">
        <v>22933841</v>
      </c>
      <c r="H199" s="14">
        <v>0</v>
      </c>
      <c r="I199" s="14">
        <f>SUM(Table1[[#This Row],[Billing &amp; System Changes]:[Bad Debt]])</f>
        <v>24237961</v>
      </c>
    </row>
    <row r="200" spans="2:9" x14ac:dyDescent="0.35">
      <c r="B200" s="12" t="s">
        <v>21</v>
      </c>
      <c r="C200" s="22" t="s">
        <v>90</v>
      </c>
      <c r="D200" s="13" t="s">
        <v>3</v>
      </c>
      <c r="E200" s="14">
        <v>8514</v>
      </c>
      <c r="F200" s="14">
        <v>1295606</v>
      </c>
      <c r="G200" s="14">
        <v>22933841</v>
      </c>
      <c r="H200" s="14">
        <v>0</v>
      </c>
      <c r="I200" s="14">
        <f>SUM(Table1[[#This Row],[Billing &amp; System Changes]:[Bad Debt]])</f>
        <v>24237961</v>
      </c>
    </row>
    <row r="201" spans="2:9" x14ac:dyDescent="0.35">
      <c r="B201" s="12" t="s">
        <v>21</v>
      </c>
      <c r="C201" s="22" t="s">
        <v>90</v>
      </c>
      <c r="D201" s="13" t="s">
        <v>4</v>
      </c>
      <c r="E201" s="14">
        <v>8560</v>
      </c>
      <c r="F201" s="14">
        <v>3640896</v>
      </c>
      <c r="G201" s="14">
        <v>14940112</v>
      </c>
      <c r="H201" s="14">
        <v>14377509</v>
      </c>
      <c r="I201" s="14">
        <f>SUM(Table1[[#This Row],[Billing &amp; System Changes]:[Bad Debt]])</f>
        <v>32967077</v>
      </c>
    </row>
    <row r="202" spans="2:9" x14ac:dyDescent="0.35">
      <c r="B202" s="12" t="s">
        <v>21</v>
      </c>
      <c r="C202" s="22" t="s">
        <v>90</v>
      </c>
      <c r="D202" s="13" t="s">
        <v>106</v>
      </c>
      <c r="E202" s="14">
        <v>8560</v>
      </c>
      <c r="F202" s="14">
        <v>3640896</v>
      </c>
      <c r="G202" s="14">
        <v>14940112</v>
      </c>
      <c r="H202" s="14">
        <v>14377509</v>
      </c>
      <c r="I202" s="14">
        <f>SUM(Table1[[#This Row],[Billing &amp; System Changes]:[Bad Debt]])</f>
        <v>32967077</v>
      </c>
    </row>
    <row r="203" spans="2:9" x14ac:dyDescent="0.35">
      <c r="B203" s="12" t="s">
        <v>21</v>
      </c>
      <c r="C203" s="22" t="s">
        <v>90</v>
      </c>
      <c r="D203" s="13" t="s">
        <v>107</v>
      </c>
      <c r="E203" s="14">
        <v>8560</v>
      </c>
      <c r="F203" s="14">
        <v>3640896</v>
      </c>
      <c r="G203" s="14">
        <v>14940112</v>
      </c>
      <c r="H203" s="14">
        <v>14377509</v>
      </c>
      <c r="I203" s="14">
        <f>SUM(Table1[[#This Row],[Billing &amp; System Changes]:[Bad Debt]])</f>
        <v>32967077</v>
      </c>
    </row>
    <row r="204" spans="2:9" x14ac:dyDescent="0.35">
      <c r="B204" s="12" t="s">
        <v>21</v>
      </c>
      <c r="C204" s="22" t="s">
        <v>90</v>
      </c>
      <c r="D204" s="13" t="s">
        <v>108</v>
      </c>
      <c r="E204" s="14">
        <v>8572.59</v>
      </c>
      <c r="F204" s="14">
        <v>6669003.1200000001</v>
      </c>
      <c r="G204" s="14">
        <v>16653116.970000001</v>
      </c>
      <c r="H204" s="14">
        <v>14397997.98</v>
      </c>
      <c r="I204" s="14">
        <f>SUM(Table1[[#This Row],[Billing &amp; System Changes]:[Bad Debt]])</f>
        <v>37728690.659999996</v>
      </c>
    </row>
    <row r="205" spans="2:9" x14ac:dyDescent="0.35">
      <c r="B205" s="12" t="s">
        <v>22</v>
      </c>
      <c r="C205" s="22" t="s">
        <v>90</v>
      </c>
      <c r="D205" s="13" t="s">
        <v>2</v>
      </c>
      <c r="E205" s="14">
        <v>0</v>
      </c>
      <c r="F205" s="14">
        <v>41000</v>
      </c>
      <c r="G205" s="14">
        <v>273240.66000000003</v>
      </c>
      <c r="H205" s="14">
        <v>0</v>
      </c>
      <c r="I205" s="14">
        <f>SUM(Table1[[#This Row],[Billing &amp; System Changes]:[Bad Debt]])</f>
        <v>314240.66000000003</v>
      </c>
    </row>
    <row r="206" spans="2:9" x14ac:dyDescent="0.35">
      <c r="B206" s="12" t="s">
        <v>22</v>
      </c>
      <c r="C206" s="22" t="s">
        <v>90</v>
      </c>
      <c r="D206" s="13" t="s">
        <v>1</v>
      </c>
      <c r="E206" s="14">
        <v>0</v>
      </c>
      <c r="F206" s="14">
        <v>41000</v>
      </c>
      <c r="G206" s="14">
        <v>273240.66000000003</v>
      </c>
      <c r="H206" s="14">
        <v>0</v>
      </c>
      <c r="I206" s="14">
        <f>SUM(Table1[[#This Row],[Billing &amp; System Changes]:[Bad Debt]])</f>
        <v>314240.66000000003</v>
      </c>
    </row>
    <row r="207" spans="2:9" x14ac:dyDescent="0.35">
      <c r="B207" s="12" t="s">
        <v>22</v>
      </c>
      <c r="C207" s="22" t="s">
        <v>90</v>
      </c>
      <c r="D207" s="13" t="s">
        <v>3</v>
      </c>
      <c r="E207" s="14">
        <v>0</v>
      </c>
      <c r="F207" s="14">
        <v>43000</v>
      </c>
      <c r="G207" s="14">
        <v>273240.66000000003</v>
      </c>
      <c r="H207" s="14">
        <v>0</v>
      </c>
      <c r="I207" s="14">
        <f>SUM(Table1[[#This Row],[Billing &amp; System Changes]:[Bad Debt]])</f>
        <v>316240.66000000003</v>
      </c>
    </row>
    <row r="208" spans="2:9" x14ac:dyDescent="0.35">
      <c r="B208" s="12" t="s">
        <v>22</v>
      </c>
      <c r="C208" s="22" t="s">
        <v>90</v>
      </c>
      <c r="D208" s="13" t="s">
        <v>4</v>
      </c>
      <c r="E208" s="14">
        <v>0</v>
      </c>
      <c r="F208" s="14">
        <v>112165.27</v>
      </c>
      <c r="G208" s="14">
        <v>381494.06</v>
      </c>
      <c r="H208" s="14">
        <v>0</v>
      </c>
      <c r="I208" s="14">
        <f>SUM(Table1[[#This Row],[Billing &amp; System Changes]:[Bad Debt]])</f>
        <v>493659.33</v>
      </c>
    </row>
    <row r="209" spans="2:9" x14ac:dyDescent="0.35">
      <c r="B209" s="12" t="s">
        <v>22</v>
      </c>
      <c r="C209" s="22" t="s">
        <v>90</v>
      </c>
      <c r="D209" s="13" t="s">
        <v>106</v>
      </c>
      <c r="E209" s="14">
        <v>0</v>
      </c>
      <c r="F209" s="14">
        <v>112165.27</v>
      </c>
      <c r="G209" s="14">
        <v>381494.06</v>
      </c>
      <c r="H209" s="14">
        <v>0</v>
      </c>
      <c r="I209" s="14">
        <f>SUM(Table1[[#This Row],[Billing &amp; System Changes]:[Bad Debt]])</f>
        <v>493659.33</v>
      </c>
    </row>
    <row r="210" spans="2:9" x14ac:dyDescent="0.35">
      <c r="B210" s="12" t="s">
        <v>22</v>
      </c>
      <c r="C210" s="22" t="s">
        <v>90</v>
      </c>
      <c r="D210" s="13" t="s">
        <v>107</v>
      </c>
      <c r="E210" s="14">
        <v>0</v>
      </c>
      <c r="F210" s="14">
        <v>112165.27</v>
      </c>
      <c r="G210" s="14">
        <v>381494.06</v>
      </c>
      <c r="H210" s="14">
        <v>0</v>
      </c>
      <c r="I210" s="14">
        <f>SUM(Table1[[#This Row],[Billing &amp; System Changes]:[Bad Debt]])</f>
        <v>493659.33</v>
      </c>
    </row>
    <row r="211" spans="2:9" x14ac:dyDescent="0.35">
      <c r="B211" s="12" t="s">
        <v>22</v>
      </c>
      <c r="C211" s="22" t="s">
        <v>90</v>
      </c>
      <c r="D211" s="13" t="s">
        <v>108</v>
      </c>
      <c r="E211" s="14">
        <v>0</v>
      </c>
      <c r="F211" s="14">
        <v>185491.7135110735</v>
      </c>
      <c r="G211" s="14">
        <v>383071.63400634431</v>
      </c>
      <c r="H211" s="14">
        <v>0</v>
      </c>
      <c r="I211" s="14">
        <f>SUM(Table1[[#This Row],[Billing &amp; System Changes]:[Bad Debt]])</f>
        <v>568563.34751741774</v>
      </c>
    </row>
    <row r="212" spans="2:9" x14ac:dyDescent="0.35">
      <c r="B212" s="12" t="s">
        <v>23</v>
      </c>
      <c r="C212" s="22" t="s">
        <v>90</v>
      </c>
      <c r="D212" s="13" t="s">
        <v>2</v>
      </c>
      <c r="E212" s="14">
        <v>0</v>
      </c>
      <c r="F212" s="14">
        <v>0</v>
      </c>
      <c r="G212" s="14">
        <v>0</v>
      </c>
      <c r="H212" s="14">
        <v>0</v>
      </c>
      <c r="I212" s="14">
        <f>SUM(Table1[[#This Row],[Billing &amp; System Changes]:[Bad Debt]])</f>
        <v>0</v>
      </c>
    </row>
    <row r="213" spans="2:9" x14ac:dyDescent="0.35">
      <c r="B213" s="12" t="s">
        <v>23</v>
      </c>
      <c r="C213" s="22" t="s">
        <v>90</v>
      </c>
      <c r="D213" s="13" t="s">
        <v>1</v>
      </c>
      <c r="E213" s="14">
        <v>0</v>
      </c>
      <c r="F213" s="14">
        <v>0</v>
      </c>
      <c r="G213" s="14">
        <v>0</v>
      </c>
      <c r="H213" s="14">
        <v>0</v>
      </c>
      <c r="I213" s="14">
        <f>SUM(Table1[[#This Row],[Billing &amp; System Changes]:[Bad Debt]])</f>
        <v>0</v>
      </c>
    </row>
    <row r="214" spans="2:9" x14ac:dyDescent="0.35">
      <c r="B214" s="12" t="s">
        <v>23</v>
      </c>
      <c r="C214" s="22" t="s">
        <v>90</v>
      </c>
      <c r="D214" s="13" t="s">
        <v>3</v>
      </c>
      <c r="E214" s="14">
        <v>0</v>
      </c>
      <c r="F214" s="14">
        <v>0</v>
      </c>
      <c r="G214" s="14">
        <v>0</v>
      </c>
      <c r="H214" s="14">
        <v>0</v>
      </c>
      <c r="I214" s="14">
        <f>SUM(Table1[[#This Row],[Billing &amp; System Changes]:[Bad Debt]])</f>
        <v>0</v>
      </c>
    </row>
    <row r="215" spans="2:9" x14ac:dyDescent="0.35">
      <c r="B215" s="12" t="s">
        <v>23</v>
      </c>
      <c r="C215" s="22" t="s">
        <v>90</v>
      </c>
      <c r="D215" s="13" t="s">
        <v>4</v>
      </c>
      <c r="E215" s="14">
        <v>0</v>
      </c>
      <c r="F215" s="14">
        <v>0</v>
      </c>
      <c r="G215" s="14">
        <v>0</v>
      </c>
      <c r="H215" s="14">
        <v>0</v>
      </c>
      <c r="I215" s="14">
        <f>SUM(Table1[[#This Row],[Billing &amp; System Changes]:[Bad Debt]])</f>
        <v>0</v>
      </c>
    </row>
    <row r="216" spans="2:9" x14ac:dyDescent="0.35">
      <c r="B216" s="12" t="s">
        <v>23</v>
      </c>
      <c r="C216" s="22" t="s">
        <v>90</v>
      </c>
      <c r="D216" s="13" t="s">
        <v>106</v>
      </c>
      <c r="E216" s="14">
        <v>0</v>
      </c>
      <c r="F216" s="14">
        <v>0</v>
      </c>
      <c r="G216" s="14">
        <v>0</v>
      </c>
      <c r="H216" s="14">
        <v>0</v>
      </c>
      <c r="I216" s="14">
        <f>SUM(Table1[[#This Row],[Billing &amp; System Changes]:[Bad Debt]])</f>
        <v>0</v>
      </c>
    </row>
    <row r="217" spans="2:9" x14ac:dyDescent="0.35">
      <c r="B217" s="12" t="s">
        <v>23</v>
      </c>
      <c r="C217" s="22" t="s">
        <v>90</v>
      </c>
      <c r="D217" s="13" t="s">
        <v>107</v>
      </c>
      <c r="E217" s="14">
        <v>0</v>
      </c>
      <c r="F217" s="14">
        <v>0</v>
      </c>
      <c r="G217" s="14">
        <v>0</v>
      </c>
      <c r="H217" s="14">
        <v>0</v>
      </c>
      <c r="I217" s="14">
        <f>SUM(Table1[[#This Row],[Billing &amp; System Changes]:[Bad Debt]])</f>
        <v>0</v>
      </c>
    </row>
    <row r="218" spans="2:9" x14ac:dyDescent="0.35">
      <c r="B218" s="12" t="s">
        <v>23</v>
      </c>
      <c r="C218" s="22" t="s">
        <v>90</v>
      </c>
      <c r="D218" s="13" t="s">
        <v>108</v>
      </c>
      <c r="E218" s="14">
        <v>0</v>
      </c>
      <c r="F218" s="14">
        <v>0</v>
      </c>
      <c r="G218" s="14">
        <v>0</v>
      </c>
      <c r="H218" s="14">
        <v>0</v>
      </c>
      <c r="I218" s="14">
        <f>SUM(Table1[[#This Row],[Billing &amp; System Changes]:[Bad Debt]])</f>
        <v>0</v>
      </c>
    </row>
    <row r="219" spans="2:9" x14ac:dyDescent="0.35">
      <c r="B219" s="12" t="s">
        <v>24</v>
      </c>
      <c r="C219" s="22" t="s">
        <v>90</v>
      </c>
      <c r="D219" s="13" t="s">
        <v>2</v>
      </c>
      <c r="E219" s="14">
        <v>0</v>
      </c>
      <c r="F219" s="14">
        <v>0</v>
      </c>
      <c r="G219" s="14">
        <v>17985.64</v>
      </c>
      <c r="H219" s="14">
        <v>0</v>
      </c>
      <c r="I219" s="14">
        <f>SUM(Table1[[#This Row],[Billing &amp; System Changes]:[Bad Debt]])</f>
        <v>17985.64</v>
      </c>
    </row>
    <row r="220" spans="2:9" x14ac:dyDescent="0.35">
      <c r="B220" s="12" t="s">
        <v>24</v>
      </c>
      <c r="C220" s="22" t="s">
        <v>90</v>
      </c>
      <c r="D220" s="13" t="s">
        <v>1</v>
      </c>
      <c r="E220" s="14">
        <v>0</v>
      </c>
      <c r="F220" s="14">
        <v>0</v>
      </c>
      <c r="G220" s="14">
        <v>26489.279999999999</v>
      </c>
      <c r="H220" s="14">
        <v>0</v>
      </c>
      <c r="I220" s="14">
        <f>SUM(Table1[[#This Row],[Billing &amp; System Changes]:[Bad Debt]])</f>
        <v>26489.279999999999</v>
      </c>
    </row>
    <row r="221" spans="2:9" x14ac:dyDescent="0.35">
      <c r="B221" s="12" t="s">
        <v>24</v>
      </c>
      <c r="C221" s="22" t="s">
        <v>90</v>
      </c>
      <c r="D221" s="13" t="s">
        <v>3</v>
      </c>
      <c r="E221" s="14">
        <v>0</v>
      </c>
      <c r="F221" s="14">
        <v>0</v>
      </c>
      <c r="G221" s="14">
        <v>105287.64</v>
      </c>
      <c r="H221" s="14">
        <v>0</v>
      </c>
      <c r="I221" s="14">
        <f>SUM(Table1[[#This Row],[Billing &amp; System Changes]:[Bad Debt]])</f>
        <v>105287.64</v>
      </c>
    </row>
    <row r="222" spans="2:9" x14ac:dyDescent="0.35">
      <c r="B222" s="12" t="s">
        <v>24</v>
      </c>
      <c r="C222" s="22" t="s">
        <v>90</v>
      </c>
      <c r="D222" s="13" t="s">
        <v>4</v>
      </c>
      <c r="E222" s="14">
        <v>0</v>
      </c>
      <c r="F222" s="14">
        <v>0</v>
      </c>
      <c r="G222" s="14">
        <v>123309.56</v>
      </c>
      <c r="H222" s="14"/>
      <c r="I222" s="14">
        <f>SUM(Table1[[#This Row],[Billing &amp; System Changes]:[Bad Debt]])</f>
        <v>123309.56</v>
      </c>
    </row>
    <row r="223" spans="2:9" x14ac:dyDescent="0.35">
      <c r="B223" s="12" t="s">
        <v>24</v>
      </c>
      <c r="C223" s="22" t="s">
        <v>90</v>
      </c>
      <c r="D223" s="13" t="s">
        <v>106</v>
      </c>
      <c r="E223" s="14">
        <v>0</v>
      </c>
      <c r="F223" s="14">
        <v>0</v>
      </c>
      <c r="G223" s="14">
        <v>141691.22</v>
      </c>
      <c r="H223" s="14"/>
      <c r="I223" s="14">
        <f>SUM(Table1[[#This Row],[Billing &amp; System Changes]:[Bad Debt]])</f>
        <v>141691.22</v>
      </c>
    </row>
    <row r="224" spans="2:9" x14ac:dyDescent="0.35">
      <c r="B224" s="12" t="s">
        <v>24</v>
      </c>
      <c r="C224" s="22" t="s">
        <v>90</v>
      </c>
      <c r="D224" s="13" t="s">
        <v>107</v>
      </c>
      <c r="E224" s="14">
        <v>0</v>
      </c>
      <c r="F224" s="14">
        <v>0</v>
      </c>
      <c r="G224" s="14">
        <v>156180.17000000001</v>
      </c>
      <c r="H224" s="14">
        <v>0</v>
      </c>
      <c r="I224" s="14">
        <f>SUM(Table1[[#This Row],[Billing &amp; System Changes]:[Bad Debt]])</f>
        <v>156180.17000000001</v>
      </c>
    </row>
    <row r="225" spans="2:9" x14ac:dyDescent="0.35">
      <c r="B225" s="12" t="s">
        <v>24</v>
      </c>
      <c r="C225" s="22" t="s">
        <v>90</v>
      </c>
      <c r="D225" s="13" t="s">
        <v>108</v>
      </c>
      <c r="E225" s="14">
        <v>0</v>
      </c>
      <c r="F225" s="14">
        <v>0</v>
      </c>
      <c r="G225" s="14">
        <v>164232.54</v>
      </c>
      <c r="H225" s="14">
        <v>0</v>
      </c>
      <c r="I225" s="14">
        <f>SUM(Table1[[#This Row],[Billing &amp; System Changes]:[Bad Debt]])</f>
        <v>164232.54</v>
      </c>
    </row>
    <row r="226" spans="2:9" x14ac:dyDescent="0.35">
      <c r="B226" s="12" t="s">
        <v>25</v>
      </c>
      <c r="C226" s="22" t="s">
        <v>90</v>
      </c>
      <c r="D226" s="13" t="s">
        <v>2</v>
      </c>
      <c r="E226" s="14">
        <v>0</v>
      </c>
      <c r="F226" s="14">
        <v>0</v>
      </c>
      <c r="G226" s="14">
        <v>0</v>
      </c>
      <c r="H226" s="14">
        <v>0</v>
      </c>
      <c r="I226" s="14">
        <f>SUM(Table1[[#This Row],[Billing &amp; System Changes]:[Bad Debt]])</f>
        <v>0</v>
      </c>
    </row>
    <row r="227" spans="2:9" x14ac:dyDescent="0.35">
      <c r="B227" s="12" t="s">
        <v>25</v>
      </c>
      <c r="C227" s="22" t="s">
        <v>90</v>
      </c>
      <c r="D227" s="13" t="s">
        <v>1</v>
      </c>
      <c r="E227" s="14">
        <v>0</v>
      </c>
      <c r="F227" s="14">
        <v>82000</v>
      </c>
      <c r="G227" s="14">
        <v>0</v>
      </c>
      <c r="H227" s="14">
        <v>0</v>
      </c>
      <c r="I227" s="14">
        <f>SUM(Table1[[#This Row],[Billing &amp; System Changes]:[Bad Debt]])</f>
        <v>82000</v>
      </c>
    </row>
    <row r="228" spans="2:9" x14ac:dyDescent="0.35">
      <c r="B228" s="12" t="s">
        <v>25</v>
      </c>
      <c r="C228" s="22" t="s">
        <v>90</v>
      </c>
      <c r="D228" s="13" t="s">
        <v>3</v>
      </c>
      <c r="E228" s="14">
        <v>0</v>
      </c>
      <c r="F228" s="14">
        <v>96610</v>
      </c>
      <c r="G228" s="14">
        <v>0</v>
      </c>
      <c r="H228" s="14">
        <v>0</v>
      </c>
      <c r="I228" s="14">
        <f>SUM(Table1[[#This Row],[Billing &amp; System Changes]:[Bad Debt]])</f>
        <v>96610</v>
      </c>
    </row>
    <row r="229" spans="2:9" x14ac:dyDescent="0.35">
      <c r="B229" s="12" t="s">
        <v>25</v>
      </c>
      <c r="C229" s="22" t="s">
        <v>90</v>
      </c>
      <c r="D229" s="13" t="s">
        <v>4</v>
      </c>
      <c r="E229" s="14">
        <v>0</v>
      </c>
      <c r="F229" s="14">
        <v>118925</v>
      </c>
      <c r="G229" s="14">
        <v>0</v>
      </c>
      <c r="H229" s="14">
        <v>217000</v>
      </c>
      <c r="I229" s="14">
        <f>SUM(Table1[[#This Row],[Billing &amp; System Changes]:[Bad Debt]])</f>
        <v>335925</v>
      </c>
    </row>
    <row r="230" spans="2:9" x14ac:dyDescent="0.35">
      <c r="B230" s="12" t="s">
        <v>25</v>
      </c>
      <c r="C230" s="22" t="s">
        <v>90</v>
      </c>
      <c r="D230" s="13" t="s">
        <v>106</v>
      </c>
      <c r="E230" s="14">
        <v>0</v>
      </c>
      <c r="F230" s="14">
        <v>157000</v>
      </c>
      <c r="G230" s="14">
        <v>0</v>
      </c>
      <c r="H230" s="14">
        <v>340000</v>
      </c>
      <c r="I230" s="14">
        <f>SUM(Table1[[#This Row],[Billing &amp; System Changes]:[Bad Debt]])</f>
        <v>497000</v>
      </c>
    </row>
    <row r="231" spans="2:9" x14ac:dyDescent="0.35">
      <c r="B231" s="12" t="s">
        <v>25</v>
      </c>
      <c r="C231" s="22" t="s">
        <v>90</v>
      </c>
      <c r="D231" s="13" t="s">
        <v>107</v>
      </c>
      <c r="E231" s="14">
        <v>0</v>
      </c>
      <c r="F231" s="14">
        <v>177281</v>
      </c>
      <c r="G231" s="14">
        <v>0</v>
      </c>
      <c r="H231" s="14">
        <v>340000</v>
      </c>
      <c r="I231" s="14">
        <f>SUM(Table1[[#This Row],[Billing &amp; System Changes]:[Bad Debt]])</f>
        <v>517281</v>
      </c>
    </row>
    <row r="232" spans="2:9" x14ac:dyDescent="0.35">
      <c r="B232" s="12" t="s">
        <v>25</v>
      </c>
      <c r="C232" s="22" t="s">
        <v>90</v>
      </c>
      <c r="D232" s="13" t="s">
        <v>108</v>
      </c>
      <c r="E232" s="14">
        <v>0</v>
      </c>
      <c r="F232" s="14">
        <v>215000</v>
      </c>
      <c r="G232" s="14">
        <v>0</v>
      </c>
      <c r="H232" s="14">
        <v>300000</v>
      </c>
      <c r="I232" s="14">
        <f>SUM(Table1[[#This Row],[Billing &amp; System Changes]:[Bad Debt]])</f>
        <v>515000</v>
      </c>
    </row>
    <row r="233" spans="2:9" x14ac:dyDescent="0.35">
      <c r="B233" s="12" t="s">
        <v>26</v>
      </c>
      <c r="C233" s="22" t="s">
        <v>90</v>
      </c>
      <c r="D233" s="13" t="s">
        <v>2</v>
      </c>
      <c r="E233" s="14">
        <v>0</v>
      </c>
      <c r="F233" s="14">
        <v>17748.885764219987</v>
      </c>
      <c r="G233" s="14">
        <v>113847</v>
      </c>
      <c r="H233" s="14">
        <v>0</v>
      </c>
      <c r="I233" s="14">
        <f>SUM(Table1[[#This Row],[Billing &amp; System Changes]:[Bad Debt]])</f>
        <v>131595.88576421997</v>
      </c>
    </row>
    <row r="234" spans="2:9" x14ac:dyDescent="0.35">
      <c r="B234" s="12" t="s">
        <v>26</v>
      </c>
      <c r="C234" s="22" t="s">
        <v>90</v>
      </c>
      <c r="D234" s="13" t="s">
        <v>1</v>
      </c>
      <c r="E234" s="14">
        <v>0</v>
      </c>
      <c r="F234" s="14"/>
      <c r="G234" s="14">
        <v>169367</v>
      </c>
      <c r="H234" s="14">
        <v>0</v>
      </c>
      <c r="I234" s="14">
        <f>SUM(Table1[[#This Row],[Billing &amp; System Changes]:[Bad Debt]])</f>
        <v>169367</v>
      </c>
    </row>
    <row r="235" spans="2:9" x14ac:dyDescent="0.35">
      <c r="B235" s="12" t="s">
        <v>26</v>
      </c>
      <c r="C235" s="22" t="s">
        <v>90</v>
      </c>
      <c r="D235" s="13" t="s">
        <v>3</v>
      </c>
      <c r="E235" s="14">
        <v>0</v>
      </c>
      <c r="F235" s="14"/>
      <c r="G235" s="14">
        <v>281084.71999999997</v>
      </c>
      <c r="H235" s="14">
        <v>0</v>
      </c>
      <c r="I235" s="14">
        <f>SUM(Table1[[#This Row],[Billing &amp; System Changes]:[Bad Debt]])</f>
        <v>281084.71999999997</v>
      </c>
    </row>
    <row r="236" spans="2:9" x14ac:dyDescent="0.35">
      <c r="B236" s="12" t="s">
        <v>26</v>
      </c>
      <c r="C236" s="22" t="s">
        <v>90</v>
      </c>
      <c r="D236" s="13" t="s">
        <v>4</v>
      </c>
      <c r="E236" s="14">
        <v>0</v>
      </c>
      <c r="F236" s="14"/>
      <c r="G236" s="14">
        <v>376863.44</v>
      </c>
      <c r="H236" s="14">
        <v>0</v>
      </c>
      <c r="I236" s="14">
        <f>SUM(Table1[[#This Row],[Billing &amp; System Changes]:[Bad Debt]])</f>
        <v>376863.44</v>
      </c>
    </row>
    <row r="237" spans="2:9" x14ac:dyDescent="0.35">
      <c r="B237" s="12" t="s">
        <v>26</v>
      </c>
      <c r="C237" s="22" t="s">
        <v>90</v>
      </c>
      <c r="D237" s="13" t="s">
        <v>106</v>
      </c>
      <c r="E237" s="14">
        <v>0</v>
      </c>
      <c r="F237" s="14"/>
      <c r="G237" s="14">
        <v>462089</v>
      </c>
      <c r="H237" s="14">
        <v>0</v>
      </c>
      <c r="I237" s="14">
        <f>SUM(Table1[[#This Row],[Billing &amp; System Changes]:[Bad Debt]])</f>
        <v>462089</v>
      </c>
    </row>
    <row r="238" spans="2:9" x14ac:dyDescent="0.35">
      <c r="B238" s="12" t="s">
        <v>26</v>
      </c>
      <c r="C238" s="22" t="s">
        <v>90</v>
      </c>
      <c r="D238" s="13" t="s">
        <v>107</v>
      </c>
      <c r="E238" s="14">
        <v>0</v>
      </c>
      <c r="F238" s="14"/>
      <c r="G238" s="14">
        <v>468386.04</v>
      </c>
      <c r="H238" s="14">
        <v>0</v>
      </c>
      <c r="I238" s="14">
        <f>SUM(Table1[[#This Row],[Billing &amp; System Changes]:[Bad Debt]])</f>
        <v>468386.04</v>
      </c>
    </row>
    <row r="239" spans="2:9" x14ac:dyDescent="0.35">
      <c r="B239" s="12" t="s">
        <v>26</v>
      </c>
      <c r="C239" s="22" t="s">
        <v>90</v>
      </c>
      <c r="D239" s="13" t="s">
        <v>108</v>
      </c>
      <c r="E239" s="14">
        <v>0</v>
      </c>
      <c r="F239" s="14">
        <v>0</v>
      </c>
      <c r="G239" s="14">
        <v>490982.04</v>
      </c>
      <c r="H239" s="14">
        <v>272591</v>
      </c>
      <c r="I239" s="14">
        <f>SUM(Table1[[#This Row],[Billing &amp; System Changes]:[Bad Debt]])</f>
        <v>763573.04</v>
      </c>
    </row>
    <row r="240" spans="2:9" x14ac:dyDescent="0.35">
      <c r="B240" s="12" t="s">
        <v>27</v>
      </c>
      <c r="C240" s="22" t="s">
        <v>90</v>
      </c>
      <c r="D240" s="13" t="s">
        <v>2</v>
      </c>
      <c r="E240" s="14">
        <v>0</v>
      </c>
      <c r="F240" s="14">
        <v>3219.79</v>
      </c>
      <c r="G240" s="14">
        <v>0</v>
      </c>
      <c r="H240" s="14">
        <v>0</v>
      </c>
      <c r="I240" s="14">
        <f>SUM(Table1[[#This Row],[Billing &amp; System Changes]:[Bad Debt]])</f>
        <v>3219.79</v>
      </c>
    </row>
    <row r="241" spans="2:9" x14ac:dyDescent="0.35">
      <c r="B241" s="12" t="s">
        <v>27</v>
      </c>
      <c r="C241" s="22" t="s">
        <v>90</v>
      </c>
      <c r="D241" s="13" t="s">
        <v>1</v>
      </c>
      <c r="E241" s="14">
        <v>0</v>
      </c>
      <c r="F241" s="14">
        <v>2088.6799999999998</v>
      </c>
      <c r="G241" s="14">
        <v>0</v>
      </c>
      <c r="H241" s="14">
        <v>0</v>
      </c>
      <c r="I241" s="14">
        <f>SUM(Table1[[#This Row],[Billing &amp; System Changes]:[Bad Debt]])</f>
        <v>2088.6799999999998</v>
      </c>
    </row>
    <row r="242" spans="2:9" x14ac:dyDescent="0.35">
      <c r="B242" s="12" t="s">
        <v>27</v>
      </c>
      <c r="C242" s="22" t="s">
        <v>90</v>
      </c>
      <c r="D242" s="13" t="s">
        <v>3</v>
      </c>
      <c r="E242" s="14">
        <v>0</v>
      </c>
      <c r="F242" s="14">
        <v>2636</v>
      </c>
      <c r="G242" s="14">
        <v>0</v>
      </c>
      <c r="H242" s="14">
        <v>0</v>
      </c>
      <c r="I242" s="14">
        <f>SUM(Table1[[#This Row],[Billing &amp; System Changes]:[Bad Debt]])</f>
        <v>2636</v>
      </c>
    </row>
    <row r="243" spans="2:9" x14ac:dyDescent="0.35">
      <c r="B243" s="12" t="s">
        <v>27</v>
      </c>
      <c r="C243" s="22" t="s">
        <v>90</v>
      </c>
      <c r="D243" s="13" t="s">
        <v>4</v>
      </c>
      <c r="E243" s="14">
        <v>0</v>
      </c>
      <c r="F243" s="14">
        <v>4696</v>
      </c>
      <c r="G243" s="14">
        <v>0</v>
      </c>
      <c r="H243" s="14"/>
      <c r="I243" s="14">
        <f>SUM(Table1[[#This Row],[Billing &amp; System Changes]:[Bad Debt]])</f>
        <v>4696</v>
      </c>
    </row>
    <row r="244" spans="2:9" x14ac:dyDescent="0.35">
      <c r="B244" s="12" t="s">
        <v>27</v>
      </c>
      <c r="C244" s="22" t="s">
        <v>90</v>
      </c>
      <c r="D244" s="13" t="s">
        <v>106</v>
      </c>
      <c r="E244" s="14">
        <v>0</v>
      </c>
      <c r="F244" s="14">
        <v>1319</v>
      </c>
      <c r="G244" s="14">
        <v>0</v>
      </c>
      <c r="H244" s="14"/>
      <c r="I244" s="14">
        <f>SUM(Table1[[#This Row],[Billing &amp; System Changes]:[Bad Debt]])</f>
        <v>1319</v>
      </c>
    </row>
    <row r="245" spans="2:9" x14ac:dyDescent="0.35">
      <c r="B245" s="12" t="s">
        <v>27</v>
      </c>
      <c r="C245" s="22" t="s">
        <v>90</v>
      </c>
      <c r="D245" s="13" t="s">
        <v>107</v>
      </c>
      <c r="E245" s="14">
        <v>0</v>
      </c>
      <c r="F245" s="14">
        <v>0</v>
      </c>
      <c r="G245" s="14">
        <v>0</v>
      </c>
      <c r="H245" s="14"/>
      <c r="I245" s="14">
        <f>SUM(Table1[[#This Row],[Billing &amp; System Changes]:[Bad Debt]])</f>
        <v>0</v>
      </c>
    </row>
    <row r="246" spans="2:9" x14ac:dyDescent="0.35">
      <c r="B246" s="12" t="s">
        <v>27</v>
      </c>
      <c r="C246" s="22" t="s">
        <v>90</v>
      </c>
      <c r="D246" s="13" t="s">
        <v>108</v>
      </c>
      <c r="E246" s="14">
        <v>0</v>
      </c>
      <c r="F246" s="14">
        <v>0</v>
      </c>
      <c r="G246" s="14">
        <v>0</v>
      </c>
      <c r="H246" s="14"/>
      <c r="I246" s="14">
        <f>SUM(Table1[[#This Row],[Billing &amp; System Changes]:[Bad Debt]])</f>
        <v>0</v>
      </c>
    </row>
    <row r="247" spans="2:9" x14ac:dyDescent="0.35">
      <c r="B247" s="12" t="s">
        <v>28</v>
      </c>
      <c r="C247" s="22" t="s">
        <v>90</v>
      </c>
      <c r="D247" s="13" t="s">
        <v>2</v>
      </c>
      <c r="E247" s="14">
        <v>0</v>
      </c>
      <c r="F247" s="14">
        <v>17805.3</v>
      </c>
      <c r="G247" s="14">
        <v>109686</v>
      </c>
      <c r="H247" s="14">
        <v>0</v>
      </c>
      <c r="I247" s="14">
        <f>SUM(Table1[[#This Row],[Billing &amp; System Changes]:[Bad Debt]])</f>
        <v>127491.3</v>
      </c>
    </row>
    <row r="248" spans="2:9" x14ac:dyDescent="0.35">
      <c r="B248" s="12" t="s">
        <v>28</v>
      </c>
      <c r="C248" s="22" t="s">
        <v>90</v>
      </c>
      <c r="D248" s="13" t="s">
        <v>1</v>
      </c>
      <c r="E248" s="14">
        <v>0</v>
      </c>
      <c r="F248" s="14">
        <v>17888</v>
      </c>
      <c r="G248" s="14">
        <v>218819</v>
      </c>
      <c r="H248" s="14">
        <v>0</v>
      </c>
      <c r="I248" s="14">
        <f>SUM(Table1[[#This Row],[Billing &amp; System Changes]:[Bad Debt]])</f>
        <v>236707</v>
      </c>
    </row>
    <row r="249" spans="2:9" x14ac:dyDescent="0.35">
      <c r="B249" s="12" t="s">
        <v>28</v>
      </c>
      <c r="C249" s="22" t="s">
        <v>90</v>
      </c>
      <c r="D249" s="13" t="s">
        <v>3</v>
      </c>
      <c r="E249" s="14">
        <v>0</v>
      </c>
      <c r="F249" s="14">
        <v>55318.73</v>
      </c>
      <c r="G249" s="14">
        <v>325758</v>
      </c>
      <c r="H249" s="14">
        <v>0</v>
      </c>
      <c r="I249" s="14">
        <f>SUM(Table1[[#This Row],[Billing &amp; System Changes]:[Bad Debt]])</f>
        <v>381076.73</v>
      </c>
    </row>
    <row r="250" spans="2:9" x14ac:dyDescent="0.35">
      <c r="B250" s="12" t="s">
        <v>28</v>
      </c>
      <c r="C250" s="22" t="s">
        <v>90</v>
      </c>
      <c r="D250" s="13" t="s">
        <v>4</v>
      </c>
      <c r="E250" s="14">
        <v>0</v>
      </c>
      <c r="F250" s="14">
        <v>92584</v>
      </c>
      <c r="G250" s="14">
        <v>5000</v>
      </c>
      <c r="H250" s="14">
        <v>386605</v>
      </c>
      <c r="I250" s="14">
        <f>SUM(Table1[[#This Row],[Billing &amp; System Changes]:[Bad Debt]])</f>
        <v>484189</v>
      </c>
    </row>
    <row r="251" spans="2:9" x14ac:dyDescent="0.35">
      <c r="B251" s="12" t="s">
        <v>28</v>
      </c>
      <c r="C251" s="22" t="s">
        <v>90</v>
      </c>
      <c r="D251" s="13" t="s">
        <v>106</v>
      </c>
      <c r="E251" s="14">
        <v>0</v>
      </c>
      <c r="F251" s="14">
        <v>123925</v>
      </c>
      <c r="G251" s="14">
        <v>5000</v>
      </c>
      <c r="H251" s="14">
        <v>388201</v>
      </c>
      <c r="I251" s="14">
        <f>SUM(Table1[[#This Row],[Billing &amp; System Changes]:[Bad Debt]])</f>
        <v>517126</v>
      </c>
    </row>
    <row r="252" spans="2:9" x14ac:dyDescent="0.35">
      <c r="B252" s="12" t="s">
        <v>28</v>
      </c>
      <c r="C252" s="22" t="s">
        <v>90</v>
      </c>
      <c r="D252" s="13" t="s">
        <v>107</v>
      </c>
      <c r="E252" s="14">
        <v>0</v>
      </c>
      <c r="F252" s="14">
        <v>37734</v>
      </c>
      <c r="G252" s="14">
        <v>5000</v>
      </c>
      <c r="H252" s="14">
        <v>390616</v>
      </c>
      <c r="I252" s="14">
        <f>SUM(Table1[[#This Row],[Billing &amp; System Changes]:[Bad Debt]])</f>
        <v>433350</v>
      </c>
    </row>
    <row r="253" spans="2:9" x14ac:dyDescent="0.35">
      <c r="B253" s="12" t="s">
        <v>28</v>
      </c>
      <c r="C253" s="22" t="s">
        <v>90</v>
      </c>
      <c r="D253" s="13" t="s">
        <v>108</v>
      </c>
      <c r="E253" s="14">
        <v>0</v>
      </c>
      <c r="F253" s="14">
        <v>37734</v>
      </c>
      <c r="G253" s="14">
        <v>5000</v>
      </c>
      <c r="H253" s="14">
        <v>391652</v>
      </c>
      <c r="I253" s="14">
        <f>SUM(Table1[[#This Row],[Billing &amp; System Changes]:[Bad Debt]])</f>
        <v>434386</v>
      </c>
    </row>
    <row r="254" spans="2:9" x14ac:dyDescent="0.35">
      <c r="B254" s="12" t="s">
        <v>29</v>
      </c>
      <c r="C254" s="22" t="s">
        <v>90</v>
      </c>
      <c r="D254" s="13" t="s">
        <v>2</v>
      </c>
      <c r="E254" s="14">
        <v>0</v>
      </c>
      <c r="F254" s="14">
        <v>184000</v>
      </c>
      <c r="G254" s="14">
        <v>68033.850000000006</v>
      </c>
      <c r="H254" s="14">
        <v>0</v>
      </c>
      <c r="I254" s="14">
        <f>SUM(Table1[[#This Row],[Billing &amp; System Changes]:[Bad Debt]])</f>
        <v>252033.85</v>
      </c>
    </row>
    <row r="255" spans="2:9" x14ac:dyDescent="0.35">
      <c r="B255" s="12" t="s">
        <v>29</v>
      </c>
      <c r="C255" s="22" t="s">
        <v>90</v>
      </c>
      <c r="D255" s="13" t="s">
        <v>1</v>
      </c>
      <c r="E255" s="14">
        <v>0</v>
      </c>
      <c r="F255" s="14">
        <v>700556.59</v>
      </c>
      <c r="G255" s="14">
        <v>362020.87</v>
      </c>
      <c r="H255" s="14">
        <v>0</v>
      </c>
      <c r="I255" s="14">
        <f>SUM(Table1[[#This Row],[Billing &amp; System Changes]:[Bad Debt]])</f>
        <v>1062577.46</v>
      </c>
    </row>
    <row r="256" spans="2:9" x14ac:dyDescent="0.35">
      <c r="B256" s="12" t="s">
        <v>29</v>
      </c>
      <c r="C256" s="22" t="s">
        <v>90</v>
      </c>
      <c r="D256" s="13" t="s">
        <v>3</v>
      </c>
      <c r="E256" s="14">
        <v>0</v>
      </c>
      <c r="F256" s="14">
        <v>1098875.8899999999</v>
      </c>
      <c r="G256" s="14">
        <v>467069.21</v>
      </c>
      <c r="H256" s="14">
        <v>0</v>
      </c>
      <c r="I256" s="14">
        <f>SUM(Table1[[#This Row],[Billing &amp; System Changes]:[Bad Debt]])</f>
        <v>1565945.0999999999</v>
      </c>
    </row>
    <row r="257" spans="2:9" x14ac:dyDescent="0.35">
      <c r="B257" s="12" t="s">
        <v>29</v>
      </c>
      <c r="C257" s="22" t="s">
        <v>90</v>
      </c>
      <c r="D257" s="13" t="s">
        <v>4</v>
      </c>
      <c r="E257" s="14">
        <v>0</v>
      </c>
      <c r="F257" s="14">
        <v>1291400</v>
      </c>
      <c r="G257" s="14">
        <v>199300</v>
      </c>
      <c r="H257" s="14">
        <v>391100</v>
      </c>
      <c r="I257" s="14">
        <f>SUM(Table1[[#This Row],[Billing &amp; System Changes]:[Bad Debt]])</f>
        <v>1881800</v>
      </c>
    </row>
    <row r="258" spans="2:9" x14ac:dyDescent="0.35">
      <c r="B258" s="12" t="s">
        <v>29</v>
      </c>
      <c r="C258" s="22" t="s">
        <v>90</v>
      </c>
      <c r="D258" s="13" t="s">
        <v>106</v>
      </c>
      <c r="E258" s="14">
        <v>0</v>
      </c>
      <c r="F258" s="14">
        <v>1233986.5</v>
      </c>
      <c r="G258" s="14">
        <v>440412.99</v>
      </c>
      <c r="H258" s="14">
        <v>391150.39</v>
      </c>
      <c r="I258" s="14">
        <f>SUM(Table1[[#This Row],[Billing &amp; System Changes]:[Bad Debt]])</f>
        <v>2065549.88</v>
      </c>
    </row>
    <row r="259" spans="2:9" x14ac:dyDescent="0.35">
      <c r="B259" s="12" t="s">
        <v>29</v>
      </c>
      <c r="C259" s="22" t="s">
        <v>90</v>
      </c>
      <c r="D259" s="13" t="s">
        <v>107</v>
      </c>
      <c r="E259" s="14">
        <v>0</v>
      </c>
      <c r="F259" s="14">
        <v>1384500</v>
      </c>
      <c r="G259" s="14">
        <v>470000</v>
      </c>
      <c r="H259" s="14">
        <v>261300</v>
      </c>
      <c r="I259" s="14">
        <f>SUM(Table1[[#This Row],[Billing &amp; System Changes]:[Bad Debt]])</f>
        <v>2115800</v>
      </c>
    </row>
    <row r="260" spans="2:9" x14ac:dyDescent="0.35">
      <c r="B260" s="12" t="s">
        <v>29</v>
      </c>
      <c r="C260" s="22" t="s">
        <v>90</v>
      </c>
      <c r="D260" s="13" t="s">
        <v>108</v>
      </c>
      <c r="E260" s="14">
        <v>0</v>
      </c>
      <c r="F260" s="14">
        <v>1401200</v>
      </c>
      <c r="G260" s="14">
        <v>509500</v>
      </c>
      <c r="H260" s="14">
        <v>261500</v>
      </c>
      <c r="I260" s="14">
        <f>SUM(Table1[[#This Row],[Billing &amp; System Changes]:[Bad Debt]])</f>
        <v>2172200</v>
      </c>
    </row>
    <row r="261" spans="2:9" x14ac:dyDescent="0.35">
      <c r="B261" s="12" t="s">
        <v>53</v>
      </c>
      <c r="C261" s="22" t="s">
        <v>90</v>
      </c>
      <c r="D261" s="13" t="s">
        <v>2</v>
      </c>
      <c r="E261" s="14">
        <v>5000</v>
      </c>
      <c r="F261" s="14">
        <v>0</v>
      </c>
      <c r="G261" s="14">
        <v>2016</v>
      </c>
      <c r="H261" s="14">
        <v>0</v>
      </c>
      <c r="I261" s="14">
        <f>SUM(Table1[[#This Row],[Billing &amp; System Changes]:[Bad Debt]])</f>
        <v>7016</v>
      </c>
    </row>
    <row r="262" spans="2:9" x14ac:dyDescent="0.35">
      <c r="B262" s="12" t="s">
        <v>53</v>
      </c>
      <c r="C262" s="22" t="s">
        <v>90</v>
      </c>
      <c r="D262" s="13" t="s">
        <v>1</v>
      </c>
      <c r="E262" s="14">
        <v>0</v>
      </c>
      <c r="F262" s="14">
        <v>0</v>
      </c>
      <c r="G262" s="14">
        <v>936</v>
      </c>
      <c r="H262" s="14">
        <v>0</v>
      </c>
      <c r="I262" s="14">
        <f>SUM(Table1[[#This Row],[Billing &amp; System Changes]:[Bad Debt]])</f>
        <v>936</v>
      </c>
    </row>
    <row r="263" spans="2:9" x14ac:dyDescent="0.35">
      <c r="B263" s="12" t="s">
        <v>53</v>
      </c>
      <c r="C263" s="22" t="s">
        <v>90</v>
      </c>
      <c r="D263" s="13" t="s">
        <v>3</v>
      </c>
      <c r="E263" s="14">
        <v>0</v>
      </c>
      <c r="F263" s="14">
        <v>0</v>
      </c>
      <c r="G263" s="14">
        <v>3083</v>
      </c>
      <c r="H263" s="14">
        <v>0</v>
      </c>
      <c r="I263" s="14">
        <f>SUM(Table1[[#This Row],[Billing &amp; System Changes]:[Bad Debt]])</f>
        <v>3083</v>
      </c>
    </row>
    <row r="264" spans="2:9" x14ac:dyDescent="0.35">
      <c r="B264" s="12" t="s">
        <v>53</v>
      </c>
      <c r="C264" s="22" t="s">
        <v>90</v>
      </c>
      <c r="D264" s="13" t="s">
        <v>4</v>
      </c>
      <c r="E264" s="14">
        <v>0</v>
      </c>
      <c r="F264" s="14">
        <v>0</v>
      </c>
      <c r="G264" s="14">
        <v>25564</v>
      </c>
      <c r="H264" s="14">
        <v>0</v>
      </c>
      <c r="I264" s="14">
        <f>SUM(Table1[[#This Row],[Billing &amp; System Changes]:[Bad Debt]])</f>
        <v>25564</v>
      </c>
    </row>
    <row r="265" spans="2:9" x14ac:dyDescent="0.35">
      <c r="B265" s="12" t="s">
        <v>53</v>
      </c>
      <c r="C265" s="22" t="s">
        <v>90</v>
      </c>
      <c r="D265" s="13" t="s">
        <v>106</v>
      </c>
      <c r="E265" s="14">
        <v>0</v>
      </c>
      <c r="F265" s="14">
        <v>0</v>
      </c>
      <c r="G265" s="14">
        <v>134709.44</v>
      </c>
      <c r="H265" s="14">
        <v>0</v>
      </c>
      <c r="I265" s="14">
        <f>SUM(Table1[[#This Row],[Billing &amp; System Changes]:[Bad Debt]])</f>
        <v>134709.44</v>
      </c>
    </row>
    <row r="266" spans="2:9" x14ac:dyDescent="0.35">
      <c r="B266" s="12" t="s">
        <v>53</v>
      </c>
      <c r="C266" s="22" t="s">
        <v>90</v>
      </c>
      <c r="D266" s="13" t="s">
        <v>107</v>
      </c>
      <c r="E266" s="14">
        <v>0</v>
      </c>
      <c r="F266" s="14">
        <v>0</v>
      </c>
      <c r="G266" s="14">
        <v>138830.43</v>
      </c>
      <c r="H266" s="14">
        <v>0</v>
      </c>
      <c r="I266" s="14">
        <f>SUM(Table1[[#This Row],[Billing &amp; System Changes]:[Bad Debt]])</f>
        <v>138830.43</v>
      </c>
    </row>
    <row r="267" spans="2:9" x14ac:dyDescent="0.35">
      <c r="B267" s="12" t="s">
        <v>53</v>
      </c>
      <c r="C267" s="22" t="s">
        <v>90</v>
      </c>
      <c r="D267" s="13" t="s">
        <v>108</v>
      </c>
      <c r="E267" s="14">
        <v>0</v>
      </c>
      <c r="F267" s="14">
        <v>0</v>
      </c>
      <c r="G267" s="14">
        <v>149982.63</v>
      </c>
      <c r="H267" s="14">
        <v>0</v>
      </c>
      <c r="I267" s="14">
        <f>SUM(Table1[[#This Row],[Billing &amp; System Changes]:[Bad Debt]])</f>
        <v>149982.63</v>
      </c>
    </row>
    <row r="268" spans="2:9" x14ac:dyDescent="0.35">
      <c r="B268" s="12" t="s">
        <v>54</v>
      </c>
      <c r="C268" s="22" t="s">
        <v>90</v>
      </c>
      <c r="D268" s="13" t="s">
        <v>2</v>
      </c>
      <c r="E268" s="14">
        <v>0</v>
      </c>
      <c r="F268" s="14">
        <v>0</v>
      </c>
      <c r="G268" s="14">
        <v>0</v>
      </c>
      <c r="H268" s="14">
        <v>0</v>
      </c>
      <c r="I268" s="14">
        <f>SUM(Table1[[#This Row],[Billing &amp; System Changes]:[Bad Debt]])</f>
        <v>0</v>
      </c>
    </row>
    <row r="269" spans="2:9" x14ac:dyDescent="0.35">
      <c r="B269" s="12" t="s">
        <v>54</v>
      </c>
      <c r="C269" s="22" t="s">
        <v>90</v>
      </c>
      <c r="D269" s="13" t="s">
        <v>1</v>
      </c>
      <c r="E269" s="14">
        <v>0</v>
      </c>
      <c r="F269" s="14">
        <v>0</v>
      </c>
      <c r="G269" s="14">
        <v>0</v>
      </c>
      <c r="H269" s="14">
        <v>0</v>
      </c>
      <c r="I269" s="14">
        <f>SUM(Table1[[#This Row],[Billing &amp; System Changes]:[Bad Debt]])</f>
        <v>0</v>
      </c>
    </row>
    <row r="270" spans="2:9" x14ac:dyDescent="0.35">
      <c r="B270" s="12" t="s">
        <v>54</v>
      </c>
      <c r="C270" s="22" t="s">
        <v>90</v>
      </c>
      <c r="D270" s="13" t="s">
        <v>3</v>
      </c>
      <c r="E270" s="14">
        <v>0</v>
      </c>
      <c r="F270" s="14">
        <v>0</v>
      </c>
      <c r="G270" s="14">
        <v>0</v>
      </c>
      <c r="H270" s="14">
        <v>0</v>
      </c>
      <c r="I270" s="14">
        <f>SUM(Table1[[#This Row],[Billing &amp; System Changes]:[Bad Debt]])</f>
        <v>0</v>
      </c>
    </row>
    <row r="271" spans="2:9" x14ac:dyDescent="0.35">
      <c r="B271" s="12" t="s">
        <v>54</v>
      </c>
      <c r="C271" s="22" t="s">
        <v>90</v>
      </c>
      <c r="D271" s="13" t="s">
        <v>4</v>
      </c>
      <c r="E271" s="14">
        <v>0</v>
      </c>
      <c r="F271" s="14">
        <v>0</v>
      </c>
      <c r="G271" s="14">
        <v>0</v>
      </c>
      <c r="H271" s="14">
        <v>0</v>
      </c>
      <c r="I271" s="14">
        <f>SUM(Table1[[#This Row],[Billing &amp; System Changes]:[Bad Debt]])</f>
        <v>0</v>
      </c>
    </row>
    <row r="272" spans="2:9" x14ac:dyDescent="0.35">
      <c r="B272" s="12" t="s">
        <v>54</v>
      </c>
      <c r="C272" s="22" t="s">
        <v>90</v>
      </c>
      <c r="D272" s="13" t="s">
        <v>106</v>
      </c>
      <c r="E272" s="14">
        <v>0</v>
      </c>
      <c r="F272" s="14">
        <v>0</v>
      </c>
      <c r="G272" s="14">
        <v>0</v>
      </c>
      <c r="H272" s="14">
        <v>0</v>
      </c>
      <c r="I272" s="14">
        <f>SUM(Table1[[#This Row],[Billing &amp; System Changes]:[Bad Debt]])</f>
        <v>0</v>
      </c>
    </row>
    <row r="273" spans="2:9" x14ac:dyDescent="0.35">
      <c r="B273" s="12" t="s">
        <v>54</v>
      </c>
      <c r="C273" s="22" t="s">
        <v>90</v>
      </c>
      <c r="D273" s="13" t="s">
        <v>107</v>
      </c>
      <c r="E273" s="14">
        <v>0</v>
      </c>
      <c r="F273" s="14">
        <v>0</v>
      </c>
      <c r="G273" s="14">
        <v>26155.370000000003</v>
      </c>
      <c r="H273" s="14">
        <v>0</v>
      </c>
      <c r="I273" s="14">
        <f>SUM(Table1[[#This Row],[Billing &amp; System Changes]:[Bad Debt]])</f>
        <v>26155.370000000003</v>
      </c>
    </row>
    <row r="274" spans="2:9" x14ac:dyDescent="0.35">
      <c r="B274" s="12" t="s">
        <v>54</v>
      </c>
      <c r="C274" s="22" t="s">
        <v>90</v>
      </c>
      <c r="D274" s="13" t="s">
        <v>108</v>
      </c>
      <c r="E274" s="14">
        <v>0</v>
      </c>
      <c r="F274" s="14">
        <v>0</v>
      </c>
      <c r="G274" s="14">
        <v>39801</v>
      </c>
      <c r="H274" s="14">
        <v>0</v>
      </c>
      <c r="I274" s="14">
        <f>SUM(Table1[[#This Row],[Billing &amp; System Changes]:[Bad Debt]])</f>
        <v>39801</v>
      </c>
    </row>
    <row r="275" spans="2:9" x14ac:dyDescent="0.35">
      <c r="B275" s="12" t="s">
        <v>30</v>
      </c>
      <c r="C275" s="22" t="s">
        <v>90</v>
      </c>
      <c r="D275" s="13" t="s">
        <v>2</v>
      </c>
      <c r="E275" s="14">
        <v>0</v>
      </c>
      <c r="F275" s="14">
        <v>133235</v>
      </c>
      <c r="G275" s="14">
        <v>172105</v>
      </c>
      <c r="H275" s="14">
        <v>0</v>
      </c>
      <c r="I275" s="14">
        <f>SUM(Table1[[#This Row],[Billing &amp; System Changes]:[Bad Debt]])</f>
        <v>305340</v>
      </c>
    </row>
    <row r="276" spans="2:9" x14ac:dyDescent="0.35">
      <c r="B276" s="12" t="s">
        <v>30</v>
      </c>
      <c r="C276" s="22" t="s">
        <v>90</v>
      </c>
      <c r="D276" s="13" t="s">
        <v>1</v>
      </c>
      <c r="E276" s="14">
        <v>0</v>
      </c>
      <c r="F276" s="14">
        <v>59190</v>
      </c>
      <c r="G276" s="14">
        <v>6295</v>
      </c>
      <c r="H276" s="14">
        <v>0</v>
      </c>
      <c r="I276" s="14">
        <f>SUM(Table1[[#This Row],[Billing &amp; System Changes]:[Bad Debt]])</f>
        <v>65485</v>
      </c>
    </row>
    <row r="277" spans="2:9" x14ac:dyDescent="0.35">
      <c r="B277" s="12" t="s">
        <v>30</v>
      </c>
      <c r="C277" s="22" t="s">
        <v>90</v>
      </c>
      <c r="D277" s="13" t="s">
        <v>3</v>
      </c>
      <c r="E277" s="14">
        <v>0</v>
      </c>
      <c r="F277" s="14">
        <v>101500</v>
      </c>
      <c r="G277" s="14">
        <v>80000</v>
      </c>
      <c r="H277" s="14">
        <v>0</v>
      </c>
      <c r="I277" s="14">
        <f>SUM(Table1[[#This Row],[Billing &amp; System Changes]:[Bad Debt]])</f>
        <v>181500</v>
      </c>
    </row>
    <row r="278" spans="2:9" x14ac:dyDescent="0.35">
      <c r="B278" s="12" t="s">
        <v>30</v>
      </c>
      <c r="C278" s="22" t="s">
        <v>90</v>
      </c>
      <c r="D278" s="13" t="s">
        <v>4</v>
      </c>
      <c r="E278" s="14">
        <v>0</v>
      </c>
      <c r="F278" s="14">
        <v>415388</v>
      </c>
      <c r="G278" s="14">
        <v>58331</v>
      </c>
      <c r="H278" s="14">
        <v>200000</v>
      </c>
      <c r="I278" s="14">
        <f>SUM(Table1[[#This Row],[Billing &amp; System Changes]:[Bad Debt]])</f>
        <v>673719</v>
      </c>
    </row>
    <row r="279" spans="2:9" x14ac:dyDescent="0.35">
      <c r="B279" s="12" t="s">
        <v>30</v>
      </c>
      <c r="C279" s="22" t="s">
        <v>90</v>
      </c>
      <c r="D279" s="13" t="s">
        <v>106</v>
      </c>
      <c r="E279" s="14">
        <v>0</v>
      </c>
      <c r="F279" s="14">
        <v>454594</v>
      </c>
      <c r="G279" s="14">
        <v>64625</v>
      </c>
      <c r="H279" s="14">
        <v>200000</v>
      </c>
      <c r="I279" s="14">
        <f>SUM(Table1[[#This Row],[Billing &amp; System Changes]:[Bad Debt]])</f>
        <v>719219</v>
      </c>
    </row>
    <row r="280" spans="2:9" x14ac:dyDescent="0.35">
      <c r="B280" s="12" t="s">
        <v>30</v>
      </c>
      <c r="C280" s="22" t="s">
        <v>90</v>
      </c>
      <c r="D280" s="13" t="s">
        <v>107</v>
      </c>
      <c r="E280" s="14">
        <v>0</v>
      </c>
      <c r="F280" s="14">
        <v>431778.57999999996</v>
      </c>
      <c r="G280" s="14">
        <v>69847.75</v>
      </c>
      <c r="H280" s="14">
        <v>200000</v>
      </c>
      <c r="I280" s="14">
        <f>SUM(Table1[[#This Row],[Billing &amp; System Changes]:[Bad Debt]])</f>
        <v>701626.33</v>
      </c>
    </row>
    <row r="281" spans="2:9" x14ac:dyDescent="0.35">
      <c r="B281" s="12" t="s">
        <v>30</v>
      </c>
      <c r="C281" s="22" t="s">
        <v>90</v>
      </c>
      <c r="D281" s="13" t="s">
        <v>108</v>
      </c>
      <c r="E281" s="14">
        <v>0</v>
      </c>
      <c r="F281" s="14">
        <v>482352</v>
      </c>
      <c r="G281" s="14">
        <v>72323</v>
      </c>
      <c r="H281" s="14">
        <v>200000</v>
      </c>
      <c r="I281" s="14">
        <f>SUM(Table1[[#This Row],[Billing &amp; System Changes]:[Bad Debt]])</f>
        <v>754675</v>
      </c>
    </row>
    <row r="282" spans="2:9" x14ac:dyDescent="0.35">
      <c r="B282" s="12" t="s">
        <v>55</v>
      </c>
      <c r="C282" s="22" t="s">
        <v>90</v>
      </c>
      <c r="D282" s="13" t="s">
        <v>2</v>
      </c>
      <c r="E282" s="14">
        <v>0</v>
      </c>
      <c r="F282" s="14">
        <v>0</v>
      </c>
      <c r="G282" s="14">
        <v>0</v>
      </c>
      <c r="H282" s="14">
        <v>0</v>
      </c>
      <c r="I282" s="14">
        <f>SUM(Table1[[#This Row],[Billing &amp; System Changes]:[Bad Debt]])</f>
        <v>0</v>
      </c>
    </row>
    <row r="283" spans="2:9" x14ac:dyDescent="0.35">
      <c r="B283" s="12" t="s">
        <v>55</v>
      </c>
      <c r="C283" s="22" t="s">
        <v>90</v>
      </c>
      <c r="D283" s="13" t="s">
        <v>1</v>
      </c>
      <c r="E283" s="14">
        <v>0</v>
      </c>
      <c r="F283" s="14">
        <v>0</v>
      </c>
      <c r="G283" s="14">
        <v>0</v>
      </c>
      <c r="H283" s="14">
        <v>0</v>
      </c>
      <c r="I283" s="14">
        <f>SUM(Table1[[#This Row],[Billing &amp; System Changes]:[Bad Debt]])</f>
        <v>0</v>
      </c>
    </row>
    <row r="284" spans="2:9" x14ac:dyDescent="0.35">
      <c r="B284" s="12" t="s">
        <v>55</v>
      </c>
      <c r="C284" s="22" t="s">
        <v>90</v>
      </c>
      <c r="D284" s="13" t="s">
        <v>3</v>
      </c>
      <c r="E284" s="14">
        <v>0</v>
      </c>
      <c r="F284" s="14">
        <v>0</v>
      </c>
      <c r="G284" s="14">
        <v>0</v>
      </c>
      <c r="H284" s="14">
        <v>0</v>
      </c>
      <c r="I284" s="14">
        <f>SUM(Table1[[#This Row],[Billing &amp; System Changes]:[Bad Debt]])</f>
        <v>0</v>
      </c>
    </row>
    <row r="285" spans="2:9" x14ac:dyDescent="0.35">
      <c r="B285" s="12" t="s">
        <v>55</v>
      </c>
      <c r="C285" s="22" t="s">
        <v>90</v>
      </c>
      <c r="D285" s="13" t="s">
        <v>4</v>
      </c>
      <c r="E285" s="14">
        <v>0</v>
      </c>
      <c r="F285" s="14">
        <v>0</v>
      </c>
      <c r="G285" s="14">
        <v>0</v>
      </c>
      <c r="H285" s="14">
        <v>0</v>
      </c>
      <c r="I285" s="14">
        <f>SUM(Table1[[#This Row],[Billing &amp; System Changes]:[Bad Debt]])</f>
        <v>0</v>
      </c>
    </row>
    <row r="286" spans="2:9" x14ac:dyDescent="0.35">
      <c r="B286" s="12" t="s">
        <v>55</v>
      </c>
      <c r="C286" s="22" t="s">
        <v>90</v>
      </c>
      <c r="D286" s="13" t="s">
        <v>106</v>
      </c>
      <c r="E286" s="14">
        <v>0</v>
      </c>
      <c r="F286" s="14">
        <v>0</v>
      </c>
      <c r="G286" s="14">
        <v>0</v>
      </c>
      <c r="H286" s="14">
        <v>0</v>
      </c>
      <c r="I286" s="14">
        <f>SUM(Table1[[#This Row],[Billing &amp; System Changes]:[Bad Debt]])</f>
        <v>0</v>
      </c>
    </row>
    <row r="287" spans="2:9" x14ac:dyDescent="0.35">
      <c r="B287" s="12" t="s">
        <v>55</v>
      </c>
      <c r="C287" s="22" t="s">
        <v>90</v>
      </c>
      <c r="D287" s="13" t="s">
        <v>107</v>
      </c>
      <c r="E287" s="14">
        <v>0</v>
      </c>
      <c r="F287" s="14">
        <v>0</v>
      </c>
      <c r="G287" s="14">
        <v>0</v>
      </c>
      <c r="H287" s="14">
        <v>0</v>
      </c>
      <c r="I287" s="14">
        <f>SUM(Table1[[#This Row],[Billing &amp; System Changes]:[Bad Debt]])</f>
        <v>0</v>
      </c>
    </row>
    <row r="288" spans="2:9" x14ac:dyDescent="0.35">
      <c r="B288" s="12" t="s">
        <v>55</v>
      </c>
      <c r="C288" s="22" t="s">
        <v>90</v>
      </c>
      <c r="D288" s="13" t="s">
        <v>108</v>
      </c>
      <c r="E288" s="14">
        <v>0</v>
      </c>
      <c r="F288" s="14">
        <v>0</v>
      </c>
      <c r="G288" s="14">
        <v>0</v>
      </c>
      <c r="H288" s="14">
        <v>0</v>
      </c>
      <c r="I288" s="14">
        <f>SUM(Table1[[#This Row],[Billing &amp; System Changes]:[Bad Debt]])</f>
        <v>0</v>
      </c>
    </row>
    <row r="289" spans="2:9" x14ac:dyDescent="0.35">
      <c r="B289" s="12" t="s">
        <v>56</v>
      </c>
      <c r="C289" s="22" t="s">
        <v>90</v>
      </c>
      <c r="D289" s="13" t="s">
        <v>2</v>
      </c>
      <c r="E289" s="14">
        <v>0</v>
      </c>
      <c r="F289" s="14">
        <v>0</v>
      </c>
      <c r="G289" s="14">
        <v>123332</v>
      </c>
      <c r="H289" s="14">
        <v>0</v>
      </c>
      <c r="I289" s="14">
        <f>SUM(Table1[[#This Row],[Billing &amp; System Changes]:[Bad Debt]])</f>
        <v>123332</v>
      </c>
    </row>
    <row r="290" spans="2:9" x14ac:dyDescent="0.35">
      <c r="B290" s="12" t="s">
        <v>56</v>
      </c>
      <c r="C290" s="22" t="s">
        <v>90</v>
      </c>
      <c r="D290" s="13" t="s">
        <v>1</v>
      </c>
      <c r="E290" s="14">
        <v>0</v>
      </c>
      <c r="F290" s="14">
        <v>17477</v>
      </c>
      <c r="G290" s="14">
        <v>594257</v>
      </c>
      <c r="H290" s="14">
        <v>0</v>
      </c>
      <c r="I290" s="14">
        <f>SUM(Table1[[#This Row],[Billing &amp; System Changes]:[Bad Debt]])</f>
        <v>611734</v>
      </c>
    </row>
    <row r="291" spans="2:9" x14ac:dyDescent="0.35">
      <c r="B291" s="12" t="s">
        <v>56</v>
      </c>
      <c r="C291" s="22" t="s">
        <v>90</v>
      </c>
      <c r="D291" s="13" t="s">
        <v>3</v>
      </c>
      <c r="E291" s="14">
        <v>0</v>
      </c>
      <c r="F291" s="14">
        <v>34935</v>
      </c>
      <c r="G291" s="14">
        <v>587710</v>
      </c>
      <c r="H291" s="14">
        <v>0</v>
      </c>
      <c r="I291" s="14">
        <f>SUM(Table1[[#This Row],[Billing &amp; System Changes]:[Bad Debt]])</f>
        <v>622645</v>
      </c>
    </row>
    <row r="292" spans="2:9" x14ac:dyDescent="0.35">
      <c r="B292" s="12" t="s">
        <v>56</v>
      </c>
      <c r="C292" s="22" t="s">
        <v>90</v>
      </c>
      <c r="D292" s="13" t="s">
        <v>4</v>
      </c>
      <c r="E292" s="14">
        <v>0</v>
      </c>
      <c r="F292" s="14">
        <v>52651</v>
      </c>
      <c r="G292" s="14">
        <v>534258</v>
      </c>
      <c r="H292" s="14">
        <v>145318</v>
      </c>
      <c r="I292" s="14">
        <f>SUM(Table1[[#This Row],[Billing &amp; System Changes]:[Bad Debt]])</f>
        <v>732227</v>
      </c>
    </row>
    <row r="293" spans="2:9" x14ac:dyDescent="0.35">
      <c r="B293" s="12" t="s">
        <v>56</v>
      </c>
      <c r="C293" s="22" t="s">
        <v>90</v>
      </c>
      <c r="D293" s="13" t="s">
        <v>106</v>
      </c>
      <c r="E293" s="14">
        <v>48519</v>
      </c>
      <c r="F293" s="14">
        <v>70242</v>
      </c>
      <c r="G293" s="14">
        <v>569225</v>
      </c>
      <c r="H293" s="14">
        <v>142019</v>
      </c>
      <c r="I293" s="14">
        <f>SUM(Table1[[#This Row],[Billing &amp; System Changes]:[Bad Debt]])</f>
        <v>830005</v>
      </c>
    </row>
    <row r="294" spans="2:9" x14ac:dyDescent="0.35">
      <c r="B294" s="12" t="s">
        <v>56</v>
      </c>
      <c r="C294" s="22" t="s">
        <v>90</v>
      </c>
      <c r="D294" s="13" t="s">
        <v>107</v>
      </c>
      <c r="E294" s="14">
        <v>60617</v>
      </c>
      <c r="F294" s="14">
        <v>87739</v>
      </c>
      <c r="G294" s="14">
        <v>580933</v>
      </c>
      <c r="H294" s="14">
        <v>108434</v>
      </c>
      <c r="I294" s="14">
        <f>SUM(Table1[[#This Row],[Billing &amp; System Changes]:[Bad Debt]])</f>
        <v>837723</v>
      </c>
    </row>
    <row r="295" spans="2:9" x14ac:dyDescent="0.35">
      <c r="B295" s="12" t="s">
        <v>56</v>
      </c>
      <c r="C295" s="22" t="s">
        <v>90</v>
      </c>
      <c r="D295" s="13" t="s">
        <v>108</v>
      </c>
      <c r="E295" s="14">
        <v>0</v>
      </c>
      <c r="F295" s="14">
        <v>105175</v>
      </c>
      <c r="G295" s="14">
        <v>576633</v>
      </c>
      <c r="H295" s="14">
        <v>111132</v>
      </c>
      <c r="I295" s="14">
        <f>SUM(Table1[[#This Row],[Billing &amp; System Changes]:[Bad Debt]])</f>
        <v>792940</v>
      </c>
    </row>
    <row r="296" spans="2:9" x14ac:dyDescent="0.35">
      <c r="B296" s="12" t="s">
        <v>31</v>
      </c>
      <c r="C296" s="22" t="s">
        <v>90</v>
      </c>
      <c r="D296" s="13" t="s">
        <v>2</v>
      </c>
      <c r="E296" s="14">
        <v>0</v>
      </c>
      <c r="F296" s="14">
        <v>0</v>
      </c>
      <c r="G296" s="14">
        <v>2154.91</v>
      </c>
      <c r="H296" s="14">
        <v>0</v>
      </c>
      <c r="I296" s="14">
        <f>SUM(Table1[[#This Row],[Billing &amp; System Changes]:[Bad Debt]])</f>
        <v>2154.91</v>
      </c>
    </row>
    <row r="297" spans="2:9" x14ac:dyDescent="0.35">
      <c r="B297" s="12" t="s">
        <v>31</v>
      </c>
      <c r="C297" s="22" t="s">
        <v>90</v>
      </c>
      <c r="D297" s="13" t="s">
        <v>1</v>
      </c>
      <c r="E297" s="14">
        <v>0</v>
      </c>
      <c r="F297" s="14">
        <v>0</v>
      </c>
      <c r="G297" s="14">
        <v>2154.91</v>
      </c>
      <c r="H297" s="14">
        <v>0</v>
      </c>
      <c r="I297" s="14">
        <f>SUM(Table1[[#This Row],[Billing &amp; System Changes]:[Bad Debt]])</f>
        <v>2154.91</v>
      </c>
    </row>
    <row r="298" spans="2:9" x14ac:dyDescent="0.35">
      <c r="B298" s="12" t="s">
        <v>31</v>
      </c>
      <c r="C298" s="22" t="s">
        <v>90</v>
      </c>
      <c r="D298" s="13" t="s">
        <v>3</v>
      </c>
      <c r="E298" s="14">
        <v>0</v>
      </c>
      <c r="F298" s="14">
        <v>0</v>
      </c>
      <c r="G298" s="14">
        <v>4506.6900000000005</v>
      </c>
      <c r="H298" s="14">
        <v>0</v>
      </c>
      <c r="I298" s="14">
        <f>SUM(Table1[[#This Row],[Billing &amp; System Changes]:[Bad Debt]])</f>
        <v>4506.6900000000005</v>
      </c>
    </row>
    <row r="299" spans="2:9" x14ac:dyDescent="0.35">
      <c r="B299" s="12" t="s">
        <v>31</v>
      </c>
      <c r="C299" s="22" t="s">
        <v>90</v>
      </c>
      <c r="D299" s="13" t="s">
        <v>4</v>
      </c>
      <c r="E299" s="14">
        <v>0</v>
      </c>
      <c r="F299" s="14">
        <v>0</v>
      </c>
      <c r="G299" s="14">
        <v>3589.04</v>
      </c>
      <c r="H299" s="14">
        <v>0</v>
      </c>
      <c r="I299" s="14">
        <f>SUM(Table1[[#This Row],[Billing &amp; System Changes]:[Bad Debt]])</f>
        <v>3589.04</v>
      </c>
    </row>
    <row r="300" spans="2:9" x14ac:dyDescent="0.35">
      <c r="B300" s="12" t="s">
        <v>31</v>
      </c>
      <c r="C300" s="22" t="s">
        <v>90</v>
      </c>
      <c r="D300" s="13" t="s">
        <v>106</v>
      </c>
      <c r="E300" s="14">
        <v>0</v>
      </c>
      <c r="F300" s="14">
        <v>0</v>
      </c>
      <c r="G300" s="14">
        <v>0</v>
      </c>
      <c r="H300" s="14">
        <v>0</v>
      </c>
      <c r="I300" s="14">
        <f>SUM(Table1[[#This Row],[Billing &amp; System Changes]:[Bad Debt]])</f>
        <v>0</v>
      </c>
    </row>
    <row r="301" spans="2:9" x14ac:dyDescent="0.35">
      <c r="B301" s="12" t="s">
        <v>31</v>
      </c>
      <c r="C301" s="22" t="s">
        <v>90</v>
      </c>
      <c r="D301" s="13" t="s">
        <v>107</v>
      </c>
      <c r="E301" s="14">
        <v>0</v>
      </c>
      <c r="F301" s="14">
        <v>0</v>
      </c>
      <c r="G301" s="14">
        <v>0</v>
      </c>
      <c r="H301" s="14">
        <v>0</v>
      </c>
      <c r="I301" s="14">
        <f>SUM(Table1[[#This Row],[Billing &amp; System Changes]:[Bad Debt]])</f>
        <v>0</v>
      </c>
    </row>
    <row r="302" spans="2:9" x14ac:dyDescent="0.35">
      <c r="B302" s="12" t="s">
        <v>31</v>
      </c>
      <c r="C302" s="22" t="s">
        <v>90</v>
      </c>
      <c r="D302" s="13" t="s">
        <v>108</v>
      </c>
      <c r="E302" s="14">
        <v>0</v>
      </c>
      <c r="F302" s="14">
        <v>0</v>
      </c>
      <c r="G302" s="14">
        <v>500</v>
      </c>
      <c r="H302" s="14">
        <v>0</v>
      </c>
      <c r="I302" s="14">
        <f>SUM(Table1[[#This Row],[Billing &amp; System Changes]:[Bad Debt]])</f>
        <v>500</v>
      </c>
    </row>
    <row r="303" spans="2:9" x14ac:dyDescent="0.35">
      <c r="B303" s="12" t="s">
        <v>57</v>
      </c>
      <c r="C303" s="22" t="s">
        <v>90</v>
      </c>
      <c r="D303" s="13" t="s">
        <v>2</v>
      </c>
      <c r="E303" s="14">
        <v>0</v>
      </c>
      <c r="F303" s="14">
        <v>155000</v>
      </c>
      <c r="G303" s="14">
        <v>63785</v>
      </c>
      <c r="H303" s="14">
        <v>0</v>
      </c>
      <c r="I303" s="14">
        <f>SUM(Table1[[#This Row],[Billing &amp; System Changes]:[Bad Debt]])</f>
        <v>218785</v>
      </c>
    </row>
    <row r="304" spans="2:9" x14ac:dyDescent="0.35">
      <c r="B304" s="12" t="s">
        <v>57</v>
      </c>
      <c r="C304" s="22" t="s">
        <v>90</v>
      </c>
      <c r="D304" s="13" t="s">
        <v>1</v>
      </c>
      <c r="E304" s="14">
        <v>0</v>
      </c>
      <c r="F304" s="14">
        <v>306000</v>
      </c>
      <c r="G304" s="14">
        <v>256367</v>
      </c>
      <c r="H304" s="14">
        <v>0</v>
      </c>
      <c r="I304" s="14">
        <f>SUM(Table1[[#This Row],[Billing &amp; System Changes]:[Bad Debt]])</f>
        <v>562367</v>
      </c>
    </row>
    <row r="305" spans="2:9" x14ac:dyDescent="0.35">
      <c r="B305" s="12" t="s">
        <v>57</v>
      </c>
      <c r="C305" s="22" t="s">
        <v>90</v>
      </c>
      <c r="D305" s="13" t="s">
        <v>3</v>
      </c>
      <c r="E305" s="14">
        <v>0</v>
      </c>
      <c r="F305" s="14">
        <v>398000</v>
      </c>
      <c r="G305" s="14">
        <v>384000</v>
      </c>
      <c r="H305" s="14">
        <v>0</v>
      </c>
      <c r="I305" s="14">
        <f>SUM(Table1[[#This Row],[Billing &amp; System Changes]:[Bad Debt]])</f>
        <v>782000</v>
      </c>
    </row>
    <row r="306" spans="2:9" x14ac:dyDescent="0.35">
      <c r="B306" s="12" t="s">
        <v>57</v>
      </c>
      <c r="C306" s="22" t="s">
        <v>90</v>
      </c>
      <c r="D306" s="13" t="s">
        <v>4</v>
      </c>
      <c r="E306" s="14">
        <v>0</v>
      </c>
      <c r="F306" s="14">
        <v>480000</v>
      </c>
      <c r="G306" s="14">
        <v>491100</v>
      </c>
      <c r="H306" s="14">
        <v>257000</v>
      </c>
      <c r="I306" s="14">
        <f>SUM(Table1[[#This Row],[Billing &amp; System Changes]:[Bad Debt]])</f>
        <v>1228100</v>
      </c>
    </row>
    <row r="307" spans="2:9" x14ac:dyDescent="0.35">
      <c r="B307" s="12" t="s">
        <v>57</v>
      </c>
      <c r="C307" s="22" t="s">
        <v>90</v>
      </c>
      <c r="D307" s="13" t="s">
        <v>106</v>
      </c>
      <c r="E307" s="14">
        <v>0</v>
      </c>
      <c r="F307" s="14">
        <v>513000</v>
      </c>
      <c r="G307" s="14">
        <v>424000</v>
      </c>
      <c r="H307" s="14">
        <v>25000</v>
      </c>
      <c r="I307" s="14">
        <f>SUM(Table1[[#This Row],[Billing &amp; System Changes]:[Bad Debt]])</f>
        <v>962000</v>
      </c>
    </row>
    <row r="308" spans="2:9" x14ac:dyDescent="0.35">
      <c r="B308" s="12" t="s">
        <v>57</v>
      </c>
      <c r="C308" s="22" t="s">
        <v>90</v>
      </c>
      <c r="D308" s="13" t="s">
        <v>107</v>
      </c>
      <c r="E308" s="14">
        <v>0</v>
      </c>
      <c r="F308" s="14">
        <v>400000</v>
      </c>
      <c r="G308" s="14">
        <v>370000</v>
      </c>
      <c r="H308" s="14">
        <v>30000</v>
      </c>
      <c r="I308" s="14">
        <f>SUM(Table1[[#This Row],[Billing &amp; System Changes]:[Bad Debt]])</f>
        <v>800000</v>
      </c>
    </row>
    <row r="309" spans="2:9" x14ac:dyDescent="0.35">
      <c r="B309" s="12" t="s">
        <v>57</v>
      </c>
      <c r="C309" s="22" t="s">
        <v>90</v>
      </c>
      <c r="D309" s="13" t="s">
        <v>108</v>
      </c>
      <c r="E309" s="14">
        <v>0</v>
      </c>
      <c r="F309" s="14">
        <v>450000</v>
      </c>
      <c r="G309" s="14">
        <v>450000</v>
      </c>
      <c r="H309" s="14">
        <v>35000</v>
      </c>
      <c r="I309" s="14">
        <f>SUM(Table1[[#This Row],[Billing &amp; System Changes]:[Bad Debt]])</f>
        <v>935000</v>
      </c>
    </row>
    <row r="310" spans="2:9" x14ac:dyDescent="0.35">
      <c r="B310" s="12" t="s">
        <v>32</v>
      </c>
      <c r="C310" s="22" t="s">
        <v>90</v>
      </c>
      <c r="D310" s="13" t="s">
        <v>2</v>
      </c>
      <c r="E310" s="14">
        <v>0</v>
      </c>
      <c r="F310" s="14">
        <v>14894.7</v>
      </c>
      <c r="G310" s="14">
        <v>10056.98</v>
      </c>
      <c r="H310" s="14">
        <v>0</v>
      </c>
      <c r="I310" s="14">
        <f>SUM(Table1[[#This Row],[Billing &amp; System Changes]:[Bad Debt]])</f>
        <v>24951.68</v>
      </c>
    </row>
    <row r="311" spans="2:9" x14ac:dyDescent="0.35">
      <c r="B311" s="12" t="s">
        <v>32</v>
      </c>
      <c r="C311" s="22" t="s">
        <v>90</v>
      </c>
      <c r="D311" s="13" t="s">
        <v>1</v>
      </c>
      <c r="E311" s="14">
        <v>0</v>
      </c>
      <c r="F311" s="14">
        <v>9736.39</v>
      </c>
      <c r="G311" s="14">
        <v>13556.03</v>
      </c>
      <c r="H311" s="14">
        <v>0</v>
      </c>
      <c r="I311" s="14">
        <f>SUM(Table1[[#This Row],[Billing &amp; System Changes]:[Bad Debt]])</f>
        <v>23292.42</v>
      </c>
    </row>
    <row r="312" spans="2:9" x14ac:dyDescent="0.35">
      <c r="B312" s="12" t="s">
        <v>32</v>
      </c>
      <c r="C312" s="22" t="s">
        <v>90</v>
      </c>
      <c r="D312" s="13" t="s">
        <v>3</v>
      </c>
      <c r="E312" s="14">
        <v>0</v>
      </c>
      <c r="F312" s="14">
        <v>11586.88</v>
      </c>
      <c r="G312" s="14">
        <v>3849.79</v>
      </c>
      <c r="H312" s="14">
        <v>0</v>
      </c>
      <c r="I312" s="14">
        <f>SUM(Table1[[#This Row],[Billing &amp; System Changes]:[Bad Debt]])</f>
        <v>15436.669999999998</v>
      </c>
    </row>
    <row r="313" spans="2:9" x14ac:dyDescent="0.35">
      <c r="B313" s="12" t="s">
        <v>32</v>
      </c>
      <c r="C313" s="22" t="s">
        <v>90</v>
      </c>
      <c r="D313" s="13" t="s">
        <v>4</v>
      </c>
      <c r="E313" s="14">
        <v>0</v>
      </c>
      <c r="F313" s="14">
        <v>48070.71</v>
      </c>
      <c r="G313" s="14">
        <v>32225.19</v>
      </c>
      <c r="H313" s="14">
        <v>0</v>
      </c>
      <c r="I313" s="14">
        <f>SUM(Table1[[#This Row],[Billing &amp; System Changes]:[Bad Debt]])</f>
        <v>80295.899999999994</v>
      </c>
    </row>
    <row r="314" spans="2:9" x14ac:dyDescent="0.35">
      <c r="B314" s="12" t="s">
        <v>32</v>
      </c>
      <c r="C314" s="22" t="s">
        <v>90</v>
      </c>
      <c r="D314" s="13" t="s">
        <v>106</v>
      </c>
      <c r="E314" s="14">
        <v>0</v>
      </c>
      <c r="F314" s="14">
        <v>53155</v>
      </c>
      <c r="G314" s="14">
        <v>32660</v>
      </c>
      <c r="H314" s="14">
        <v>0</v>
      </c>
      <c r="I314" s="14">
        <f>SUM(Table1[[#This Row],[Billing &amp; System Changes]:[Bad Debt]])</f>
        <v>85815</v>
      </c>
    </row>
    <row r="315" spans="2:9" x14ac:dyDescent="0.35">
      <c r="B315" s="12" t="s">
        <v>32</v>
      </c>
      <c r="C315" s="22" t="s">
        <v>90</v>
      </c>
      <c r="D315" s="13" t="s">
        <v>107</v>
      </c>
      <c r="E315" s="14">
        <v>0</v>
      </c>
      <c r="F315" s="14">
        <v>58973.33</v>
      </c>
      <c r="G315" s="14">
        <v>49755.16</v>
      </c>
      <c r="H315" s="14">
        <v>0</v>
      </c>
      <c r="I315" s="14">
        <f>SUM(Table1[[#This Row],[Billing &amp; System Changes]:[Bad Debt]])</f>
        <v>108728.49</v>
      </c>
    </row>
    <row r="316" spans="2:9" x14ac:dyDescent="0.35">
      <c r="B316" s="12" t="s">
        <v>32</v>
      </c>
      <c r="C316" s="22" t="s">
        <v>90</v>
      </c>
      <c r="D316" s="13" t="s">
        <v>108</v>
      </c>
      <c r="E316" s="14">
        <v>0</v>
      </c>
      <c r="F316" s="14">
        <v>28231.47</v>
      </c>
      <c r="G316" s="14">
        <v>49910.16</v>
      </c>
      <c r="H316" s="14">
        <v>0</v>
      </c>
      <c r="I316" s="14">
        <f>SUM(Table1[[#This Row],[Billing &amp; System Changes]:[Bad Debt]])</f>
        <v>78141.63</v>
      </c>
    </row>
    <row r="317" spans="2:9" x14ac:dyDescent="0.35">
      <c r="B317" s="12" t="s">
        <v>42</v>
      </c>
      <c r="C317" s="22" t="s">
        <v>90</v>
      </c>
      <c r="D317" s="13" t="s">
        <v>2</v>
      </c>
      <c r="E317" s="14"/>
      <c r="F317" s="14"/>
      <c r="G317" s="14"/>
      <c r="H317" s="14"/>
      <c r="I317" s="14">
        <f>SUM(Table1[[#This Row],[Billing &amp; System Changes]:[Bad Debt]])</f>
        <v>0</v>
      </c>
    </row>
    <row r="318" spans="2:9" x14ac:dyDescent="0.35">
      <c r="B318" s="12" t="s">
        <v>42</v>
      </c>
      <c r="C318" s="22" t="s">
        <v>90</v>
      </c>
      <c r="D318" s="13" t="s">
        <v>1</v>
      </c>
      <c r="E318" s="14">
        <v>0</v>
      </c>
      <c r="F318" s="14">
        <v>0</v>
      </c>
      <c r="G318" s="14">
        <v>0</v>
      </c>
      <c r="H318" s="14">
        <v>0</v>
      </c>
      <c r="I318" s="14">
        <f>SUM(Table1[[#This Row],[Billing &amp; System Changes]:[Bad Debt]])</f>
        <v>0</v>
      </c>
    </row>
    <row r="319" spans="2:9" x14ac:dyDescent="0.35">
      <c r="B319" s="12" t="s">
        <v>42</v>
      </c>
      <c r="C319" s="22" t="s">
        <v>90</v>
      </c>
      <c r="D319" s="13" t="s">
        <v>3</v>
      </c>
      <c r="E319" s="14">
        <v>0</v>
      </c>
      <c r="F319" s="14">
        <v>0</v>
      </c>
      <c r="G319" s="14">
        <v>0</v>
      </c>
      <c r="H319" s="14">
        <v>0</v>
      </c>
      <c r="I319" s="14">
        <f>SUM(Table1[[#This Row],[Billing &amp; System Changes]:[Bad Debt]])</f>
        <v>0</v>
      </c>
    </row>
    <row r="320" spans="2:9" x14ac:dyDescent="0.35">
      <c r="B320" s="12" t="s">
        <v>42</v>
      </c>
      <c r="C320" s="22" t="s">
        <v>90</v>
      </c>
      <c r="D320" s="13" t="s">
        <v>4</v>
      </c>
      <c r="E320" s="14">
        <v>0</v>
      </c>
      <c r="F320" s="14">
        <v>0</v>
      </c>
      <c r="G320" s="14">
        <v>0</v>
      </c>
      <c r="H320" s="14">
        <v>0</v>
      </c>
      <c r="I320" s="14">
        <f>SUM(Table1[[#This Row],[Billing &amp; System Changes]:[Bad Debt]])</f>
        <v>0</v>
      </c>
    </row>
    <row r="321" spans="2:9" x14ac:dyDescent="0.35">
      <c r="B321" s="12" t="s">
        <v>42</v>
      </c>
      <c r="C321" s="22" t="s">
        <v>90</v>
      </c>
      <c r="D321" s="13" t="s">
        <v>106</v>
      </c>
      <c r="E321" s="14">
        <v>0</v>
      </c>
      <c r="F321" s="14">
        <v>0</v>
      </c>
      <c r="G321" s="14">
        <v>0</v>
      </c>
      <c r="H321" s="14">
        <v>0</v>
      </c>
      <c r="I321" s="14">
        <f>SUM(Table1[[#This Row],[Billing &amp; System Changes]:[Bad Debt]])</f>
        <v>0</v>
      </c>
    </row>
    <row r="322" spans="2:9" x14ac:dyDescent="0.35">
      <c r="B322" s="12" t="s">
        <v>42</v>
      </c>
      <c r="C322" s="22" t="s">
        <v>90</v>
      </c>
      <c r="D322" s="13" t="s">
        <v>107</v>
      </c>
      <c r="E322" s="14">
        <v>0</v>
      </c>
      <c r="F322" s="14">
        <v>0</v>
      </c>
      <c r="G322" s="14">
        <v>0</v>
      </c>
      <c r="H322" s="14">
        <v>0</v>
      </c>
      <c r="I322" s="14">
        <f>SUM(Table1[[#This Row],[Billing &amp; System Changes]:[Bad Debt]])</f>
        <v>0</v>
      </c>
    </row>
    <row r="323" spans="2:9" x14ac:dyDescent="0.35">
      <c r="B323" s="12" t="s">
        <v>42</v>
      </c>
      <c r="C323" s="22" t="s">
        <v>90</v>
      </c>
      <c r="D323" s="13" t="s">
        <v>108</v>
      </c>
      <c r="E323" s="14">
        <v>0</v>
      </c>
      <c r="F323" s="14">
        <v>0</v>
      </c>
      <c r="G323" s="14">
        <v>5000</v>
      </c>
      <c r="H323" s="14">
        <v>0</v>
      </c>
      <c r="I323" s="14">
        <f>SUM(Table1[[#This Row],[Billing &amp; System Changes]:[Bad Debt]])</f>
        <v>5000</v>
      </c>
    </row>
    <row r="324" spans="2:9" x14ac:dyDescent="0.35">
      <c r="B324" s="12" t="s">
        <v>58</v>
      </c>
      <c r="C324" s="22" t="s">
        <v>90</v>
      </c>
      <c r="D324" s="13" t="s">
        <v>2</v>
      </c>
      <c r="E324" s="14">
        <v>0</v>
      </c>
      <c r="F324" s="14">
        <v>33605.700000000012</v>
      </c>
      <c r="G324" s="14">
        <v>0</v>
      </c>
      <c r="H324" s="14">
        <v>0</v>
      </c>
      <c r="I324" s="14">
        <f>SUM(Table1[[#This Row],[Billing &amp; System Changes]:[Bad Debt]])</f>
        <v>33605.700000000012</v>
      </c>
    </row>
    <row r="325" spans="2:9" x14ac:dyDescent="0.35">
      <c r="B325" s="12" t="s">
        <v>58</v>
      </c>
      <c r="C325" s="22" t="s">
        <v>90</v>
      </c>
      <c r="D325" s="13" t="s">
        <v>1</v>
      </c>
      <c r="E325" s="14">
        <v>0</v>
      </c>
      <c r="F325" s="14">
        <v>73063.149999999994</v>
      </c>
      <c r="G325" s="14">
        <v>68183.360000000001</v>
      </c>
      <c r="H325" s="14">
        <v>0</v>
      </c>
      <c r="I325" s="14">
        <f>SUM(Table1[[#This Row],[Billing &amp; System Changes]:[Bad Debt]])</f>
        <v>141246.51</v>
      </c>
    </row>
    <row r="326" spans="2:9" x14ac:dyDescent="0.35">
      <c r="B326" s="12" t="s">
        <v>58</v>
      </c>
      <c r="C326" s="22" t="s">
        <v>90</v>
      </c>
      <c r="D326" s="13" t="s">
        <v>3</v>
      </c>
      <c r="E326" s="14">
        <v>0</v>
      </c>
      <c r="F326" s="14">
        <v>113243.65</v>
      </c>
      <c r="G326" s="14">
        <v>95925.36</v>
      </c>
      <c r="H326" s="14">
        <v>0</v>
      </c>
      <c r="I326" s="14">
        <f>SUM(Table1[[#This Row],[Billing &amp; System Changes]:[Bad Debt]])</f>
        <v>209169.01</v>
      </c>
    </row>
    <row r="327" spans="2:9" x14ac:dyDescent="0.35">
      <c r="B327" s="12" t="s">
        <v>58</v>
      </c>
      <c r="C327" s="22" t="s">
        <v>90</v>
      </c>
      <c r="D327" s="13" t="s">
        <v>4</v>
      </c>
      <c r="E327" s="14">
        <v>0</v>
      </c>
      <c r="F327" s="14">
        <v>153645.79</v>
      </c>
      <c r="G327" s="14">
        <v>131457</v>
      </c>
      <c r="H327" s="14">
        <v>0</v>
      </c>
      <c r="I327" s="14">
        <f>SUM(Table1[[#This Row],[Billing &amp; System Changes]:[Bad Debt]])</f>
        <v>285102.79000000004</v>
      </c>
    </row>
    <row r="328" spans="2:9" x14ac:dyDescent="0.35">
      <c r="B328" s="12" t="s">
        <v>58</v>
      </c>
      <c r="C328" s="22" t="s">
        <v>90</v>
      </c>
      <c r="D328" s="13" t="s">
        <v>106</v>
      </c>
      <c r="E328" s="14">
        <v>0</v>
      </c>
      <c r="F328" s="14">
        <v>192255.96</v>
      </c>
      <c r="G328" s="14">
        <v>160960.75</v>
      </c>
      <c r="H328" s="14">
        <v>128843</v>
      </c>
      <c r="I328" s="14">
        <f>SUM(Table1[[#This Row],[Billing &amp; System Changes]:[Bad Debt]])</f>
        <v>482059.70999999996</v>
      </c>
    </row>
    <row r="329" spans="2:9" x14ac:dyDescent="0.35">
      <c r="B329" s="12" t="s">
        <v>58</v>
      </c>
      <c r="C329" s="22" t="s">
        <v>90</v>
      </c>
      <c r="D329" s="13" t="s">
        <v>107</v>
      </c>
      <c r="E329" s="14">
        <v>0</v>
      </c>
      <c r="F329" s="14">
        <v>222255.96</v>
      </c>
      <c r="G329" s="14">
        <v>160960.75</v>
      </c>
      <c r="H329" s="14">
        <v>0</v>
      </c>
      <c r="I329" s="14">
        <f>SUM(Table1[[#This Row],[Billing &amp; System Changes]:[Bad Debt]])</f>
        <v>383216.70999999996</v>
      </c>
    </row>
    <row r="330" spans="2:9" x14ac:dyDescent="0.35">
      <c r="B330" s="12" t="s">
        <v>58</v>
      </c>
      <c r="C330" s="22" t="s">
        <v>90</v>
      </c>
      <c r="D330" s="13" t="s">
        <v>108</v>
      </c>
      <c r="E330" s="14">
        <v>0</v>
      </c>
      <c r="F330" s="14">
        <v>276524.39999999997</v>
      </c>
      <c r="G330" s="14">
        <v>195494.64</v>
      </c>
      <c r="H330" s="14">
        <v>62508.330000000307</v>
      </c>
      <c r="I330" s="14">
        <f>SUM(Table1[[#This Row],[Billing &amp; System Changes]:[Bad Debt]])</f>
        <v>534527.37000000034</v>
      </c>
    </row>
    <row r="331" spans="2:9" x14ac:dyDescent="0.35">
      <c r="B331" s="12" t="s">
        <v>33</v>
      </c>
      <c r="C331" s="22" t="s">
        <v>90</v>
      </c>
      <c r="D331" s="13" t="s">
        <v>2</v>
      </c>
      <c r="E331" s="14">
        <v>319.94</v>
      </c>
      <c r="F331" s="14">
        <v>13741.57</v>
      </c>
      <c r="G331" s="14">
        <v>0</v>
      </c>
      <c r="H331" s="14">
        <v>0</v>
      </c>
      <c r="I331" s="14">
        <f>SUM(Table1[[#This Row],[Billing &amp; System Changes]:[Bad Debt]])</f>
        <v>14061.51</v>
      </c>
    </row>
    <row r="332" spans="2:9" x14ac:dyDescent="0.35">
      <c r="B332" s="12" t="s">
        <v>33</v>
      </c>
      <c r="C332" s="22" t="s">
        <v>90</v>
      </c>
      <c r="D332" s="13" t="s">
        <v>1</v>
      </c>
      <c r="E332" s="14">
        <v>319.94</v>
      </c>
      <c r="F332" s="14">
        <v>31302.77</v>
      </c>
      <c r="G332" s="14">
        <v>3531.06</v>
      </c>
      <c r="H332" s="14">
        <v>0</v>
      </c>
      <c r="I332" s="14">
        <f>SUM(Table1[[#This Row],[Billing &amp; System Changes]:[Bad Debt]])</f>
        <v>35153.769999999997</v>
      </c>
    </row>
    <row r="333" spans="2:9" x14ac:dyDescent="0.35">
      <c r="B333" s="12" t="s">
        <v>33</v>
      </c>
      <c r="C333" s="22" t="s">
        <v>90</v>
      </c>
      <c r="D333" s="13" t="s">
        <v>3</v>
      </c>
      <c r="E333" s="14">
        <v>319.94</v>
      </c>
      <c r="F333" s="14">
        <v>39808.769999999997</v>
      </c>
      <c r="G333" s="14">
        <v>3531.06</v>
      </c>
      <c r="H333" s="14">
        <v>0</v>
      </c>
      <c r="I333" s="14">
        <f>SUM(Table1[[#This Row],[Billing &amp; System Changes]:[Bad Debt]])</f>
        <v>43659.77</v>
      </c>
    </row>
    <row r="334" spans="2:9" x14ac:dyDescent="0.35">
      <c r="B334" s="12" t="s">
        <v>33</v>
      </c>
      <c r="C334" s="22" t="s">
        <v>90</v>
      </c>
      <c r="D334" s="13" t="s">
        <v>4</v>
      </c>
      <c r="E334" s="14">
        <v>319.94</v>
      </c>
      <c r="F334" s="14">
        <v>44625.16</v>
      </c>
      <c r="G334" s="14">
        <v>3531.06</v>
      </c>
      <c r="H334" s="14">
        <v>137827.64000000001</v>
      </c>
      <c r="I334" s="14">
        <f>SUM(Table1[[#This Row],[Billing &amp; System Changes]:[Bad Debt]])</f>
        <v>186303.80000000002</v>
      </c>
    </row>
    <row r="335" spans="2:9" x14ac:dyDescent="0.35">
      <c r="B335" s="12" t="s">
        <v>33</v>
      </c>
      <c r="C335" s="22" t="s">
        <v>90</v>
      </c>
      <c r="D335" s="13" t="s">
        <v>106</v>
      </c>
      <c r="E335" s="14">
        <v>319.94</v>
      </c>
      <c r="F335" s="14">
        <v>46922.54</v>
      </c>
      <c r="G335" s="14">
        <v>3531.06</v>
      </c>
      <c r="H335" s="14">
        <v>72584.640000000014</v>
      </c>
      <c r="I335" s="14">
        <f>SUM(Table1[[#This Row],[Billing &amp; System Changes]:[Bad Debt]])</f>
        <v>123358.18000000002</v>
      </c>
    </row>
    <row r="336" spans="2:9" x14ac:dyDescent="0.35">
      <c r="B336" s="12" t="s">
        <v>33</v>
      </c>
      <c r="C336" s="22" t="s">
        <v>90</v>
      </c>
      <c r="D336" s="13" t="s">
        <v>107</v>
      </c>
      <c r="E336" s="14">
        <v>788.64</v>
      </c>
      <c r="F336" s="14">
        <v>42154.9</v>
      </c>
      <c r="G336" s="14">
        <v>3600.89</v>
      </c>
      <c r="H336" s="14">
        <v>0</v>
      </c>
      <c r="I336" s="14">
        <f>SUM(Table1[[#This Row],[Billing &amp; System Changes]:[Bad Debt]])</f>
        <v>46544.43</v>
      </c>
    </row>
    <row r="337" spans="2:9" x14ac:dyDescent="0.35">
      <c r="B337" s="12" t="s">
        <v>33</v>
      </c>
      <c r="C337" s="22" t="s">
        <v>90</v>
      </c>
      <c r="D337" s="13" t="s">
        <v>108</v>
      </c>
      <c r="E337" s="14">
        <v>788.64</v>
      </c>
      <c r="F337" s="14">
        <v>40400.03</v>
      </c>
      <c r="G337" s="14">
        <v>3600.89</v>
      </c>
      <c r="H337" s="14">
        <v>0</v>
      </c>
      <c r="I337" s="14">
        <f>SUM(Table1[[#This Row],[Billing &amp; System Changes]:[Bad Debt]])</f>
        <v>44789.56</v>
      </c>
    </row>
    <row r="338" spans="2:9" x14ac:dyDescent="0.35">
      <c r="B338" s="12" t="s">
        <v>59</v>
      </c>
      <c r="C338" s="22" t="s">
        <v>90</v>
      </c>
      <c r="D338" s="13" t="s">
        <v>2</v>
      </c>
      <c r="E338" s="14">
        <v>0</v>
      </c>
      <c r="F338" s="14">
        <v>20000</v>
      </c>
      <c r="G338" s="14">
        <v>346000</v>
      </c>
      <c r="H338" s="14">
        <v>0</v>
      </c>
      <c r="I338" s="14">
        <f>SUM(Table1[[#This Row],[Billing &amp; System Changes]:[Bad Debt]])</f>
        <v>366000</v>
      </c>
    </row>
    <row r="339" spans="2:9" x14ac:dyDescent="0.35">
      <c r="B339" s="12" t="s">
        <v>59</v>
      </c>
      <c r="C339" s="22" t="s">
        <v>90</v>
      </c>
      <c r="D339" s="13" t="s">
        <v>1</v>
      </c>
      <c r="E339" s="14">
        <v>0</v>
      </c>
      <c r="F339" s="14">
        <v>78000</v>
      </c>
      <c r="G339" s="14">
        <v>475000</v>
      </c>
      <c r="H339" s="14">
        <v>0</v>
      </c>
      <c r="I339" s="14">
        <f>SUM(Table1[[#This Row],[Billing &amp; System Changes]:[Bad Debt]])</f>
        <v>553000</v>
      </c>
    </row>
    <row r="340" spans="2:9" x14ac:dyDescent="0.35">
      <c r="B340" s="12" t="s">
        <v>59</v>
      </c>
      <c r="C340" s="22" t="s">
        <v>90</v>
      </c>
      <c r="D340" s="13" t="s">
        <v>3</v>
      </c>
      <c r="E340" s="14">
        <v>0</v>
      </c>
      <c r="F340" s="14">
        <v>130000</v>
      </c>
      <c r="G340" s="14">
        <v>622000</v>
      </c>
      <c r="H340" s="14">
        <v>0</v>
      </c>
      <c r="I340" s="14">
        <f>SUM(Table1[[#This Row],[Billing &amp; System Changes]:[Bad Debt]])</f>
        <v>752000</v>
      </c>
    </row>
    <row r="341" spans="2:9" x14ac:dyDescent="0.35">
      <c r="B341" s="12" t="s">
        <v>59</v>
      </c>
      <c r="C341" s="22" t="s">
        <v>90</v>
      </c>
      <c r="D341" s="13" t="s">
        <v>4</v>
      </c>
      <c r="E341" s="14"/>
      <c r="F341" s="14"/>
      <c r="G341" s="14"/>
      <c r="H341" s="14"/>
      <c r="I341" s="14">
        <f>SUM(Table1[[#This Row],[Billing &amp; System Changes]:[Bad Debt]])</f>
        <v>0</v>
      </c>
    </row>
    <row r="342" spans="2:9" x14ac:dyDescent="0.35">
      <c r="B342" s="12" t="s">
        <v>59</v>
      </c>
      <c r="C342" s="22" t="s">
        <v>90</v>
      </c>
      <c r="D342" s="13" t="s">
        <v>106</v>
      </c>
      <c r="E342" s="14">
        <v>0</v>
      </c>
      <c r="F342" s="14">
        <v>103000</v>
      </c>
      <c r="G342" s="14">
        <v>583000</v>
      </c>
      <c r="H342" s="14">
        <v>0</v>
      </c>
      <c r="I342" s="14">
        <f>SUM(Table1[[#This Row],[Billing &amp; System Changes]:[Bad Debt]])</f>
        <v>686000</v>
      </c>
    </row>
    <row r="343" spans="2:9" x14ac:dyDescent="0.35">
      <c r="B343" s="12" t="s">
        <v>59</v>
      </c>
      <c r="C343" s="22" t="s">
        <v>90</v>
      </c>
      <c r="D343" s="13" t="s">
        <v>107</v>
      </c>
      <c r="E343" s="14">
        <v>0</v>
      </c>
      <c r="F343" s="14">
        <v>103000</v>
      </c>
      <c r="G343" s="14">
        <v>583000</v>
      </c>
      <c r="H343" s="14">
        <v>0</v>
      </c>
      <c r="I343" s="14">
        <f>SUM(Table1[[#This Row],[Billing &amp; System Changes]:[Bad Debt]])</f>
        <v>686000</v>
      </c>
    </row>
    <row r="344" spans="2:9" x14ac:dyDescent="0.35">
      <c r="B344" s="12" t="s">
        <v>59</v>
      </c>
      <c r="C344" s="22" t="s">
        <v>90</v>
      </c>
      <c r="D344" s="13" t="s">
        <v>108</v>
      </c>
      <c r="E344" s="14">
        <v>0</v>
      </c>
      <c r="F344" s="14">
        <v>182000</v>
      </c>
      <c r="G344" s="14">
        <v>604000</v>
      </c>
      <c r="H344" s="14">
        <v>0</v>
      </c>
      <c r="I344" s="14">
        <f>SUM(Table1[[#This Row],[Billing &amp; System Changes]:[Bad Debt]])</f>
        <v>786000</v>
      </c>
    </row>
    <row r="345" spans="2:9" x14ac:dyDescent="0.35">
      <c r="B345" s="12" t="s">
        <v>34</v>
      </c>
      <c r="C345" s="22" t="s">
        <v>90</v>
      </c>
      <c r="D345" s="13" t="s">
        <v>2</v>
      </c>
      <c r="E345" s="14">
        <v>726.43</v>
      </c>
      <c r="F345" s="14">
        <v>174127.765387408</v>
      </c>
      <c r="G345" s="14">
        <v>324788</v>
      </c>
      <c r="H345" s="14">
        <v>0</v>
      </c>
      <c r="I345" s="14">
        <f>SUM(Table1[[#This Row],[Billing &amp; System Changes]:[Bad Debt]])</f>
        <v>499642.19538740802</v>
      </c>
    </row>
    <row r="346" spans="2:9" x14ac:dyDescent="0.35">
      <c r="B346" s="12" t="s">
        <v>34</v>
      </c>
      <c r="C346" s="22" t="s">
        <v>90</v>
      </c>
      <c r="D346" s="13" t="s">
        <v>1</v>
      </c>
      <c r="E346" s="14">
        <v>786.63</v>
      </c>
      <c r="F346" s="14">
        <v>216430.610679259</v>
      </c>
      <c r="G346" s="14">
        <v>390595.86</v>
      </c>
      <c r="H346" s="14">
        <v>0</v>
      </c>
      <c r="I346" s="14">
        <f>SUM(Table1[[#This Row],[Billing &amp; System Changes]:[Bad Debt]])</f>
        <v>607813.10067925905</v>
      </c>
    </row>
    <row r="347" spans="2:9" x14ac:dyDescent="0.35">
      <c r="B347" s="12" t="s">
        <v>34</v>
      </c>
      <c r="C347" s="22" t="s">
        <v>90</v>
      </c>
      <c r="D347" s="13" t="s">
        <v>3</v>
      </c>
      <c r="E347" s="14">
        <v>576.85</v>
      </c>
      <c r="F347" s="14">
        <v>362199.59</v>
      </c>
      <c r="G347" s="14">
        <v>565906.42000000004</v>
      </c>
      <c r="H347" s="14">
        <v>0</v>
      </c>
      <c r="I347" s="14">
        <f>SUM(Table1[[#This Row],[Billing &amp; System Changes]:[Bad Debt]])</f>
        <v>928682.8600000001</v>
      </c>
    </row>
    <row r="348" spans="2:9" x14ac:dyDescent="0.35">
      <c r="B348" s="12" t="s">
        <v>34</v>
      </c>
      <c r="C348" s="22" t="s">
        <v>90</v>
      </c>
      <c r="D348" s="13" t="s">
        <v>4</v>
      </c>
      <c r="E348" s="14">
        <v>576.85</v>
      </c>
      <c r="F348" s="14">
        <v>501848.48865725001</v>
      </c>
      <c r="G348" s="14">
        <v>599163.63</v>
      </c>
      <c r="H348" s="14">
        <v>0</v>
      </c>
      <c r="I348" s="14">
        <f>SUM(Table1[[#This Row],[Billing &amp; System Changes]:[Bad Debt]])</f>
        <v>1101588.9686572501</v>
      </c>
    </row>
    <row r="349" spans="2:9" x14ac:dyDescent="0.35">
      <c r="B349" s="9" t="s">
        <v>34</v>
      </c>
      <c r="C349" s="22" t="s">
        <v>90</v>
      </c>
      <c r="D349" s="13" t="s">
        <v>106</v>
      </c>
      <c r="E349" s="14">
        <v>578.23</v>
      </c>
      <c r="F349" s="14">
        <v>502307.43</v>
      </c>
      <c r="G349" s="14">
        <v>650575.6</v>
      </c>
      <c r="H349" s="14">
        <v>0</v>
      </c>
      <c r="I349" s="14">
        <f>SUM(Table1[[#This Row],[Billing &amp; System Changes]:[Bad Debt]])</f>
        <v>1153461.26</v>
      </c>
    </row>
    <row r="350" spans="2:9" x14ac:dyDescent="0.35">
      <c r="B350" s="9" t="s">
        <v>34</v>
      </c>
      <c r="C350" s="22" t="s">
        <v>90</v>
      </c>
      <c r="D350" s="13" t="s">
        <v>107</v>
      </c>
      <c r="E350" s="14">
        <v>576.85</v>
      </c>
      <c r="F350" s="14">
        <v>530788.89</v>
      </c>
      <c r="G350" s="14">
        <v>706518.22</v>
      </c>
      <c r="H350" s="14">
        <v>0</v>
      </c>
      <c r="I350" s="14">
        <f>SUM(Table1[[#This Row],[Billing &amp; System Changes]:[Bad Debt]])</f>
        <v>1237883.96</v>
      </c>
    </row>
    <row r="351" spans="2:9" x14ac:dyDescent="0.35">
      <c r="B351" s="12" t="s">
        <v>34</v>
      </c>
      <c r="C351" s="22" t="s">
        <v>90</v>
      </c>
      <c r="D351" s="13" t="s">
        <v>108</v>
      </c>
      <c r="E351" s="14">
        <v>576.85</v>
      </c>
      <c r="F351" s="14">
        <v>629700.17999999993</v>
      </c>
      <c r="G351" s="14">
        <v>750799.88</v>
      </c>
      <c r="H351" s="14">
        <v>0</v>
      </c>
      <c r="I351" s="14">
        <f>SUM(Table1[[#This Row],[Billing &amp; System Changes]:[Bad Debt]])</f>
        <v>1381076.91</v>
      </c>
    </row>
    <row r="352" spans="2:9" x14ac:dyDescent="0.35">
      <c r="B352" s="12" t="s">
        <v>35</v>
      </c>
      <c r="C352" s="22" t="s">
        <v>90</v>
      </c>
      <c r="D352" s="13" t="s">
        <v>2</v>
      </c>
      <c r="E352" s="14">
        <v>0</v>
      </c>
      <c r="F352" s="14">
        <v>2536</v>
      </c>
      <c r="G352" s="14">
        <v>161</v>
      </c>
      <c r="H352" s="14">
        <v>0</v>
      </c>
      <c r="I352" s="14">
        <f>SUM(Table1[[#This Row],[Billing &amp; System Changes]:[Bad Debt]])</f>
        <v>2697</v>
      </c>
    </row>
    <row r="353" spans="2:9" x14ac:dyDescent="0.35">
      <c r="B353" s="12" t="s">
        <v>35</v>
      </c>
      <c r="C353" s="22" t="s">
        <v>90</v>
      </c>
      <c r="D353" s="13" t="s">
        <v>1</v>
      </c>
      <c r="E353" s="14">
        <v>1890</v>
      </c>
      <c r="F353" s="14">
        <v>5284</v>
      </c>
      <c r="G353" s="14">
        <v>2420</v>
      </c>
      <c r="H353" s="14">
        <v>0</v>
      </c>
      <c r="I353" s="14">
        <f>SUM(Table1[[#This Row],[Billing &amp; System Changes]:[Bad Debt]])</f>
        <v>9594</v>
      </c>
    </row>
    <row r="354" spans="2:9" x14ac:dyDescent="0.35">
      <c r="B354" s="12" t="s">
        <v>35</v>
      </c>
      <c r="C354" s="22" t="s">
        <v>90</v>
      </c>
      <c r="D354" s="13" t="s">
        <v>3</v>
      </c>
      <c r="E354" s="14">
        <v>1890</v>
      </c>
      <c r="F354" s="14">
        <v>8864</v>
      </c>
      <c r="G354" s="14">
        <v>2419.5099999999998</v>
      </c>
      <c r="H354" s="14">
        <v>0</v>
      </c>
      <c r="I354" s="14">
        <f>SUM(Table1[[#This Row],[Billing &amp; System Changes]:[Bad Debt]])</f>
        <v>13173.51</v>
      </c>
    </row>
    <row r="355" spans="2:9" x14ac:dyDescent="0.35">
      <c r="B355" s="12" t="s">
        <v>35</v>
      </c>
      <c r="C355" s="22" t="s">
        <v>90</v>
      </c>
      <c r="D355" s="13" t="s">
        <v>4</v>
      </c>
      <c r="E355" s="14">
        <v>1890</v>
      </c>
      <c r="F355" s="14">
        <v>11536</v>
      </c>
      <c r="G355" s="14">
        <v>3795</v>
      </c>
      <c r="H355" s="14"/>
      <c r="I355" s="14">
        <f>SUM(Table1[[#This Row],[Billing &amp; System Changes]:[Bad Debt]])</f>
        <v>17221</v>
      </c>
    </row>
    <row r="356" spans="2:9" x14ac:dyDescent="0.35">
      <c r="B356" s="12" t="s">
        <v>35</v>
      </c>
      <c r="C356" s="22" t="s">
        <v>90</v>
      </c>
      <c r="D356" s="13" t="s">
        <v>106</v>
      </c>
      <c r="E356" s="14">
        <v>1890</v>
      </c>
      <c r="F356" s="14">
        <v>11538.81</v>
      </c>
      <c r="G356" s="14">
        <v>3819.4099999999994</v>
      </c>
      <c r="H356" s="14"/>
      <c r="I356" s="14">
        <f>SUM(Table1[[#This Row],[Billing &amp; System Changes]:[Bad Debt]])</f>
        <v>17248.219999999998</v>
      </c>
    </row>
    <row r="357" spans="2:9" x14ac:dyDescent="0.35">
      <c r="B357" s="12" t="s">
        <v>35</v>
      </c>
      <c r="C357" s="22" t="s">
        <v>90</v>
      </c>
      <c r="D357" s="13" t="s">
        <v>107</v>
      </c>
      <c r="E357" s="14">
        <v>1890</v>
      </c>
      <c r="F357" s="14">
        <v>11538.81</v>
      </c>
      <c r="G357" s="14">
        <v>3819.4099999999994</v>
      </c>
      <c r="H357" s="14"/>
      <c r="I357" s="14">
        <f>SUM(Table1[[#This Row],[Billing &amp; System Changes]:[Bad Debt]])</f>
        <v>17248.219999999998</v>
      </c>
    </row>
    <row r="358" spans="2:9" x14ac:dyDescent="0.35">
      <c r="B358" s="12" t="s">
        <v>35</v>
      </c>
      <c r="C358" s="22" t="s">
        <v>90</v>
      </c>
      <c r="D358" s="13" t="s">
        <v>108</v>
      </c>
      <c r="E358" s="14">
        <v>1890</v>
      </c>
      <c r="F358" s="14">
        <v>11538.81</v>
      </c>
      <c r="G358" s="14">
        <v>3819.4099999999994</v>
      </c>
      <c r="H358" s="14">
        <v>0</v>
      </c>
      <c r="I358" s="14">
        <f>SUM(Table1[[#This Row],[Billing &amp; System Changes]:[Bad Debt]])</f>
        <v>17248.219999999998</v>
      </c>
    </row>
    <row r="359" spans="2:9" x14ac:dyDescent="0.35">
      <c r="B359" s="12" t="s">
        <v>36</v>
      </c>
      <c r="C359" s="22" t="s">
        <v>90</v>
      </c>
      <c r="D359" s="13" t="s">
        <v>2</v>
      </c>
      <c r="E359" s="14">
        <v>0</v>
      </c>
      <c r="F359" s="14">
        <v>1109</v>
      </c>
      <c r="G359" s="14">
        <v>688</v>
      </c>
      <c r="H359" s="14">
        <v>0</v>
      </c>
      <c r="I359" s="14">
        <f>SUM(Table1[[#This Row],[Billing &amp; System Changes]:[Bad Debt]])</f>
        <v>1797</v>
      </c>
    </row>
    <row r="360" spans="2:9" x14ac:dyDescent="0.35">
      <c r="B360" s="12" t="s">
        <v>36</v>
      </c>
      <c r="C360" s="22" t="s">
        <v>90</v>
      </c>
      <c r="D360" s="13" t="s">
        <v>1</v>
      </c>
      <c r="E360" s="14">
        <v>0</v>
      </c>
      <c r="F360" s="14">
        <v>9253</v>
      </c>
      <c r="G360" s="14">
        <v>7353</v>
      </c>
      <c r="H360" s="14">
        <v>0</v>
      </c>
      <c r="I360" s="14">
        <f>SUM(Table1[[#This Row],[Billing &amp; System Changes]:[Bad Debt]])</f>
        <v>16606</v>
      </c>
    </row>
    <row r="361" spans="2:9" x14ac:dyDescent="0.35">
      <c r="B361" s="12" t="s">
        <v>36</v>
      </c>
      <c r="C361" s="22" t="s">
        <v>90</v>
      </c>
      <c r="D361" s="13" t="s">
        <v>3</v>
      </c>
      <c r="E361" s="14">
        <v>0</v>
      </c>
      <c r="F361" s="14">
        <v>16750</v>
      </c>
      <c r="G361" s="14">
        <v>7690</v>
      </c>
      <c r="H361" s="14">
        <v>0</v>
      </c>
      <c r="I361" s="14">
        <f>SUM(Table1[[#This Row],[Billing &amp; System Changes]:[Bad Debt]])</f>
        <v>24440</v>
      </c>
    </row>
    <row r="362" spans="2:9" x14ac:dyDescent="0.35">
      <c r="B362" s="12" t="s">
        <v>36</v>
      </c>
      <c r="C362" s="22" t="s">
        <v>90</v>
      </c>
      <c r="D362" s="13" t="s">
        <v>4</v>
      </c>
      <c r="E362" s="14">
        <v>324</v>
      </c>
      <c r="F362" s="14">
        <v>17124</v>
      </c>
      <c r="G362" s="14">
        <v>7577</v>
      </c>
      <c r="H362" s="14">
        <v>0</v>
      </c>
      <c r="I362" s="14">
        <f>SUM(Table1[[#This Row],[Billing &amp; System Changes]:[Bad Debt]])</f>
        <v>25025</v>
      </c>
    </row>
    <row r="363" spans="2:9" x14ac:dyDescent="0.35">
      <c r="B363" s="12" t="s">
        <v>36</v>
      </c>
      <c r="C363" s="22" t="s">
        <v>90</v>
      </c>
      <c r="D363" s="13" t="s">
        <v>106</v>
      </c>
      <c r="E363" s="14">
        <v>1856</v>
      </c>
      <c r="F363" s="14">
        <v>17124</v>
      </c>
      <c r="G363" s="14">
        <v>7763</v>
      </c>
      <c r="H363" s="14">
        <v>0</v>
      </c>
      <c r="I363" s="14">
        <f>SUM(Table1[[#This Row],[Billing &amp; System Changes]:[Bad Debt]])</f>
        <v>26743</v>
      </c>
    </row>
    <row r="364" spans="2:9" x14ac:dyDescent="0.35">
      <c r="B364" s="12" t="s">
        <v>36</v>
      </c>
      <c r="C364" s="22" t="s">
        <v>90</v>
      </c>
      <c r="D364" s="13" t="s">
        <v>107</v>
      </c>
      <c r="E364" s="14">
        <v>2423</v>
      </c>
      <c r="F364" s="14">
        <v>17151</v>
      </c>
      <c r="G364" s="14">
        <v>8702</v>
      </c>
      <c r="H364" s="14">
        <v>0</v>
      </c>
      <c r="I364" s="14">
        <f>SUM(Table1[[#This Row],[Billing &amp; System Changes]:[Bad Debt]])</f>
        <v>28276</v>
      </c>
    </row>
    <row r="365" spans="2:9" x14ac:dyDescent="0.35">
      <c r="B365" s="12" t="s">
        <v>36</v>
      </c>
      <c r="C365" s="22" t="s">
        <v>90</v>
      </c>
      <c r="D365" s="13" t="s">
        <v>108</v>
      </c>
      <c r="E365" s="14">
        <v>4478</v>
      </c>
      <c r="F365" s="14">
        <v>17142</v>
      </c>
      <c r="G365" s="14">
        <v>8726</v>
      </c>
      <c r="H365" s="14">
        <v>0</v>
      </c>
      <c r="I365" s="14">
        <f>SUM(Table1[[#This Row],[Billing &amp; System Changes]:[Bad Debt]])</f>
        <v>30346</v>
      </c>
    </row>
    <row r="366" spans="2:9" x14ac:dyDescent="0.35">
      <c r="B366" s="12" t="s">
        <v>37</v>
      </c>
      <c r="C366" s="22" t="s">
        <v>90</v>
      </c>
      <c r="D366" s="13" t="s">
        <v>2</v>
      </c>
      <c r="E366" s="14">
        <v>0</v>
      </c>
      <c r="F366" s="14">
        <v>0</v>
      </c>
      <c r="G366" s="14">
        <v>0</v>
      </c>
      <c r="H366" s="14">
        <v>0</v>
      </c>
      <c r="I366" s="14">
        <f>SUM(Table1[[#This Row],[Billing &amp; System Changes]:[Bad Debt]])</f>
        <v>0</v>
      </c>
    </row>
    <row r="367" spans="2:9" x14ac:dyDescent="0.35">
      <c r="B367" s="12" t="s">
        <v>37</v>
      </c>
      <c r="C367" s="22" t="s">
        <v>90</v>
      </c>
      <c r="D367" s="13" t="s">
        <v>1</v>
      </c>
      <c r="E367" s="14">
        <v>0</v>
      </c>
      <c r="F367" s="14">
        <v>0</v>
      </c>
      <c r="G367" s="14">
        <v>0</v>
      </c>
      <c r="H367" s="14">
        <v>0</v>
      </c>
      <c r="I367" s="14">
        <f>SUM(Table1[[#This Row],[Billing &amp; System Changes]:[Bad Debt]])</f>
        <v>0</v>
      </c>
    </row>
    <row r="368" spans="2:9" x14ac:dyDescent="0.35">
      <c r="B368" s="12" t="s">
        <v>37</v>
      </c>
      <c r="C368" s="22" t="s">
        <v>90</v>
      </c>
      <c r="D368" s="13" t="s">
        <v>3</v>
      </c>
      <c r="E368" s="14">
        <v>661.2</v>
      </c>
      <c r="F368" s="14">
        <v>0</v>
      </c>
      <c r="G368" s="14">
        <v>1114.8399999999999</v>
      </c>
      <c r="H368" s="14">
        <v>0</v>
      </c>
      <c r="I368" s="14">
        <f>SUM(Table1[[#This Row],[Billing &amp; System Changes]:[Bad Debt]])</f>
        <v>1776.04</v>
      </c>
    </row>
    <row r="369" spans="2:9" x14ac:dyDescent="0.35">
      <c r="B369" s="12" t="s">
        <v>37</v>
      </c>
      <c r="C369" s="22" t="s">
        <v>90</v>
      </c>
      <c r="D369" s="13" t="s">
        <v>4</v>
      </c>
      <c r="E369" s="14">
        <v>661</v>
      </c>
      <c r="F369" s="14">
        <v>0</v>
      </c>
      <c r="G369" s="14">
        <v>1114.8399999999999</v>
      </c>
      <c r="H369" s="14">
        <v>0</v>
      </c>
      <c r="I369" s="14">
        <f>SUM(Table1[[#This Row],[Billing &amp; System Changes]:[Bad Debt]])</f>
        <v>1775.84</v>
      </c>
    </row>
    <row r="370" spans="2:9" x14ac:dyDescent="0.35">
      <c r="B370" s="12" t="s">
        <v>37</v>
      </c>
      <c r="C370" s="22" t="s">
        <v>90</v>
      </c>
      <c r="D370" s="13" t="s">
        <v>106</v>
      </c>
      <c r="E370" s="14">
        <v>661</v>
      </c>
      <c r="F370" s="14">
        <v>0</v>
      </c>
      <c r="G370" s="14">
        <v>1114.8399999999999</v>
      </c>
      <c r="H370" s="14">
        <v>0</v>
      </c>
      <c r="I370" s="14">
        <f>SUM(Table1[[#This Row],[Billing &amp; System Changes]:[Bad Debt]])</f>
        <v>1775.84</v>
      </c>
    </row>
    <row r="371" spans="2:9" x14ac:dyDescent="0.35">
      <c r="B371" s="12" t="s">
        <v>37</v>
      </c>
      <c r="C371" s="22" t="s">
        <v>90</v>
      </c>
      <c r="D371" s="13" t="s">
        <v>107</v>
      </c>
      <c r="E371" s="14">
        <v>661</v>
      </c>
      <c r="F371" s="14">
        <v>0</v>
      </c>
      <c r="G371" s="14">
        <v>1114.8399999999999</v>
      </c>
      <c r="H371" s="14">
        <v>0</v>
      </c>
      <c r="I371" s="14">
        <f>SUM(Table1[[#This Row],[Billing &amp; System Changes]:[Bad Debt]])</f>
        <v>1775.84</v>
      </c>
    </row>
    <row r="372" spans="2:9" x14ac:dyDescent="0.35">
      <c r="B372" s="12" t="s">
        <v>37</v>
      </c>
      <c r="C372" s="22" t="s">
        <v>90</v>
      </c>
      <c r="D372" s="13" t="s">
        <v>108</v>
      </c>
      <c r="E372" s="14">
        <v>661</v>
      </c>
      <c r="F372" s="14">
        <v>0</v>
      </c>
      <c r="G372" s="14">
        <v>1115</v>
      </c>
      <c r="H372" s="14">
        <v>0</v>
      </c>
      <c r="I372" s="14">
        <f>SUM(Table1[[#This Row],[Billing &amp; System Changes]:[Bad Debt]])</f>
        <v>1776</v>
      </c>
    </row>
    <row r="373" spans="2:9" x14ac:dyDescent="0.35">
      <c r="B373" s="12" t="s">
        <v>38</v>
      </c>
      <c r="C373" s="22" t="s">
        <v>90</v>
      </c>
      <c r="D373" s="13" t="s">
        <v>2</v>
      </c>
      <c r="E373" s="14">
        <v>0</v>
      </c>
      <c r="F373" s="14">
        <v>8075</v>
      </c>
      <c r="G373" s="14">
        <v>121435</v>
      </c>
      <c r="H373" s="14">
        <v>0</v>
      </c>
      <c r="I373" s="14">
        <f>SUM(Table1[[#This Row],[Billing &amp; System Changes]:[Bad Debt]])</f>
        <v>129510</v>
      </c>
    </row>
    <row r="374" spans="2:9" x14ac:dyDescent="0.35">
      <c r="B374" s="12" t="s">
        <v>38</v>
      </c>
      <c r="C374" s="22" t="s">
        <v>90</v>
      </c>
      <c r="D374" s="13" t="s">
        <v>1</v>
      </c>
      <c r="E374" s="14">
        <v>0</v>
      </c>
      <c r="F374" s="14">
        <v>67500</v>
      </c>
      <c r="G374" s="14">
        <v>390505</v>
      </c>
      <c r="H374" s="14">
        <v>0</v>
      </c>
      <c r="I374" s="14">
        <f>SUM(Table1[[#This Row],[Billing &amp; System Changes]:[Bad Debt]])</f>
        <v>458005</v>
      </c>
    </row>
    <row r="375" spans="2:9" x14ac:dyDescent="0.35">
      <c r="B375" s="12" t="s">
        <v>38</v>
      </c>
      <c r="C375" s="22" t="s">
        <v>90</v>
      </c>
      <c r="D375" s="13" t="s">
        <v>3</v>
      </c>
      <c r="E375" s="14">
        <v>0</v>
      </c>
      <c r="F375" s="14">
        <v>90588</v>
      </c>
      <c r="G375" s="14">
        <v>471344</v>
      </c>
      <c r="H375" s="14">
        <v>0</v>
      </c>
      <c r="I375" s="14">
        <f>SUM(Table1[[#This Row],[Billing &amp; System Changes]:[Bad Debt]])</f>
        <v>561932</v>
      </c>
    </row>
    <row r="376" spans="2:9" x14ac:dyDescent="0.35">
      <c r="B376" s="12" t="s">
        <v>38</v>
      </c>
      <c r="C376" s="22" t="s">
        <v>90</v>
      </c>
      <c r="D376" s="13" t="s">
        <v>4</v>
      </c>
      <c r="E376" s="14">
        <v>0</v>
      </c>
      <c r="F376" s="14">
        <v>84119</v>
      </c>
      <c r="G376" s="14">
        <v>563796</v>
      </c>
      <c r="H376" s="14">
        <v>221301</v>
      </c>
      <c r="I376" s="14">
        <f>SUM(Table1[[#This Row],[Billing &amp; System Changes]:[Bad Debt]])</f>
        <v>869216</v>
      </c>
    </row>
    <row r="377" spans="2:9" x14ac:dyDescent="0.35">
      <c r="B377" s="12" t="s">
        <v>38</v>
      </c>
      <c r="C377" s="22" t="s">
        <v>90</v>
      </c>
      <c r="D377" s="13" t="s">
        <v>106</v>
      </c>
      <c r="E377" s="14">
        <v>0</v>
      </c>
      <c r="F377" s="14">
        <v>84119</v>
      </c>
      <c r="G377" s="14">
        <v>563796</v>
      </c>
      <c r="H377" s="14">
        <v>221301</v>
      </c>
      <c r="I377" s="14">
        <f>SUM(Table1[[#This Row],[Billing &amp; System Changes]:[Bad Debt]])</f>
        <v>869216</v>
      </c>
    </row>
    <row r="378" spans="2:9" x14ac:dyDescent="0.35">
      <c r="B378" s="12" t="s">
        <v>38</v>
      </c>
      <c r="C378" s="22" t="s">
        <v>90</v>
      </c>
      <c r="D378" s="13" t="s">
        <v>107</v>
      </c>
      <c r="E378" s="14">
        <v>0</v>
      </c>
      <c r="F378" s="14">
        <v>84119</v>
      </c>
      <c r="G378" s="14">
        <v>707836</v>
      </c>
      <c r="H378" s="14">
        <v>116834</v>
      </c>
      <c r="I378" s="14">
        <f>SUM(Table1[[#This Row],[Billing &amp; System Changes]:[Bad Debt]])</f>
        <v>908789</v>
      </c>
    </row>
    <row r="379" spans="2:9" x14ac:dyDescent="0.35">
      <c r="B379" s="12" t="s">
        <v>38</v>
      </c>
      <c r="C379" s="22" t="s">
        <v>90</v>
      </c>
      <c r="D379" s="13" t="s">
        <v>108</v>
      </c>
      <c r="E379" s="14">
        <v>0</v>
      </c>
      <c r="F379" s="14">
        <v>84119</v>
      </c>
      <c r="G379" s="14">
        <v>763638</v>
      </c>
      <c r="H379" s="14">
        <v>79719</v>
      </c>
      <c r="I379" s="14">
        <f>SUM(Table1[[#This Row],[Billing &amp; System Changes]:[Bad Debt]])</f>
        <v>927476</v>
      </c>
    </row>
    <row r="380" spans="2:9" x14ac:dyDescent="0.35">
      <c r="B380" s="12" t="s">
        <v>39</v>
      </c>
      <c r="C380" s="22" t="s">
        <v>90</v>
      </c>
      <c r="D380" s="13" t="s">
        <v>2</v>
      </c>
      <c r="E380" s="14">
        <v>0</v>
      </c>
      <c r="F380" s="14">
        <v>0</v>
      </c>
      <c r="G380" s="14">
        <v>0</v>
      </c>
      <c r="H380" s="14">
        <v>0</v>
      </c>
      <c r="I380" s="14">
        <f>SUM(Table1[[#This Row],[Billing &amp; System Changes]:[Bad Debt]])</f>
        <v>0</v>
      </c>
    </row>
    <row r="381" spans="2:9" x14ac:dyDescent="0.35">
      <c r="B381" s="12" t="s">
        <v>39</v>
      </c>
      <c r="C381" s="22" t="s">
        <v>90</v>
      </c>
      <c r="D381" s="13" t="s">
        <v>1</v>
      </c>
      <c r="E381" s="14">
        <v>0</v>
      </c>
      <c r="F381" s="14">
        <v>0</v>
      </c>
      <c r="G381" s="14">
        <v>0</v>
      </c>
      <c r="H381" s="14">
        <v>0</v>
      </c>
      <c r="I381" s="14">
        <f>SUM(Table1[[#This Row],[Billing &amp; System Changes]:[Bad Debt]])</f>
        <v>0</v>
      </c>
    </row>
    <row r="382" spans="2:9" x14ac:dyDescent="0.35">
      <c r="B382" s="12" t="s">
        <v>39</v>
      </c>
      <c r="C382" s="22" t="s">
        <v>90</v>
      </c>
      <c r="D382" s="13" t="s">
        <v>3</v>
      </c>
      <c r="E382" s="14">
        <v>0</v>
      </c>
      <c r="F382" s="14">
        <v>0</v>
      </c>
      <c r="G382" s="14">
        <v>0</v>
      </c>
      <c r="H382" s="14">
        <v>0</v>
      </c>
      <c r="I382" s="14">
        <f>SUM(Table1[[#This Row],[Billing &amp; System Changes]:[Bad Debt]])</f>
        <v>0</v>
      </c>
    </row>
    <row r="383" spans="2:9" x14ac:dyDescent="0.35">
      <c r="B383" s="12" t="s">
        <v>39</v>
      </c>
      <c r="C383" s="22" t="s">
        <v>90</v>
      </c>
      <c r="D383" s="13" t="s">
        <v>4</v>
      </c>
      <c r="E383" s="14">
        <v>0</v>
      </c>
      <c r="F383" s="14">
        <v>0</v>
      </c>
      <c r="G383" s="14">
        <v>0</v>
      </c>
      <c r="H383" s="14">
        <v>0</v>
      </c>
      <c r="I383" s="14">
        <f>SUM(Table1[[#This Row],[Billing &amp; System Changes]:[Bad Debt]])</f>
        <v>0</v>
      </c>
    </row>
    <row r="384" spans="2:9" x14ac:dyDescent="0.35">
      <c r="B384" s="12" t="s">
        <v>39</v>
      </c>
      <c r="C384" s="22" t="s">
        <v>90</v>
      </c>
      <c r="D384" s="13" t="s">
        <v>106</v>
      </c>
      <c r="E384" s="14">
        <v>0</v>
      </c>
      <c r="F384" s="14">
        <v>0</v>
      </c>
      <c r="G384" s="14">
        <v>0</v>
      </c>
      <c r="H384" s="14">
        <v>0</v>
      </c>
      <c r="I384" s="14">
        <f>SUM(Table1[[#This Row],[Billing &amp; System Changes]:[Bad Debt]])</f>
        <v>0</v>
      </c>
    </row>
    <row r="385" spans="2:9" x14ac:dyDescent="0.35">
      <c r="B385" s="12" t="s">
        <v>39</v>
      </c>
      <c r="C385" s="22" t="s">
        <v>90</v>
      </c>
      <c r="D385" s="13" t="s">
        <v>107</v>
      </c>
      <c r="E385" s="14">
        <v>0</v>
      </c>
      <c r="F385" s="14">
        <v>0</v>
      </c>
      <c r="G385" s="14">
        <v>0</v>
      </c>
      <c r="H385" s="14">
        <v>0</v>
      </c>
      <c r="I385" s="14">
        <f>SUM(Table1[[#This Row],[Billing &amp; System Changes]:[Bad Debt]])</f>
        <v>0</v>
      </c>
    </row>
    <row r="386" spans="2:9" x14ac:dyDescent="0.35">
      <c r="B386" s="12" t="s">
        <v>39</v>
      </c>
      <c r="C386" s="22" t="s">
        <v>90</v>
      </c>
      <c r="D386" s="13" t="s">
        <v>108</v>
      </c>
      <c r="E386" s="14">
        <v>0</v>
      </c>
      <c r="F386" s="14">
        <v>0</v>
      </c>
      <c r="G386" s="14">
        <v>0</v>
      </c>
      <c r="H386" s="14">
        <v>0</v>
      </c>
      <c r="I386" s="14">
        <f>SUM(Table1[[#This Row],[Billing &amp; System Changes]:[Bad Debt]])</f>
        <v>0</v>
      </c>
    </row>
    <row r="387" spans="2:9" x14ac:dyDescent="0.35">
      <c r="B387" s="12" t="s">
        <v>60</v>
      </c>
      <c r="C387" s="22" t="s">
        <v>90</v>
      </c>
      <c r="D387" s="13" t="s">
        <v>2</v>
      </c>
      <c r="E387" s="14">
        <v>56915</v>
      </c>
      <c r="F387" s="14">
        <v>3767025</v>
      </c>
      <c r="G387" s="14">
        <v>3521527</v>
      </c>
      <c r="H387" s="14">
        <v>0</v>
      </c>
      <c r="I387" s="14">
        <f>SUM(Table1[[#This Row],[Billing &amp; System Changes]:[Bad Debt]])</f>
        <v>7345467</v>
      </c>
    </row>
    <row r="388" spans="2:9" x14ac:dyDescent="0.35">
      <c r="B388" s="12" t="s">
        <v>60</v>
      </c>
      <c r="C388" s="22" t="s">
        <v>90</v>
      </c>
      <c r="D388" s="13" t="s">
        <v>1</v>
      </c>
      <c r="E388" s="14">
        <v>73093</v>
      </c>
      <c r="F388" s="14">
        <v>8200000</v>
      </c>
      <c r="G388" s="14">
        <v>8585794</v>
      </c>
      <c r="H388" s="14">
        <v>0</v>
      </c>
      <c r="I388" s="14">
        <f>SUM(Table1[[#This Row],[Billing &amp; System Changes]:[Bad Debt]])</f>
        <v>16858887</v>
      </c>
    </row>
    <row r="389" spans="2:9" x14ac:dyDescent="0.35">
      <c r="B389" s="12" t="s">
        <v>60</v>
      </c>
      <c r="C389" s="22" t="s">
        <v>90</v>
      </c>
      <c r="D389" s="13" t="s">
        <v>3</v>
      </c>
      <c r="E389" s="14">
        <v>103829</v>
      </c>
      <c r="F389" s="14">
        <v>13092070</v>
      </c>
      <c r="G389" s="14">
        <v>20331186</v>
      </c>
      <c r="H389" s="14">
        <v>0</v>
      </c>
      <c r="I389" s="14">
        <f>SUM(Table1[[#This Row],[Billing &amp; System Changes]:[Bad Debt]])</f>
        <v>33527085</v>
      </c>
    </row>
    <row r="390" spans="2:9" x14ac:dyDescent="0.35">
      <c r="B390" s="12" t="s">
        <v>60</v>
      </c>
      <c r="C390" s="22" t="s">
        <v>90</v>
      </c>
      <c r="D390" s="13" t="s">
        <v>4</v>
      </c>
      <c r="E390" s="14">
        <v>103829</v>
      </c>
      <c r="F390" s="14">
        <v>16282964</v>
      </c>
      <c r="G390" s="14">
        <v>2007747</v>
      </c>
      <c r="H390" s="14">
        <v>22575453</v>
      </c>
      <c r="I390" s="14">
        <f>SUM(Table1[[#This Row],[Billing &amp; System Changes]:[Bad Debt]])</f>
        <v>40969993</v>
      </c>
    </row>
    <row r="391" spans="2:9" x14ac:dyDescent="0.35">
      <c r="B391" s="12" t="s">
        <v>60</v>
      </c>
      <c r="C391" s="22" t="s">
        <v>90</v>
      </c>
      <c r="D391" s="13" t="s">
        <v>106</v>
      </c>
      <c r="E391" s="14">
        <v>103829</v>
      </c>
      <c r="F391" s="14">
        <v>17876943</v>
      </c>
      <c r="G391" s="14">
        <v>2091803</v>
      </c>
      <c r="H391" s="14">
        <v>23686060</v>
      </c>
      <c r="I391" s="14">
        <f>SUM(Table1[[#This Row],[Billing &amp; System Changes]:[Bad Debt]])</f>
        <v>43758635</v>
      </c>
    </row>
    <row r="392" spans="2:9" x14ac:dyDescent="0.35">
      <c r="B392" s="12" t="s">
        <v>60</v>
      </c>
      <c r="C392" s="22" t="s">
        <v>90</v>
      </c>
      <c r="D392" s="13" t="s">
        <v>107</v>
      </c>
      <c r="E392" s="14">
        <v>103829</v>
      </c>
      <c r="F392" s="14">
        <v>19479598</v>
      </c>
      <c r="G392" s="14">
        <v>3009361</v>
      </c>
      <c r="H392" s="14">
        <v>20464322</v>
      </c>
      <c r="I392" s="14">
        <f>SUM(Table1[[#This Row],[Billing &amp; System Changes]:[Bad Debt]])</f>
        <v>43057110</v>
      </c>
    </row>
    <row r="393" spans="2:9" x14ac:dyDescent="0.35">
      <c r="B393" s="12" t="s">
        <v>60</v>
      </c>
      <c r="C393" s="22" t="s">
        <v>90</v>
      </c>
      <c r="D393" s="13" t="s">
        <v>108</v>
      </c>
      <c r="E393" s="14">
        <v>103829</v>
      </c>
      <c r="F393" s="14">
        <v>21547847</v>
      </c>
      <c r="G393" s="14">
        <v>3302263</v>
      </c>
      <c r="H393" s="14">
        <v>17708622</v>
      </c>
      <c r="I393" s="14">
        <f>SUM(Table1[[#This Row],[Billing &amp; System Changes]:[Bad Debt]])</f>
        <v>42662561</v>
      </c>
    </row>
    <row r="394" spans="2:9" x14ac:dyDescent="0.35">
      <c r="B394" s="12" t="s">
        <v>61</v>
      </c>
      <c r="C394" s="22" t="s">
        <v>90</v>
      </c>
      <c r="D394" s="13" t="s">
        <v>2</v>
      </c>
      <c r="E394" s="14">
        <v>0</v>
      </c>
      <c r="F394" s="14">
        <v>0</v>
      </c>
      <c r="G394" s="14">
        <v>40000</v>
      </c>
      <c r="H394" s="14">
        <v>0</v>
      </c>
      <c r="I394" s="14">
        <f>SUM(Table1[[#This Row],[Billing &amp; System Changes]:[Bad Debt]])</f>
        <v>40000</v>
      </c>
    </row>
    <row r="395" spans="2:9" x14ac:dyDescent="0.35">
      <c r="B395" s="12" t="s">
        <v>61</v>
      </c>
      <c r="C395" s="22" t="s">
        <v>90</v>
      </c>
      <c r="D395" s="13" t="s">
        <v>1</v>
      </c>
      <c r="E395" s="14">
        <v>1500</v>
      </c>
      <c r="F395" s="14">
        <v>32000</v>
      </c>
      <c r="G395" s="14">
        <v>58000</v>
      </c>
      <c r="H395" s="14">
        <v>0</v>
      </c>
      <c r="I395" s="14">
        <f>SUM(Table1[[#This Row],[Billing &amp; System Changes]:[Bad Debt]])</f>
        <v>91500</v>
      </c>
    </row>
    <row r="396" spans="2:9" x14ac:dyDescent="0.35">
      <c r="B396" s="12" t="s">
        <v>61</v>
      </c>
      <c r="C396" s="22" t="s">
        <v>90</v>
      </c>
      <c r="D396" s="13" t="s">
        <v>3</v>
      </c>
      <c r="E396" s="14">
        <v>0</v>
      </c>
      <c r="F396" s="14">
        <v>7500</v>
      </c>
      <c r="G396" s="14">
        <v>51000</v>
      </c>
      <c r="H396" s="14">
        <v>0</v>
      </c>
      <c r="I396" s="14">
        <f>SUM(Table1[[#This Row],[Billing &amp; System Changes]:[Bad Debt]])</f>
        <v>58500</v>
      </c>
    </row>
    <row r="397" spans="2:9" x14ac:dyDescent="0.35">
      <c r="B397" s="12" t="s">
        <v>61</v>
      </c>
      <c r="C397" s="22" t="s">
        <v>90</v>
      </c>
      <c r="D397" s="13" t="s">
        <v>4</v>
      </c>
      <c r="E397" s="14">
        <v>1500</v>
      </c>
      <c r="F397" s="14">
        <v>7500</v>
      </c>
      <c r="G397" s="14">
        <v>6000</v>
      </c>
      <c r="H397" s="14">
        <v>5000</v>
      </c>
      <c r="I397" s="14">
        <f>SUM(Table1[[#This Row],[Billing &amp; System Changes]:[Bad Debt]])</f>
        <v>20000</v>
      </c>
    </row>
    <row r="398" spans="2:9" x14ac:dyDescent="0.35">
      <c r="B398" s="12" t="s">
        <v>61</v>
      </c>
      <c r="C398" s="22" t="s">
        <v>90</v>
      </c>
      <c r="D398" s="13" t="s">
        <v>106</v>
      </c>
      <c r="E398" s="14">
        <v>1500</v>
      </c>
      <c r="F398" s="14">
        <v>7500</v>
      </c>
      <c r="G398" s="14">
        <v>6000</v>
      </c>
      <c r="H398" s="14">
        <v>5000</v>
      </c>
      <c r="I398" s="14">
        <f>SUM(Table1[[#This Row],[Billing &amp; System Changes]:[Bad Debt]])</f>
        <v>20000</v>
      </c>
    </row>
    <row r="399" spans="2:9" x14ac:dyDescent="0.35">
      <c r="B399" s="12" t="s">
        <v>61</v>
      </c>
      <c r="C399" s="22" t="s">
        <v>90</v>
      </c>
      <c r="D399" s="13" t="s">
        <v>107</v>
      </c>
      <c r="E399" s="14">
        <v>0</v>
      </c>
      <c r="F399" s="14">
        <v>7500</v>
      </c>
      <c r="G399" s="14">
        <v>0</v>
      </c>
      <c r="H399" s="14">
        <v>5000</v>
      </c>
      <c r="I399" s="14">
        <f>SUM(Table1[[#This Row],[Billing &amp; System Changes]:[Bad Debt]])</f>
        <v>12500</v>
      </c>
    </row>
    <row r="400" spans="2:9" x14ac:dyDescent="0.35">
      <c r="B400" s="12" t="s">
        <v>61</v>
      </c>
      <c r="C400" s="22" t="s">
        <v>90</v>
      </c>
      <c r="D400" s="13" t="s">
        <v>108</v>
      </c>
      <c r="E400" s="14">
        <v>0</v>
      </c>
      <c r="F400" s="14">
        <v>7500</v>
      </c>
      <c r="G400" s="14">
        <v>0</v>
      </c>
      <c r="H400" s="14">
        <v>0</v>
      </c>
      <c r="I400" s="14">
        <f>SUM(Table1[[#This Row],[Billing &amp; System Changes]:[Bad Debt]])</f>
        <v>7500</v>
      </c>
    </row>
    <row r="401" spans="2:9" x14ac:dyDescent="0.35">
      <c r="B401" s="12" t="s">
        <v>62</v>
      </c>
      <c r="C401" s="22" t="s">
        <v>90</v>
      </c>
      <c r="D401" s="13" t="s">
        <v>2</v>
      </c>
      <c r="E401" s="14">
        <v>2794.13</v>
      </c>
      <c r="F401" s="14">
        <v>0</v>
      </c>
      <c r="G401" s="14">
        <v>87922.2</v>
      </c>
      <c r="H401" s="14">
        <v>0</v>
      </c>
      <c r="I401" s="14">
        <f>SUM(Table1[[#This Row],[Billing &amp; System Changes]:[Bad Debt]])</f>
        <v>90716.33</v>
      </c>
    </row>
    <row r="402" spans="2:9" x14ac:dyDescent="0.35">
      <c r="B402" s="12" t="s">
        <v>62</v>
      </c>
      <c r="C402" s="22" t="s">
        <v>90</v>
      </c>
      <c r="D402" s="13" t="s">
        <v>1</v>
      </c>
      <c r="E402" s="14">
        <v>3690.52</v>
      </c>
      <c r="F402" s="14">
        <v>0</v>
      </c>
      <c r="G402" s="14">
        <v>108638.66</v>
      </c>
      <c r="H402" s="14">
        <v>0</v>
      </c>
      <c r="I402" s="14">
        <f>SUM(Table1[[#This Row],[Billing &amp; System Changes]:[Bad Debt]])</f>
        <v>112329.18000000001</v>
      </c>
    </row>
    <row r="403" spans="2:9" x14ac:dyDescent="0.35">
      <c r="B403" s="12" t="s">
        <v>62</v>
      </c>
      <c r="C403" s="22" t="s">
        <v>90</v>
      </c>
      <c r="D403" s="13" t="s">
        <v>3</v>
      </c>
      <c r="E403" s="14">
        <v>5023.8900000000003</v>
      </c>
      <c r="F403" s="14">
        <v>0</v>
      </c>
      <c r="G403" s="14">
        <v>130654.8</v>
      </c>
      <c r="H403" s="14">
        <v>0</v>
      </c>
      <c r="I403" s="14">
        <f>SUM(Table1[[#This Row],[Billing &amp; System Changes]:[Bad Debt]])</f>
        <v>135678.69</v>
      </c>
    </row>
    <row r="404" spans="2:9" x14ac:dyDescent="0.35">
      <c r="B404" s="12" t="s">
        <v>62</v>
      </c>
      <c r="C404" s="22" t="s">
        <v>90</v>
      </c>
      <c r="D404" s="13" t="s">
        <v>4</v>
      </c>
      <c r="E404" s="14">
        <v>5470</v>
      </c>
      <c r="F404" s="14">
        <v>0</v>
      </c>
      <c r="G404" s="14">
        <v>133500</v>
      </c>
      <c r="H404" s="14">
        <v>0</v>
      </c>
      <c r="I404" s="14">
        <f>SUM(Table1[[#This Row],[Billing &amp; System Changes]:[Bad Debt]])</f>
        <v>138970</v>
      </c>
    </row>
    <row r="405" spans="2:9" x14ac:dyDescent="0.35">
      <c r="B405" s="12" t="s">
        <v>62</v>
      </c>
      <c r="C405" s="22" t="s">
        <v>90</v>
      </c>
      <c r="D405" s="13" t="s">
        <v>106</v>
      </c>
      <c r="E405" s="14">
        <v>5574.64</v>
      </c>
      <c r="F405" s="14"/>
      <c r="G405" s="14">
        <v>134132.02999999997</v>
      </c>
      <c r="H405" s="14"/>
      <c r="I405" s="14">
        <f>SUM(Table1[[#This Row],[Billing &amp; System Changes]:[Bad Debt]])</f>
        <v>139706.66999999998</v>
      </c>
    </row>
    <row r="406" spans="2:9" x14ac:dyDescent="0.35">
      <c r="B406" s="12" t="s">
        <v>62</v>
      </c>
      <c r="C406" s="22" t="s">
        <v>90</v>
      </c>
      <c r="D406" s="13" t="s">
        <v>107</v>
      </c>
      <c r="E406" s="14">
        <v>5575</v>
      </c>
      <c r="F406" s="14">
        <v>0</v>
      </c>
      <c r="G406" s="14">
        <v>134132</v>
      </c>
      <c r="H406" s="14">
        <v>0</v>
      </c>
      <c r="I406" s="14">
        <f>SUM(Table1[[#This Row],[Billing &amp; System Changes]:[Bad Debt]])</f>
        <v>139707</v>
      </c>
    </row>
    <row r="407" spans="2:9" x14ac:dyDescent="0.35">
      <c r="B407" s="12" t="s">
        <v>62</v>
      </c>
      <c r="C407" s="22" t="s">
        <v>90</v>
      </c>
      <c r="D407" s="13" t="s">
        <v>108</v>
      </c>
      <c r="E407" s="14">
        <v>5574.64</v>
      </c>
      <c r="F407" s="14">
        <v>0</v>
      </c>
      <c r="G407" s="14">
        <v>134132.02999999997</v>
      </c>
      <c r="H407" s="14">
        <v>0</v>
      </c>
      <c r="I407" s="14">
        <f>SUM(Table1[[#This Row],[Billing &amp; System Changes]:[Bad Debt]])</f>
        <v>139706.66999999998</v>
      </c>
    </row>
    <row r="408" spans="2:9" x14ac:dyDescent="0.35">
      <c r="B408" s="12" t="s">
        <v>63</v>
      </c>
      <c r="C408" s="22" t="s">
        <v>90</v>
      </c>
      <c r="D408" s="13" t="s">
        <v>2</v>
      </c>
      <c r="E408" s="14">
        <v>471</v>
      </c>
      <c r="F408" s="14">
        <v>12591</v>
      </c>
      <c r="G408" s="14">
        <v>41325</v>
      </c>
      <c r="H408" s="14">
        <v>0</v>
      </c>
      <c r="I408" s="14">
        <f>SUM(Table1[[#This Row],[Billing &amp; System Changes]:[Bad Debt]])</f>
        <v>54387</v>
      </c>
    </row>
    <row r="409" spans="2:9" x14ac:dyDescent="0.35">
      <c r="B409" s="12" t="s">
        <v>63</v>
      </c>
      <c r="C409" s="22" t="s">
        <v>90</v>
      </c>
      <c r="D409" s="13" t="s">
        <v>1</v>
      </c>
      <c r="E409" s="14">
        <v>471</v>
      </c>
      <c r="F409" s="14">
        <v>45034</v>
      </c>
      <c r="G409" s="14">
        <v>242681</v>
      </c>
      <c r="H409" s="14">
        <v>0</v>
      </c>
      <c r="I409" s="14">
        <f>SUM(Table1[[#This Row],[Billing &amp; System Changes]:[Bad Debt]])</f>
        <v>288186</v>
      </c>
    </row>
    <row r="410" spans="2:9" x14ac:dyDescent="0.35">
      <c r="B410" s="12" t="s">
        <v>63</v>
      </c>
      <c r="C410" s="22" t="s">
        <v>90</v>
      </c>
      <c r="D410" s="13" t="s">
        <v>3</v>
      </c>
      <c r="E410" s="14">
        <v>471</v>
      </c>
      <c r="F410" s="14">
        <v>75268</v>
      </c>
      <c r="G410" s="14">
        <v>322793</v>
      </c>
      <c r="H410" s="14">
        <v>0</v>
      </c>
      <c r="I410" s="14">
        <f>SUM(Table1[[#This Row],[Billing &amp; System Changes]:[Bad Debt]])</f>
        <v>398532</v>
      </c>
    </row>
    <row r="411" spans="2:9" x14ac:dyDescent="0.35">
      <c r="B411" s="12" t="s">
        <v>63</v>
      </c>
      <c r="C411" s="22" t="s">
        <v>90</v>
      </c>
      <c r="D411" s="13" t="s">
        <v>4</v>
      </c>
      <c r="E411" s="14">
        <v>471</v>
      </c>
      <c r="F411" s="14">
        <v>50009</v>
      </c>
      <c r="G411" s="14">
        <v>88356</v>
      </c>
      <c r="H411" s="14">
        <v>221497</v>
      </c>
      <c r="I411" s="14">
        <f>SUM(Table1[[#This Row],[Billing &amp; System Changes]:[Bad Debt]])</f>
        <v>360333</v>
      </c>
    </row>
    <row r="412" spans="2:9" x14ac:dyDescent="0.35">
      <c r="B412" s="12" t="s">
        <v>63</v>
      </c>
      <c r="C412" s="22" t="s">
        <v>90</v>
      </c>
      <c r="D412" s="13" t="s">
        <v>106</v>
      </c>
      <c r="E412" s="14">
        <v>471</v>
      </c>
      <c r="F412" s="14">
        <v>53225</v>
      </c>
      <c r="G412" s="14">
        <v>95260</v>
      </c>
      <c r="H412" s="14">
        <v>143276</v>
      </c>
      <c r="I412" s="14">
        <f>SUM(Table1[[#This Row],[Billing &amp; System Changes]:[Bad Debt]])</f>
        <v>292232</v>
      </c>
    </row>
    <row r="413" spans="2:9" x14ac:dyDescent="0.35">
      <c r="B413" s="12" t="s">
        <v>63</v>
      </c>
      <c r="C413" s="22" t="s">
        <v>90</v>
      </c>
      <c r="D413" s="13" t="s">
        <v>107</v>
      </c>
      <c r="E413" s="14">
        <v>471</v>
      </c>
      <c r="F413" s="14">
        <v>53759</v>
      </c>
      <c r="G413" s="14">
        <v>97245</v>
      </c>
      <c r="H413" s="14">
        <v>49438</v>
      </c>
      <c r="I413" s="14">
        <f>SUM(Table1[[#This Row],[Billing &amp; System Changes]:[Bad Debt]])</f>
        <v>200913</v>
      </c>
    </row>
    <row r="414" spans="2:9" x14ac:dyDescent="0.35">
      <c r="B414" s="12" t="s">
        <v>63</v>
      </c>
      <c r="C414" s="22" t="s">
        <v>90</v>
      </c>
      <c r="D414" s="13" t="s">
        <v>108</v>
      </c>
      <c r="E414" s="14">
        <v>471</v>
      </c>
      <c r="F414" s="14">
        <v>54070</v>
      </c>
      <c r="G414" s="14">
        <v>99338</v>
      </c>
      <c r="H414" s="14">
        <v>24438</v>
      </c>
      <c r="I414" s="14">
        <f>SUM(Table1[[#This Row],[Billing &amp; System Changes]:[Bad Debt]])</f>
        <v>178317</v>
      </c>
    </row>
    <row r="415" spans="2:9" x14ac:dyDescent="0.35">
      <c r="B415" s="12" t="s">
        <v>40</v>
      </c>
      <c r="C415" s="22" t="s">
        <v>90</v>
      </c>
      <c r="D415" s="13" t="s">
        <v>2</v>
      </c>
      <c r="E415" s="14">
        <v>0</v>
      </c>
      <c r="F415" s="14">
        <v>0</v>
      </c>
      <c r="G415" s="14">
        <v>39000</v>
      </c>
      <c r="H415" s="14">
        <v>0</v>
      </c>
      <c r="I415" s="14">
        <f>SUM(Table1[[#This Row],[Billing &amp; System Changes]:[Bad Debt]])</f>
        <v>39000</v>
      </c>
    </row>
    <row r="416" spans="2:9" x14ac:dyDescent="0.35">
      <c r="B416" s="12" t="s">
        <v>40</v>
      </c>
      <c r="C416" s="22" t="s">
        <v>90</v>
      </c>
      <c r="D416" s="13" t="s">
        <v>1</v>
      </c>
      <c r="E416" s="14">
        <v>0</v>
      </c>
      <c r="F416" s="14">
        <v>5705.1100000000006</v>
      </c>
      <c r="G416" s="14">
        <v>59153.45</v>
      </c>
      <c r="H416" s="14">
        <v>0</v>
      </c>
      <c r="I416" s="14">
        <f>SUM(Table1[[#This Row],[Billing &amp; System Changes]:[Bad Debt]])</f>
        <v>64858.559999999998</v>
      </c>
    </row>
    <row r="417" spans="2:9" x14ac:dyDescent="0.35">
      <c r="B417" s="12" t="s">
        <v>40</v>
      </c>
      <c r="C417" s="22" t="s">
        <v>90</v>
      </c>
      <c r="D417" s="13" t="s">
        <v>3</v>
      </c>
      <c r="E417" s="14">
        <v>0</v>
      </c>
      <c r="F417" s="14">
        <v>10725.560000000001</v>
      </c>
      <c r="G417" s="14">
        <v>60716.76</v>
      </c>
      <c r="H417" s="14">
        <v>0</v>
      </c>
      <c r="I417" s="14">
        <f>SUM(Table1[[#This Row],[Billing &amp; System Changes]:[Bad Debt]])</f>
        <v>71442.320000000007</v>
      </c>
    </row>
    <row r="418" spans="2:9" x14ac:dyDescent="0.35">
      <c r="B418" s="12" t="s">
        <v>40</v>
      </c>
      <c r="C418" s="22" t="s">
        <v>90</v>
      </c>
      <c r="D418" s="13" t="s">
        <v>4</v>
      </c>
      <c r="E418" s="14">
        <v>0</v>
      </c>
      <c r="F418" s="14">
        <v>6321.46</v>
      </c>
      <c r="G418" s="14">
        <v>62803.35</v>
      </c>
      <c r="H418" s="14">
        <v>0</v>
      </c>
      <c r="I418" s="14">
        <f>SUM(Table1[[#This Row],[Billing &amp; System Changes]:[Bad Debt]])</f>
        <v>69124.81</v>
      </c>
    </row>
    <row r="419" spans="2:9" x14ac:dyDescent="0.35">
      <c r="B419" s="12" t="s">
        <v>40</v>
      </c>
      <c r="C419" s="22" t="s">
        <v>90</v>
      </c>
      <c r="D419" s="13" t="s">
        <v>106</v>
      </c>
      <c r="E419" s="14">
        <v>0</v>
      </c>
      <c r="F419" s="14">
        <v>6321.46</v>
      </c>
      <c r="G419" s="14">
        <v>63768</v>
      </c>
      <c r="H419" s="14">
        <v>0</v>
      </c>
      <c r="I419" s="14">
        <f>SUM(Table1[[#This Row],[Billing &amp; System Changes]:[Bad Debt]])</f>
        <v>70089.460000000006</v>
      </c>
    </row>
    <row r="420" spans="2:9" x14ac:dyDescent="0.35">
      <c r="B420" s="12" t="s">
        <v>40</v>
      </c>
      <c r="C420" s="22" t="s">
        <v>90</v>
      </c>
      <c r="D420" s="13" t="s">
        <v>107</v>
      </c>
      <c r="E420" s="14">
        <v>0</v>
      </c>
      <c r="F420" s="14">
        <v>6321.46</v>
      </c>
      <c r="G420" s="14">
        <v>63768</v>
      </c>
      <c r="H420" s="14">
        <v>0</v>
      </c>
      <c r="I420" s="14">
        <f>SUM(Table1[[#This Row],[Billing &amp; System Changes]:[Bad Debt]])</f>
        <v>70089.460000000006</v>
      </c>
    </row>
    <row r="421" spans="2:9" x14ac:dyDescent="0.35">
      <c r="B421" s="12" t="s">
        <v>40</v>
      </c>
      <c r="C421" s="22" t="s">
        <v>90</v>
      </c>
      <c r="D421" s="13" t="s">
        <v>108</v>
      </c>
      <c r="E421" s="14">
        <v>0</v>
      </c>
      <c r="F421" s="14">
        <v>6321.46</v>
      </c>
      <c r="G421" s="14">
        <v>63768</v>
      </c>
      <c r="H421" s="14">
        <v>0</v>
      </c>
      <c r="I421" s="14">
        <f>SUM(Table1[[#This Row],[Billing &amp; System Changes]:[Bad Debt]])</f>
        <v>70089.460000000006</v>
      </c>
    </row>
    <row r="422" spans="2:9" x14ac:dyDescent="0.35">
      <c r="B422" s="12" t="s">
        <v>41</v>
      </c>
      <c r="C422" s="22" t="s">
        <v>90</v>
      </c>
      <c r="D422" s="13" t="s">
        <v>2</v>
      </c>
      <c r="E422" s="14">
        <v>1688</v>
      </c>
      <c r="F422" s="14">
        <v>7203</v>
      </c>
      <c r="G422" s="14">
        <v>119056</v>
      </c>
      <c r="H422" s="14">
        <v>0</v>
      </c>
      <c r="I422" s="14">
        <f>SUM(Table1[[#This Row],[Billing &amp; System Changes]:[Bad Debt]])</f>
        <v>127947</v>
      </c>
    </row>
    <row r="423" spans="2:9" x14ac:dyDescent="0.35">
      <c r="B423" s="12" t="s">
        <v>41</v>
      </c>
      <c r="C423" s="22" t="s">
        <v>90</v>
      </c>
      <c r="D423" s="13" t="s">
        <v>1</v>
      </c>
      <c r="E423" s="14">
        <v>2856.67</v>
      </c>
      <c r="F423" s="14">
        <v>46745</v>
      </c>
      <c r="G423" s="14">
        <v>160682</v>
      </c>
      <c r="H423" s="14">
        <v>0</v>
      </c>
      <c r="I423" s="14">
        <f>SUM(Table1[[#This Row],[Billing &amp; System Changes]:[Bad Debt]])</f>
        <v>210283.66999999998</v>
      </c>
    </row>
    <row r="424" spans="2:9" x14ac:dyDescent="0.35">
      <c r="B424" s="12" t="s">
        <v>41</v>
      </c>
      <c r="C424" s="22" t="s">
        <v>90</v>
      </c>
      <c r="D424" s="13" t="s">
        <v>3</v>
      </c>
      <c r="E424" s="14">
        <v>3135.58</v>
      </c>
      <c r="F424" s="14">
        <v>58540.7</v>
      </c>
      <c r="G424" s="14">
        <v>162094.53</v>
      </c>
      <c r="H424" s="14">
        <v>0</v>
      </c>
      <c r="I424" s="14">
        <f>SUM(Table1[[#This Row],[Billing &amp; System Changes]:[Bad Debt]])</f>
        <v>223770.81</v>
      </c>
    </row>
    <row r="425" spans="2:9" x14ac:dyDescent="0.35">
      <c r="B425" s="12" t="s">
        <v>41</v>
      </c>
      <c r="C425" s="22" t="s">
        <v>90</v>
      </c>
      <c r="D425" s="13" t="s">
        <v>4</v>
      </c>
      <c r="E425" s="14">
        <v>6149</v>
      </c>
      <c r="F425" s="14">
        <v>90193</v>
      </c>
      <c r="G425" s="14">
        <v>166945</v>
      </c>
      <c r="H425" s="14">
        <v>0</v>
      </c>
      <c r="I425" s="14">
        <f>SUM(Table1[[#This Row],[Billing &amp; System Changes]:[Bad Debt]])</f>
        <v>263287</v>
      </c>
    </row>
    <row r="426" spans="2:9" x14ac:dyDescent="0.35">
      <c r="B426" s="12" t="s">
        <v>41</v>
      </c>
      <c r="C426" s="22" t="s">
        <v>90</v>
      </c>
      <c r="D426" s="13" t="s">
        <v>106</v>
      </c>
      <c r="E426" s="14">
        <v>6221</v>
      </c>
      <c r="F426" s="14">
        <v>98019</v>
      </c>
      <c r="G426" s="14">
        <v>124232</v>
      </c>
      <c r="H426" s="14">
        <v>0</v>
      </c>
      <c r="I426" s="14">
        <f>SUM(Table1[[#This Row],[Billing &amp; System Changes]:[Bad Debt]])</f>
        <v>228472</v>
      </c>
    </row>
    <row r="427" spans="2:9" x14ac:dyDescent="0.35">
      <c r="B427" s="12" t="s">
        <v>41</v>
      </c>
      <c r="C427" s="22" t="s">
        <v>90</v>
      </c>
      <c r="D427" s="13" t="s">
        <v>107</v>
      </c>
      <c r="E427" s="14">
        <v>6332</v>
      </c>
      <c r="F427" s="14">
        <v>98057</v>
      </c>
      <c r="G427" s="14">
        <v>124232</v>
      </c>
      <c r="H427" s="14">
        <v>0</v>
      </c>
      <c r="I427" s="14">
        <f>SUM(Table1[[#This Row],[Billing &amp; System Changes]:[Bad Debt]])</f>
        <v>228621</v>
      </c>
    </row>
    <row r="428" spans="2:9" x14ac:dyDescent="0.35">
      <c r="B428" s="12" t="s">
        <v>41</v>
      </c>
      <c r="C428" s="22" t="s">
        <v>90</v>
      </c>
      <c r="D428" s="13" t="s">
        <v>108</v>
      </c>
      <c r="E428" s="14">
        <v>7253.04</v>
      </c>
      <c r="F428" s="14">
        <v>98079.42</v>
      </c>
      <c r="G428" s="14">
        <v>130610.39</v>
      </c>
      <c r="H428" s="14">
        <v>0</v>
      </c>
      <c r="I428" s="14">
        <f>SUM(Table1[[#This Row],[Billing &amp; System Changes]:[Bad Debt]])</f>
        <v>235942.84999999998</v>
      </c>
    </row>
    <row r="429" spans="2:9" x14ac:dyDescent="0.35">
      <c r="B429" s="12" t="s">
        <v>74</v>
      </c>
      <c r="C429" s="22" t="s">
        <v>94</v>
      </c>
      <c r="D429" s="13" t="s">
        <v>3</v>
      </c>
      <c r="E429" s="1">
        <v>0</v>
      </c>
      <c r="F429" s="1">
        <v>0</v>
      </c>
      <c r="G429" s="1">
        <v>10000000</v>
      </c>
      <c r="H429" s="1">
        <v>0</v>
      </c>
      <c r="I429" s="14">
        <f>SUM(Table1[[#This Row],[Billing &amp; System Changes]:[Bad Debt]])</f>
        <v>10000000</v>
      </c>
    </row>
    <row r="430" spans="2:9" x14ac:dyDescent="0.35">
      <c r="B430" s="12" t="s">
        <v>74</v>
      </c>
      <c r="C430" s="22" t="s">
        <v>94</v>
      </c>
      <c r="D430" s="13" t="s">
        <v>4</v>
      </c>
      <c r="E430" s="1">
        <v>0</v>
      </c>
      <c r="F430" s="1">
        <v>0</v>
      </c>
      <c r="G430" s="1">
        <v>15000000</v>
      </c>
      <c r="H430" s="1">
        <v>0</v>
      </c>
      <c r="I430" s="14">
        <f>SUM(Table1[[#This Row],[Billing &amp; System Changes]:[Bad Debt]])</f>
        <v>15000000</v>
      </c>
    </row>
    <row r="431" spans="2:9" x14ac:dyDescent="0.35">
      <c r="B431" s="12" t="s">
        <v>74</v>
      </c>
      <c r="C431" s="22" t="s">
        <v>94</v>
      </c>
      <c r="D431" s="13" t="s">
        <v>106</v>
      </c>
      <c r="E431" s="14">
        <v>0</v>
      </c>
      <c r="F431" s="14">
        <v>0</v>
      </c>
      <c r="G431" s="14">
        <v>15000000</v>
      </c>
      <c r="H431" s="14">
        <v>0</v>
      </c>
      <c r="I431" s="14">
        <f>SUM(Table1[[#This Row],[Billing &amp; System Changes]:[Bad Debt]])</f>
        <v>15000000</v>
      </c>
    </row>
    <row r="432" spans="2:9" x14ac:dyDescent="0.35">
      <c r="B432" s="12" t="s">
        <v>74</v>
      </c>
      <c r="C432" s="22" t="s">
        <v>94</v>
      </c>
      <c r="D432" s="13" t="s">
        <v>107</v>
      </c>
      <c r="E432" s="14">
        <v>0</v>
      </c>
      <c r="F432" s="14">
        <v>0</v>
      </c>
      <c r="G432" s="14">
        <v>17000000</v>
      </c>
      <c r="H432" s="14">
        <v>0</v>
      </c>
      <c r="I432" s="14">
        <f>SUM(Table1[[#This Row],[Billing &amp; System Changes]:[Bad Debt]])</f>
        <v>17000000</v>
      </c>
    </row>
    <row r="433" spans="2:9" x14ac:dyDescent="0.35">
      <c r="B433" s="12" t="s">
        <v>74</v>
      </c>
      <c r="C433" s="22" t="s">
        <v>94</v>
      </c>
      <c r="D433" s="13" t="s">
        <v>108</v>
      </c>
      <c r="E433" s="14">
        <v>0</v>
      </c>
      <c r="F433" s="14">
        <v>0</v>
      </c>
      <c r="G433" s="14">
        <v>16000000</v>
      </c>
      <c r="H433" s="14">
        <v>0</v>
      </c>
      <c r="I433" s="14">
        <f>SUM(Table1[[#This Row],[Billing &amp; System Changes]:[Bad Debt]])</f>
        <v>16000000</v>
      </c>
    </row>
    <row r="434" spans="2:9" x14ac:dyDescent="0.35">
      <c r="B434" s="12" t="s">
        <v>71</v>
      </c>
      <c r="C434" s="22" t="s">
        <v>91</v>
      </c>
      <c r="D434" s="13" t="s">
        <v>3</v>
      </c>
      <c r="E434" s="1">
        <v>0</v>
      </c>
      <c r="F434" s="1">
        <v>0</v>
      </c>
      <c r="G434" s="1">
        <v>0</v>
      </c>
      <c r="H434" s="1">
        <v>0</v>
      </c>
      <c r="I434" s="14">
        <f>SUM(Table1[[#This Row],[Billing &amp; System Changes]:[Bad Debt]])</f>
        <v>0</v>
      </c>
    </row>
    <row r="435" spans="2:9" x14ac:dyDescent="0.35">
      <c r="B435" s="12" t="s">
        <v>71</v>
      </c>
      <c r="C435" s="22" t="s">
        <v>91</v>
      </c>
      <c r="D435" s="13" t="s">
        <v>4</v>
      </c>
      <c r="E435" s="1">
        <v>0</v>
      </c>
      <c r="F435" s="1">
        <v>0</v>
      </c>
      <c r="G435" s="1">
        <v>0</v>
      </c>
      <c r="H435" s="1">
        <v>0</v>
      </c>
      <c r="I435" s="14">
        <f>SUM(Table1[[#This Row],[Billing &amp; System Changes]:[Bad Debt]])</f>
        <v>0</v>
      </c>
    </row>
    <row r="436" spans="2:9" x14ac:dyDescent="0.35">
      <c r="B436" s="12" t="s">
        <v>71</v>
      </c>
      <c r="C436" s="22" t="s">
        <v>91</v>
      </c>
      <c r="D436" s="13" t="s">
        <v>106</v>
      </c>
      <c r="E436" s="14">
        <v>0</v>
      </c>
      <c r="F436" s="14">
        <v>0</v>
      </c>
      <c r="G436" s="14">
        <v>0</v>
      </c>
      <c r="H436" s="14">
        <v>0</v>
      </c>
      <c r="I436" s="14">
        <f>SUM(Table1[[#This Row],[Billing &amp; System Changes]:[Bad Debt]])</f>
        <v>0</v>
      </c>
    </row>
    <row r="437" spans="2:9" x14ac:dyDescent="0.35">
      <c r="B437" s="12" t="s">
        <v>71</v>
      </c>
      <c r="C437" s="22" t="s">
        <v>91</v>
      </c>
      <c r="D437" s="13" t="s">
        <v>107</v>
      </c>
      <c r="E437" s="14">
        <v>0</v>
      </c>
      <c r="F437" s="14">
        <v>0</v>
      </c>
      <c r="G437" s="14">
        <v>0</v>
      </c>
      <c r="H437" s="14">
        <v>0</v>
      </c>
      <c r="I437" s="14">
        <f>SUM(Table1[[#This Row],[Billing &amp; System Changes]:[Bad Debt]])</f>
        <v>0</v>
      </c>
    </row>
    <row r="438" spans="2:9" x14ac:dyDescent="0.35">
      <c r="B438" s="12" t="s">
        <v>71</v>
      </c>
      <c r="C438" s="22" t="s">
        <v>91</v>
      </c>
      <c r="D438" s="13" t="s">
        <v>108</v>
      </c>
      <c r="E438" s="14">
        <v>0</v>
      </c>
      <c r="F438" s="14">
        <v>0</v>
      </c>
      <c r="G438" s="14">
        <v>0</v>
      </c>
      <c r="H438" s="14">
        <v>0</v>
      </c>
      <c r="I438" s="14">
        <f>SUM(Table1[[#This Row],[Billing &amp; System Changes]:[Bad Debt]])</f>
        <v>0</v>
      </c>
    </row>
    <row r="439" spans="2:9" x14ac:dyDescent="0.35">
      <c r="B439" s="12" t="s">
        <v>7</v>
      </c>
      <c r="C439" s="22" t="s">
        <v>91</v>
      </c>
      <c r="D439" s="13" t="s">
        <v>3</v>
      </c>
      <c r="E439" s="1">
        <v>0</v>
      </c>
      <c r="F439" s="1">
        <v>0</v>
      </c>
      <c r="G439" s="1">
        <v>0</v>
      </c>
      <c r="H439" s="1">
        <v>0</v>
      </c>
      <c r="I439" s="14">
        <f>SUM(Table1[[#This Row],[Billing &amp; System Changes]:[Bad Debt]])</f>
        <v>0</v>
      </c>
    </row>
    <row r="440" spans="2:9" x14ac:dyDescent="0.35">
      <c r="B440" s="12" t="s">
        <v>7</v>
      </c>
      <c r="C440" s="22" t="s">
        <v>91</v>
      </c>
      <c r="D440" s="13" t="s">
        <v>4</v>
      </c>
      <c r="E440" s="1">
        <v>0</v>
      </c>
      <c r="F440" s="1">
        <v>0</v>
      </c>
      <c r="G440" s="1">
        <v>0</v>
      </c>
      <c r="H440" s="1">
        <v>0</v>
      </c>
      <c r="I440" s="14">
        <f>SUM(Table1[[#This Row],[Billing &amp; System Changes]:[Bad Debt]])</f>
        <v>0</v>
      </c>
    </row>
    <row r="441" spans="2:9" x14ac:dyDescent="0.35">
      <c r="B441" s="12" t="s">
        <v>7</v>
      </c>
      <c r="C441" s="22" t="s">
        <v>91</v>
      </c>
      <c r="D441" s="13" t="s">
        <v>106</v>
      </c>
      <c r="E441" s="14">
        <v>0</v>
      </c>
      <c r="F441" s="14">
        <v>0</v>
      </c>
      <c r="G441" s="14">
        <v>0</v>
      </c>
      <c r="H441" s="14">
        <v>0</v>
      </c>
      <c r="I441" s="14">
        <f>SUM(Table1[[#This Row],[Billing &amp; System Changes]:[Bad Debt]])</f>
        <v>0</v>
      </c>
    </row>
    <row r="442" spans="2:9" x14ac:dyDescent="0.35">
      <c r="B442" s="12" t="s">
        <v>7</v>
      </c>
      <c r="C442" s="22" t="s">
        <v>91</v>
      </c>
      <c r="D442" s="13" t="s">
        <v>107</v>
      </c>
      <c r="E442" s="14">
        <v>0</v>
      </c>
      <c r="F442" s="14">
        <v>0</v>
      </c>
      <c r="G442" s="14">
        <v>0</v>
      </c>
      <c r="H442" s="14">
        <v>0</v>
      </c>
      <c r="I442" s="14">
        <f>SUM(Table1[[#This Row],[Billing &amp; System Changes]:[Bad Debt]])</f>
        <v>0</v>
      </c>
    </row>
    <row r="443" spans="2:9" x14ac:dyDescent="0.35">
      <c r="B443" s="12" t="s">
        <v>7</v>
      </c>
      <c r="C443" s="22" t="s">
        <v>91</v>
      </c>
      <c r="D443" s="13" t="s">
        <v>108</v>
      </c>
      <c r="E443" s="14">
        <v>0</v>
      </c>
      <c r="F443" s="14">
        <v>0</v>
      </c>
      <c r="G443" s="14">
        <v>0</v>
      </c>
      <c r="H443" s="14">
        <v>0</v>
      </c>
      <c r="I443" s="14">
        <f>SUM(Table1[[#This Row],[Billing &amp; System Changes]:[Bad Debt]])</f>
        <v>0</v>
      </c>
    </row>
    <row r="444" spans="2:9" x14ac:dyDescent="0.35">
      <c r="B444" s="12" t="s">
        <v>21</v>
      </c>
      <c r="C444" s="22" t="s">
        <v>91</v>
      </c>
      <c r="D444" s="13" t="s">
        <v>3</v>
      </c>
      <c r="E444" s="1">
        <v>0</v>
      </c>
      <c r="F444" s="1">
        <v>0</v>
      </c>
      <c r="G444" s="1">
        <v>9017161.5099999998</v>
      </c>
      <c r="H444" s="1">
        <v>0</v>
      </c>
      <c r="I444" s="14">
        <f>SUM(Table1[[#This Row],[Billing &amp; System Changes]:[Bad Debt]])</f>
        <v>9017161.5099999998</v>
      </c>
    </row>
    <row r="445" spans="2:9" x14ac:dyDescent="0.35">
      <c r="B445" s="12" t="s">
        <v>21</v>
      </c>
      <c r="C445" s="22" t="s">
        <v>91</v>
      </c>
      <c r="D445" s="13" t="s">
        <v>4</v>
      </c>
      <c r="E445" s="1">
        <v>0</v>
      </c>
      <c r="F445" s="1">
        <v>0</v>
      </c>
      <c r="G445" s="1">
        <v>12602586.109999999</v>
      </c>
      <c r="H445" s="1">
        <v>0</v>
      </c>
      <c r="I445" s="14">
        <f>SUM(Table1[[#This Row],[Billing &amp; System Changes]:[Bad Debt]])</f>
        <v>12602586.109999999</v>
      </c>
    </row>
    <row r="446" spans="2:9" x14ac:dyDescent="0.35">
      <c r="B446" s="12" t="s">
        <v>21</v>
      </c>
      <c r="C446" s="22" t="s">
        <v>91</v>
      </c>
      <c r="D446" s="13" t="s">
        <v>106</v>
      </c>
      <c r="E446" s="14">
        <v>0</v>
      </c>
      <c r="F446" s="14">
        <v>0</v>
      </c>
      <c r="G446" s="14">
        <v>12602586.109999999</v>
      </c>
      <c r="H446" s="14">
        <v>0</v>
      </c>
      <c r="I446" s="14">
        <f>SUM(Table1[[#This Row],[Billing &amp; System Changes]:[Bad Debt]])</f>
        <v>12602586.109999999</v>
      </c>
    </row>
    <row r="447" spans="2:9" x14ac:dyDescent="0.35">
      <c r="B447" s="12" t="s">
        <v>21</v>
      </c>
      <c r="C447" s="22" t="s">
        <v>91</v>
      </c>
      <c r="D447" s="13" t="s">
        <v>107</v>
      </c>
      <c r="E447" s="14">
        <v>0</v>
      </c>
      <c r="F447" s="14">
        <v>0</v>
      </c>
      <c r="G447" s="14">
        <v>12602586.109999999</v>
      </c>
      <c r="H447" s="14">
        <v>0</v>
      </c>
      <c r="I447" s="14">
        <f>SUM(Table1[[#This Row],[Billing &amp; System Changes]:[Bad Debt]])</f>
        <v>12602586.109999999</v>
      </c>
    </row>
    <row r="448" spans="2:9" x14ac:dyDescent="0.35">
      <c r="B448" s="12" t="s">
        <v>21</v>
      </c>
      <c r="C448" s="22" t="s">
        <v>91</v>
      </c>
      <c r="D448" s="13" t="s">
        <v>108</v>
      </c>
      <c r="E448" s="14">
        <v>0</v>
      </c>
      <c r="F448" s="14">
        <v>0</v>
      </c>
      <c r="G448" s="14">
        <v>14828813.82</v>
      </c>
      <c r="H448" s="14">
        <v>0</v>
      </c>
      <c r="I448" s="14">
        <f>SUM(Table1[[#This Row],[Billing &amp; System Changes]:[Bad Debt]])</f>
        <v>14828813.82</v>
      </c>
    </row>
    <row r="449" spans="2:9" x14ac:dyDescent="0.35">
      <c r="B449" s="12" t="s">
        <v>72</v>
      </c>
      <c r="C449" s="22" t="s">
        <v>91</v>
      </c>
      <c r="D449" s="13" t="s">
        <v>3</v>
      </c>
      <c r="E449" s="1">
        <v>0</v>
      </c>
      <c r="F449" s="1">
        <v>0</v>
      </c>
      <c r="G449" s="1">
        <v>0</v>
      </c>
      <c r="H449" s="1">
        <v>0</v>
      </c>
      <c r="I449" s="14">
        <f>SUM(Table1[[#This Row],[Billing &amp; System Changes]:[Bad Debt]])</f>
        <v>0</v>
      </c>
    </row>
    <row r="450" spans="2:9" x14ac:dyDescent="0.35">
      <c r="B450" s="12" t="s">
        <v>72</v>
      </c>
      <c r="C450" s="22" t="s">
        <v>91</v>
      </c>
      <c r="D450" s="13" t="s">
        <v>4</v>
      </c>
      <c r="E450" s="1">
        <v>0</v>
      </c>
      <c r="F450" s="1">
        <v>0</v>
      </c>
      <c r="G450" s="1">
        <v>0</v>
      </c>
      <c r="H450" s="1">
        <v>0</v>
      </c>
      <c r="I450" s="14">
        <f>SUM(Table1[[#This Row],[Billing &amp; System Changes]:[Bad Debt]])</f>
        <v>0</v>
      </c>
    </row>
    <row r="451" spans="2:9" x14ac:dyDescent="0.35">
      <c r="B451" s="12" t="s">
        <v>72</v>
      </c>
      <c r="C451" s="22" t="s">
        <v>91</v>
      </c>
      <c r="D451" s="13" t="s">
        <v>106</v>
      </c>
      <c r="E451" s="14">
        <v>0</v>
      </c>
      <c r="F451" s="14">
        <v>0</v>
      </c>
      <c r="G451" s="14">
        <v>0</v>
      </c>
      <c r="H451" s="14">
        <v>0</v>
      </c>
      <c r="I451" s="14">
        <f>SUM(Table1[[#This Row],[Billing &amp; System Changes]:[Bad Debt]])</f>
        <v>0</v>
      </c>
    </row>
    <row r="452" spans="2:9" x14ac:dyDescent="0.35">
      <c r="B452" s="12" t="s">
        <v>72</v>
      </c>
      <c r="C452" s="22" t="s">
        <v>91</v>
      </c>
      <c r="D452" s="13" t="s">
        <v>107</v>
      </c>
      <c r="E452" s="14">
        <v>0</v>
      </c>
      <c r="F452" s="14">
        <v>0</v>
      </c>
      <c r="G452" s="14">
        <v>0</v>
      </c>
      <c r="H452" s="14">
        <v>0</v>
      </c>
      <c r="I452" s="14">
        <f>SUM(Table1[[#This Row],[Billing &amp; System Changes]:[Bad Debt]])</f>
        <v>0</v>
      </c>
    </row>
    <row r="453" spans="2:9" x14ac:dyDescent="0.35">
      <c r="B453" s="12" t="s">
        <v>72</v>
      </c>
      <c r="C453" s="22" t="s">
        <v>91</v>
      </c>
      <c r="D453" s="13" t="s">
        <v>108</v>
      </c>
      <c r="E453" s="14">
        <v>0</v>
      </c>
      <c r="F453" s="14">
        <v>0</v>
      </c>
      <c r="G453" s="14">
        <v>0</v>
      </c>
      <c r="H453" s="14">
        <v>0</v>
      </c>
      <c r="I453" s="14">
        <f>SUM(Table1[[#This Row],[Billing &amp; System Changes]:[Bad Debt]])</f>
        <v>0</v>
      </c>
    </row>
    <row r="454" spans="2:9" x14ac:dyDescent="0.35">
      <c r="B454" s="12" t="s">
        <v>84</v>
      </c>
      <c r="C454" s="22" t="s">
        <v>91</v>
      </c>
      <c r="D454" s="13" t="s">
        <v>3</v>
      </c>
      <c r="E454" s="1">
        <v>0</v>
      </c>
      <c r="F454" s="1">
        <v>0</v>
      </c>
      <c r="G454" s="1">
        <v>0</v>
      </c>
      <c r="H454" s="1">
        <v>0</v>
      </c>
      <c r="I454" s="14">
        <f>SUM(Table1[[#This Row],[Billing &amp; System Changes]:[Bad Debt]])</f>
        <v>0</v>
      </c>
    </row>
    <row r="455" spans="2:9" x14ac:dyDescent="0.35">
      <c r="B455" s="12" t="s">
        <v>84</v>
      </c>
      <c r="C455" s="22" t="s">
        <v>91</v>
      </c>
      <c r="D455" s="13" t="s">
        <v>4</v>
      </c>
      <c r="E455" s="1"/>
      <c r="F455" s="1"/>
      <c r="G455" s="1"/>
      <c r="H455" s="1"/>
      <c r="I455" s="14">
        <f>SUM(Table1[[#This Row],[Billing &amp; System Changes]:[Bad Debt]])</f>
        <v>0</v>
      </c>
    </row>
    <row r="456" spans="2:9" x14ac:dyDescent="0.35">
      <c r="B456" s="12" t="s">
        <v>84</v>
      </c>
      <c r="C456" s="22" t="s">
        <v>91</v>
      </c>
      <c r="D456" s="13" t="s">
        <v>106</v>
      </c>
      <c r="E456" s="14">
        <v>0</v>
      </c>
      <c r="F456" s="14">
        <v>0</v>
      </c>
      <c r="G456" s="14">
        <v>0</v>
      </c>
      <c r="H456" s="14">
        <v>0</v>
      </c>
      <c r="I456" s="14">
        <f>SUM(Table1[[#This Row],[Billing &amp; System Changes]:[Bad Debt]])</f>
        <v>0</v>
      </c>
    </row>
    <row r="457" spans="2:9" x14ac:dyDescent="0.35">
      <c r="B457" s="12" t="s">
        <v>84</v>
      </c>
      <c r="C457" s="22" t="s">
        <v>91</v>
      </c>
      <c r="D457" s="13" t="s">
        <v>107</v>
      </c>
      <c r="E457" s="14">
        <v>0</v>
      </c>
      <c r="F457" s="14">
        <v>0</v>
      </c>
      <c r="G457" s="14">
        <v>0</v>
      </c>
      <c r="H457" s="14">
        <v>0</v>
      </c>
      <c r="I457" s="14">
        <f>SUM(Table1[[#This Row],[Billing &amp; System Changes]:[Bad Debt]])</f>
        <v>0</v>
      </c>
    </row>
    <row r="458" spans="2:9" x14ac:dyDescent="0.35">
      <c r="B458" s="12" t="s">
        <v>84</v>
      </c>
      <c r="C458" s="22" t="s">
        <v>91</v>
      </c>
      <c r="D458" s="13" t="s">
        <v>108</v>
      </c>
      <c r="E458" s="14">
        <v>0</v>
      </c>
      <c r="F458" s="14">
        <v>0</v>
      </c>
      <c r="G458" s="14">
        <v>0</v>
      </c>
      <c r="H458" s="14">
        <v>0</v>
      </c>
      <c r="I458" s="14">
        <f>SUM(Table1[[#This Row],[Billing &amp; System Changes]:[Bad Debt]])</f>
        <v>0</v>
      </c>
    </row>
    <row r="459" spans="2:9" x14ac:dyDescent="0.35">
      <c r="B459" s="12" t="s">
        <v>73</v>
      </c>
      <c r="C459" s="22" t="s">
        <v>91</v>
      </c>
      <c r="D459" s="13" t="s">
        <v>3</v>
      </c>
      <c r="E459" s="1">
        <v>0</v>
      </c>
      <c r="F459" s="1">
        <v>0</v>
      </c>
      <c r="G459" s="1">
        <v>0</v>
      </c>
      <c r="H459" s="1">
        <v>0</v>
      </c>
      <c r="I459" s="14">
        <f>SUM(Table1[[#This Row],[Billing &amp; System Changes]:[Bad Debt]])</f>
        <v>0</v>
      </c>
    </row>
    <row r="460" spans="2:9" x14ac:dyDescent="0.35">
      <c r="B460" s="12" t="s">
        <v>73</v>
      </c>
      <c r="C460" s="22" t="s">
        <v>91</v>
      </c>
      <c r="D460" s="13" t="s">
        <v>4</v>
      </c>
      <c r="E460" s="1">
        <v>0</v>
      </c>
      <c r="F460" s="1">
        <v>0</v>
      </c>
      <c r="G460" s="1">
        <v>0</v>
      </c>
      <c r="H460" s="1">
        <v>0</v>
      </c>
      <c r="I460" s="14">
        <f>SUM(Table1[[#This Row],[Billing &amp; System Changes]:[Bad Debt]])</f>
        <v>0</v>
      </c>
    </row>
    <row r="461" spans="2:9" x14ac:dyDescent="0.35">
      <c r="B461" s="12" t="s">
        <v>73</v>
      </c>
      <c r="C461" s="22" t="s">
        <v>91</v>
      </c>
      <c r="D461" s="13" t="s">
        <v>106</v>
      </c>
      <c r="E461" s="14">
        <v>0</v>
      </c>
      <c r="F461" s="14">
        <v>0</v>
      </c>
      <c r="G461" s="14">
        <v>0</v>
      </c>
      <c r="H461" s="14">
        <v>0</v>
      </c>
      <c r="I461" s="14">
        <f>SUM(Table1[[#This Row],[Billing &amp; System Changes]:[Bad Debt]])</f>
        <v>0</v>
      </c>
    </row>
    <row r="462" spans="2:9" x14ac:dyDescent="0.35">
      <c r="B462" s="12" t="s">
        <v>73</v>
      </c>
      <c r="C462" s="22" t="s">
        <v>91</v>
      </c>
      <c r="D462" s="13" t="s">
        <v>107</v>
      </c>
      <c r="E462" s="14">
        <v>0</v>
      </c>
      <c r="F462" s="14">
        <v>0</v>
      </c>
      <c r="G462" s="14">
        <v>0</v>
      </c>
      <c r="H462" s="14">
        <v>0</v>
      </c>
      <c r="I462" s="14">
        <f>SUM(Table1[[#This Row],[Billing &amp; System Changes]:[Bad Debt]])</f>
        <v>0</v>
      </c>
    </row>
    <row r="463" spans="2:9" x14ac:dyDescent="0.35">
      <c r="B463" s="12" t="s">
        <v>73</v>
      </c>
      <c r="C463" s="22" t="s">
        <v>91</v>
      </c>
      <c r="D463" s="13" t="s">
        <v>108</v>
      </c>
      <c r="E463" s="14">
        <v>0</v>
      </c>
      <c r="F463" s="14">
        <v>0</v>
      </c>
      <c r="G463" s="14">
        <v>0</v>
      </c>
      <c r="H463" s="14">
        <v>0</v>
      </c>
      <c r="I463" s="14">
        <f>SUM(Table1[[#This Row],[Billing &amp; System Changes]:[Bad Debt]])</f>
        <v>0</v>
      </c>
    </row>
    <row r="464" spans="2:9" x14ac:dyDescent="0.35">
      <c r="B464" s="12" t="s">
        <v>75</v>
      </c>
      <c r="C464" s="22" t="s">
        <v>91</v>
      </c>
      <c r="D464" s="13" t="s">
        <v>3</v>
      </c>
      <c r="E464" s="1">
        <v>0</v>
      </c>
      <c r="F464" s="1">
        <v>0</v>
      </c>
      <c r="G464" s="1">
        <v>1680704</v>
      </c>
      <c r="H464" s="1">
        <v>0</v>
      </c>
      <c r="I464" s="14">
        <f>SUM(Table1[[#This Row],[Billing &amp; System Changes]:[Bad Debt]])</f>
        <v>1680704</v>
      </c>
    </row>
    <row r="465" spans="2:9" x14ac:dyDescent="0.35">
      <c r="B465" s="12" t="s">
        <v>75</v>
      </c>
      <c r="C465" s="22" t="s">
        <v>91</v>
      </c>
      <c r="D465" s="13" t="s">
        <v>4</v>
      </c>
      <c r="E465" s="1"/>
      <c r="F465" s="1"/>
      <c r="G465" s="1"/>
      <c r="H465" s="1"/>
      <c r="I465" s="14">
        <f>SUM(Table1[[#This Row],[Billing &amp; System Changes]:[Bad Debt]])</f>
        <v>0</v>
      </c>
    </row>
    <row r="466" spans="2:9" x14ac:dyDescent="0.35">
      <c r="B466" s="12" t="s">
        <v>75</v>
      </c>
      <c r="C466" s="22" t="s">
        <v>91</v>
      </c>
      <c r="D466" s="13" t="s">
        <v>106</v>
      </c>
      <c r="E466" s="14">
        <v>0</v>
      </c>
      <c r="F466" s="14">
        <v>0</v>
      </c>
      <c r="G466" s="14">
        <v>34066</v>
      </c>
      <c r="H466" s="14">
        <v>0</v>
      </c>
      <c r="I466" s="14">
        <f>SUM(Table1[[#This Row],[Billing &amp; System Changes]:[Bad Debt]])</f>
        <v>34066</v>
      </c>
    </row>
    <row r="467" spans="2:9" x14ac:dyDescent="0.35">
      <c r="B467" s="12" t="s">
        <v>75</v>
      </c>
      <c r="C467" s="22" t="s">
        <v>91</v>
      </c>
      <c r="D467" s="13" t="s">
        <v>107</v>
      </c>
      <c r="E467" s="14">
        <v>0</v>
      </c>
      <c r="F467" s="14">
        <v>0</v>
      </c>
      <c r="G467" s="14">
        <v>29933</v>
      </c>
      <c r="H467" s="14">
        <v>0</v>
      </c>
      <c r="I467" s="14">
        <f>SUM(Table1[[#This Row],[Billing &amp; System Changes]:[Bad Debt]])</f>
        <v>29933</v>
      </c>
    </row>
    <row r="468" spans="2:9" x14ac:dyDescent="0.35">
      <c r="B468" s="12" t="s">
        <v>75</v>
      </c>
      <c r="C468" s="22" t="s">
        <v>91</v>
      </c>
      <c r="D468" s="13" t="s">
        <v>108</v>
      </c>
      <c r="E468" s="14">
        <v>0</v>
      </c>
      <c r="F468" s="14">
        <v>0</v>
      </c>
      <c r="G468" s="14">
        <v>21303</v>
      </c>
      <c r="H468" s="14">
        <v>0</v>
      </c>
      <c r="I468" s="14">
        <f>SUM(Table1[[#This Row],[Billing &amp; System Changes]:[Bad Debt]])</f>
        <v>21303</v>
      </c>
    </row>
    <row r="469" spans="2:9" x14ac:dyDescent="0.35">
      <c r="B469" s="12" t="s">
        <v>75</v>
      </c>
      <c r="C469" s="22" t="s">
        <v>91</v>
      </c>
      <c r="D469" s="13" t="s">
        <v>108</v>
      </c>
      <c r="E469" s="14">
        <v>0</v>
      </c>
      <c r="F469" s="14">
        <v>0</v>
      </c>
      <c r="G469" s="14">
        <v>21303</v>
      </c>
      <c r="H469" s="14">
        <v>0</v>
      </c>
      <c r="I469" s="14">
        <f>SUM(Table1[[#This Row],[Billing &amp; System Changes]:[Bad Debt]])</f>
        <v>21303</v>
      </c>
    </row>
  </sheetData>
  <mergeCells count="4">
    <mergeCell ref="B2:H2"/>
    <mergeCell ref="B4:H4"/>
    <mergeCell ref="B5:H5"/>
    <mergeCell ref="B6:H6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K26"/>
  <sheetViews>
    <sheetView zoomScale="110" zoomScaleNormal="110" workbookViewId="0">
      <selection activeCell="B12" sqref="B12"/>
    </sheetView>
  </sheetViews>
  <sheetFormatPr defaultColWidth="10.6328125" defaultRowHeight="14.5" x14ac:dyDescent="0.35"/>
  <cols>
    <col min="1" max="1" width="10.6328125" customWidth="1"/>
    <col min="2" max="2" width="35.90625" bestFit="1" customWidth="1"/>
    <col min="3" max="3" width="15.26953125" bestFit="1" customWidth="1"/>
    <col min="4" max="5" width="12.1796875" bestFit="1" customWidth="1"/>
    <col min="6" max="9" width="13.26953125" bestFit="1" customWidth="1"/>
    <col min="11" max="11" width="12" bestFit="1" customWidth="1"/>
  </cols>
  <sheetData>
    <row r="1" spans="2:11" ht="20" customHeight="1" x14ac:dyDescent="0.35"/>
    <row r="2" spans="2:11" x14ac:dyDescent="0.35">
      <c r="C2" s="8" t="s">
        <v>83</v>
      </c>
    </row>
    <row r="3" spans="2:11" x14ac:dyDescent="0.35">
      <c r="B3" s="8" t="s">
        <v>76</v>
      </c>
      <c r="C3" s="24" t="s">
        <v>2</v>
      </c>
      <c r="D3" s="24" t="s">
        <v>1</v>
      </c>
      <c r="E3" s="24" t="s">
        <v>3</v>
      </c>
      <c r="F3" s="24" t="s">
        <v>4</v>
      </c>
      <c r="G3" s="24" t="s">
        <v>106</v>
      </c>
      <c r="H3" s="24" t="s">
        <v>107</v>
      </c>
      <c r="I3" s="24" t="s">
        <v>108</v>
      </c>
    </row>
    <row r="4" spans="2:11" x14ac:dyDescent="0.35">
      <c r="B4" s="9" t="s">
        <v>90</v>
      </c>
      <c r="C4" s="25"/>
      <c r="D4" s="25"/>
      <c r="E4" s="25"/>
      <c r="F4" s="25"/>
      <c r="G4" s="25"/>
      <c r="H4" s="25"/>
      <c r="I4" s="25"/>
    </row>
    <row r="5" spans="2:11" x14ac:dyDescent="0.35">
      <c r="B5" s="26" t="s">
        <v>99</v>
      </c>
      <c r="C5" s="27">
        <v>36031066.590331212</v>
      </c>
      <c r="D5" s="27">
        <v>52400423.007076472</v>
      </c>
      <c r="E5" s="27">
        <v>76112068.10730958</v>
      </c>
      <c r="F5" s="27">
        <v>100491817.36401993</v>
      </c>
      <c r="G5" s="27">
        <v>107989579.61699384</v>
      </c>
      <c r="H5" s="27">
        <v>118000058.25830835</v>
      </c>
      <c r="I5" s="27">
        <v>132138339.47036169</v>
      </c>
    </row>
    <row r="6" spans="2:11" x14ac:dyDescent="0.35">
      <c r="B6" s="23" t="s">
        <v>95</v>
      </c>
      <c r="C6" s="27">
        <v>193224.5</v>
      </c>
      <c r="D6" s="27">
        <v>217403.61000000002</v>
      </c>
      <c r="E6" s="27">
        <v>248318.46000000002</v>
      </c>
      <c r="F6" s="27">
        <v>254086.79</v>
      </c>
      <c r="G6" s="27">
        <v>405178.81</v>
      </c>
      <c r="H6" s="27">
        <v>429626.49</v>
      </c>
      <c r="I6" s="27">
        <v>399481.77</v>
      </c>
      <c r="K6" s="27"/>
    </row>
    <row r="7" spans="2:11" x14ac:dyDescent="0.35">
      <c r="B7" s="23" t="s">
        <v>96</v>
      </c>
      <c r="C7" s="27">
        <v>6554582.83033121</v>
      </c>
      <c r="D7" s="27">
        <v>13429406.977076471</v>
      </c>
      <c r="E7" s="27">
        <v>20536748.557309583</v>
      </c>
      <c r="F7" s="27">
        <v>27642490.544019926</v>
      </c>
      <c r="G7" s="27">
        <v>30040131.665993862</v>
      </c>
      <c r="H7" s="27">
        <v>40317185.432308353</v>
      </c>
      <c r="I7" s="27">
        <v>46848282.356355362</v>
      </c>
      <c r="K7" s="27"/>
    </row>
    <row r="8" spans="2:11" x14ac:dyDescent="0.35">
      <c r="B8" s="23" t="s">
        <v>97</v>
      </c>
      <c r="C8" s="27">
        <v>29283259.260000002</v>
      </c>
      <c r="D8" s="27">
        <v>38753612.420000002</v>
      </c>
      <c r="E8" s="27">
        <v>55327001.089999996</v>
      </c>
      <c r="F8" s="27">
        <v>26579085.199999999</v>
      </c>
      <c r="G8" s="27">
        <v>28569853.625999998</v>
      </c>
      <c r="H8" s="27">
        <v>30704053.796</v>
      </c>
      <c r="I8" s="27">
        <v>34420531.724006347</v>
      </c>
      <c r="K8" s="27"/>
    </row>
    <row r="9" spans="2:11" x14ac:dyDescent="0.35">
      <c r="B9" s="23" t="s">
        <v>98</v>
      </c>
      <c r="C9" s="27">
        <v>0</v>
      </c>
      <c r="D9" s="27">
        <v>0</v>
      </c>
      <c r="E9" s="27">
        <v>0</v>
      </c>
      <c r="F9" s="27">
        <v>46016154.829999998</v>
      </c>
      <c r="G9" s="27">
        <v>48974415.515000001</v>
      </c>
      <c r="H9" s="27">
        <v>46549192.539999999</v>
      </c>
      <c r="I9" s="27">
        <v>50470043.620000005</v>
      </c>
      <c r="K9" s="27"/>
    </row>
    <row r="10" spans="2:11" x14ac:dyDescent="0.35">
      <c r="B10" s="9" t="s">
        <v>91</v>
      </c>
      <c r="C10" s="25"/>
      <c r="D10" s="25"/>
      <c r="E10" s="25"/>
      <c r="F10" s="25"/>
      <c r="G10" s="25"/>
      <c r="H10" s="25"/>
      <c r="I10" s="25"/>
    </row>
    <row r="11" spans="2:11" x14ac:dyDescent="0.35">
      <c r="B11" s="26" t="s">
        <v>99</v>
      </c>
      <c r="C11" s="27"/>
      <c r="D11" s="27"/>
      <c r="E11" s="27">
        <v>10697865.51</v>
      </c>
      <c r="F11" s="27">
        <v>12602586.109999999</v>
      </c>
      <c r="G11" s="27">
        <v>12636652.109999999</v>
      </c>
      <c r="H11" s="27">
        <v>12632519.109999999</v>
      </c>
      <c r="I11" s="27">
        <v>14871419.82</v>
      </c>
    </row>
    <row r="12" spans="2:11" x14ac:dyDescent="0.35">
      <c r="B12" s="23" t="s">
        <v>95</v>
      </c>
      <c r="C12" s="27"/>
      <c r="D12" s="27"/>
      <c r="E12" s="27">
        <v>0</v>
      </c>
      <c r="F12" s="27">
        <v>0</v>
      </c>
      <c r="G12" s="27">
        <v>0</v>
      </c>
      <c r="H12" s="27">
        <v>0</v>
      </c>
      <c r="I12" s="27">
        <v>0</v>
      </c>
    </row>
    <row r="13" spans="2:11" x14ac:dyDescent="0.35">
      <c r="B13" s="23" t="s">
        <v>96</v>
      </c>
      <c r="C13" s="27"/>
      <c r="D13" s="27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2:11" x14ac:dyDescent="0.35">
      <c r="B14" s="23" t="s">
        <v>97</v>
      </c>
      <c r="C14" s="27"/>
      <c r="D14" s="27"/>
      <c r="E14" s="27">
        <v>10697865.51</v>
      </c>
      <c r="F14" s="27">
        <v>12602586.109999999</v>
      </c>
      <c r="G14" s="27">
        <v>12636652.109999999</v>
      </c>
      <c r="H14" s="27">
        <v>12632519.109999999</v>
      </c>
      <c r="I14" s="27">
        <v>14871419.82</v>
      </c>
    </row>
    <row r="15" spans="2:11" x14ac:dyDescent="0.35">
      <c r="B15" s="23" t="s">
        <v>98</v>
      </c>
      <c r="C15" s="27"/>
      <c r="D15" s="27"/>
      <c r="E15" s="27">
        <v>0</v>
      </c>
      <c r="F15" s="27">
        <v>0</v>
      </c>
      <c r="G15" s="27">
        <v>0</v>
      </c>
      <c r="H15" s="27">
        <v>0</v>
      </c>
      <c r="I15" s="27">
        <v>0</v>
      </c>
    </row>
    <row r="16" spans="2:11" x14ac:dyDescent="0.35">
      <c r="B16" s="9" t="s">
        <v>94</v>
      </c>
      <c r="C16" s="25"/>
      <c r="D16" s="25"/>
      <c r="E16" s="25"/>
      <c r="F16" s="25"/>
      <c r="G16" s="25"/>
      <c r="H16" s="25"/>
      <c r="I16" s="25"/>
    </row>
    <row r="17" spans="2:9" x14ac:dyDescent="0.35">
      <c r="B17" s="26" t="s">
        <v>99</v>
      </c>
      <c r="C17" s="27"/>
      <c r="D17" s="27"/>
      <c r="E17" s="27">
        <v>10000000</v>
      </c>
      <c r="F17" s="27">
        <v>15000000</v>
      </c>
      <c r="G17" s="27">
        <v>15000000</v>
      </c>
      <c r="H17" s="27">
        <v>17000000</v>
      </c>
      <c r="I17" s="27">
        <v>16000000</v>
      </c>
    </row>
    <row r="18" spans="2:9" x14ac:dyDescent="0.35">
      <c r="B18" s="23" t="s">
        <v>95</v>
      </c>
      <c r="C18" s="27"/>
      <c r="D18" s="27"/>
      <c r="E18" s="27">
        <v>0</v>
      </c>
      <c r="F18" s="27">
        <v>0</v>
      </c>
      <c r="G18" s="27">
        <v>0</v>
      </c>
      <c r="H18" s="27">
        <v>0</v>
      </c>
      <c r="I18" s="27">
        <v>0</v>
      </c>
    </row>
    <row r="19" spans="2:9" x14ac:dyDescent="0.35">
      <c r="B19" s="23" t="s">
        <v>96</v>
      </c>
      <c r="C19" s="27"/>
      <c r="D19" s="27"/>
      <c r="E19" s="27">
        <v>0</v>
      </c>
      <c r="F19" s="27">
        <v>0</v>
      </c>
      <c r="G19" s="27">
        <v>0</v>
      </c>
      <c r="H19" s="27">
        <v>0</v>
      </c>
      <c r="I19" s="27">
        <v>0</v>
      </c>
    </row>
    <row r="20" spans="2:9" x14ac:dyDescent="0.35">
      <c r="B20" s="23" t="s">
        <v>97</v>
      </c>
      <c r="C20" s="27"/>
      <c r="D20" s="27"/>
      <c r="E20" s="27">
        <v>10000000</v>
      </c>
      <c r="F20" s="27">
        <v>15000000</v>
      </c>
      <c r="G20" s="27">
        <v>15000000</v>
      </c>
      <c r="H20" s="27">
        <v>17000000</v>
      </c>
      <c r="I20" s="27">
        <v>16000000</v>
      </c>
    </row>
    <row r="21" spans="2:9" x14ac:dyDescent="0.35">
      <c r="B21" s="23" t="s">
        <v>98</v>
      </c>
      <c r="C21" s="27"/>
      <c r="D21" s="27"/>
      <c r="E21" s="27">
        <v>0</v>
      </c>
      <c r="F21" s="27">
        <v>0</v>
      </c>
      <c r="G21" s="27">
        <v>0</v>
      </c>
      <c r="H21" s="27">
        <v>0</v>
      </c>
      <c r="I21" s="27">
        <v>0</v>
      </c>
    </row>
    <row r="22" spans="2:9" x14ac:dyDescent="0.35">
      <c r="B22" s="9" t="s">
        <v>104</v>
      </c>
      <c r="C22" s="27">
        <v>36031066.590331212</v>
      </c>
      <c r="D22" s="27">
        <v>52400423.007076472</v>
      </c>
      <c r="E22" s="27">
        <v>96809933.617309585</v>
      </c>
      <c r="F22" s="27">
        <v>128094403.47401993</v>
      </c>
      <c r="G22" s="27">
        <v>135626231.72699386</v>
      </c>
      <c r="H22" s="27">
        <v>147632577.36830837</v>
      </c>
      <c r="I22" s="27">
        <v>163009759.2903617</v>
      </c>
    </row>
    <row r="23" spans="2:9" x14ac:dyDescent="0.35">
      <c r="B23" s="9" t="s">
        <v>100</v>
      </c>
      <c r="C23" s="27">
        <v>193224.5</v>
      </c>
      <c r="D23" s="27">
        <v>217403.61000000002</v>
      </c>
      <c r="E23" s="27">
        <v>248318.46000000002</v>
      </c>
      <c r="F23" s="27">
        <v>254086.79</v>
      </c>
      <c r="G23" s="27">
        <v>405178.81</v>
      </c>
      <c r="H23" s="27">
        <v>429626.49</v>
      </c>
      <c r="I23" s="27">
        <v>399481.77</v>
      </c>
    </row>
    <row r="24" spans="2:9" x14ac:dyDescent="0.35">
      <c r="B24" s="9" t="s">
        <v>101</v>
      </c>
      <c r="C24" s="27">
        <v>6554582.83033121</v>
      </c>
      <c r="D24" s="27">
        <v>13429406.977076471</v>
      </c>
      <c r="E24" s="27">
        <v>20536748.557309583</v>
      </c>
      <c r="F24" s="27">
        <v>27642490.544019926</v>
      </c>
      <c r="G24" s="27">
        <v>30040131.665993862</v>
      </c>
      <c r="H24" s="27">
        <v>40317185.432308353</v>
      </c>
      <c r="I24" s="27">
        <v>46848282.356355362</v>
      </c>
    </row>
    <row r="25" spans="2:9" x14ac:dyDescent="0.35">
      <c r="B25" s="9" t="s">
        <v>102</v>
      </c>
      <c r="C25" s="27">
        <v>29283259.260000002</v>
      </c>
      <c r="D25" s="27">
        <v>38753612.420000002</v>
      </c>
      <c r="E25" s="27">
        <v>76024866.599999994</v>
      </c>
      <c r="F25" s="27">
        <v>54181671.310000002</v>
      </c>
      <c r="G25" s="27">
        <v>56206505.736000001</v>
      </c>
      <c r="H25" s="27">
        <v>60336572.906000003</v>
      </c>
      <c r="I25" s="27">
        <v>65291951.544006348</v>
      </c>
    </row>
    <row r="26" spans="2:9" x14ac:dyDescent="0.35">
      <c r="B26" s="9" t="s">
        <v>103</v>
      </c>
      <c r="C26" s="27">
        <v>0</v>
      </c>
      <c r="D26" s="27">
        <v>0</v>
      </c>
      <c r="E26" s="27">
        <v>0</v>
      </c>
      <c r="F26" s="27">
        <v>46016154.829999998</v>
      </c>
      <c r="G26" s="27">
        <v>48974415.515000001</v>
      </c>
      <c r="H26" s="27">
        <v>46549192.539999999</v>
      </c>
      <c r="I26" s="27">
        <v>50470043.620000005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71</v>
      </c>
      <c r="B5" s="11"/>
      <c r="C5" s="11"/>
      <c r="D5" s="11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0</v>
      </c>
      <c r="C9" s="11">
        <v>0</v>
      </c>
      <c r="D9" s="11">
        <v>0</v>
      </c>
    </row>
    <row r="10" spans="1:4" x14ac:dyDescent="0.35">
      <c r="A10" s="9" t="s">
        <v>7</v>
      </c>
      <c r="B10" s="11"/>
      <c r="C10" s="11"/>
      <c r="D10" s="11"/>
    </row>
    <row r="11" spans="1:4" x14ac:dyDescent="0.35">
      <c r="A11" s="10" t="s">
        <v>78</v>
      </c>
      <c r="B11" s="11">
        <v>0</v>
      </c>
      <c r="C11" s="11">
        <v>0</v>
      </c>
      <c r="D11" s="11">
        <v>0</v>
      </c>
    </row>
    <row r="12" spans="1:4" x14ac:dyDescent="0.35">
      <c r="A12" s="10" t="s">
        <v>79</v>
      </c>
      <c r="B12" s="11">
        <v>0</v>
      </c>
      <c r="C12" s="11">
        <v>0</v>
      </c>
      <c r="D12" s="11">
        <v>0</v>
      </c>
    </row>
    <row r="13" spans="1:4" x14ac:dyDescent="0.35">
      <c r="A13" s="10" t="s">
        <v>80</v>
      </c>
      <c r="B13" s="11">
        <v>0</v>
      </c>
      <c r="C13" s="11">
        <v>0</v>
      </c>
      <c r="D13" s="11">
        <v>0</v>
      </c>
    </row>
    <row r="14" spans="1:4" x14ac:dyDescent="0.35">
      <c r="A14" s="10" t="s">
        <v>81</v>
      </c>
      <c r="B14" s="11">
        <v>0</v>
      </c>
      <c r="C14" s="11">
        <v>0</v>
      </c>
      <c r="D14" s="11">
        <v>0</v>
      </c>
    </row>
    <row r="15" spans="1:4" x14ac:dyDescent="0.35">
      <c r="A15" s="9" t="s">
        <v>21</v>
      </c>
      <c r="B15" s="11"/>
      <c r="C15" s="11"/>
      <c r="D15" s="11"/>
    </row>
    <row r="16" spans="1:4" x14ac:dyDescent="0.35">
      <c r="A16" s="10" t="s">
        <v>78</v>
      </c>
      <c r="B16" s="11">
        <v>0</v>
      </c>
      <c r="C16" s="11">
        <v>0</v>
      </c>
      <c r="D16" s="11">
        <v>0</v>
      </c>
    </row>
    <row r="17" spans="1:4" x14ac:dyDescent="0.35">
      <c r="A17" s="10" t="s">
        <v>79</v>
      </c>
      <c r="B17" s="11">
        <v>0</v>
      </c>
      <c r="C17" s="11">
        <v>0</v>
      </c>
      <c r="D17" s="11">
        <v>0</v>
      </c>
    </row>
    <row r="18" spans="1:4" x14ac:dyDescent="0.35">
      <c r="A18" s="10" t="s">
        <v>80</v>
      </c>
      <c r="B18" s="11">
        <v>0</v>
      </c>
      <c r="C18" s="11">
        <v>0</v>
      </c>
      <c r="D18" s="11">
        <v>0</v>
      </c>
    </row>
    <row r="19" spans="1:4" x14ac:dyDescent="0.35">
      <c r="A19" s="10" t="s">
        <v>81</v>
      </c>
      <c r="B19" s="11">
        <v>9017161.5099999998</v>
      </c>
      <c r="C19" s="11">
        <v>3585424.5999999996</v>
      </c>
      <c r="D19" s="11">
        <v>12602586.109999999</v>
      </c>
    </row>
    <row r="20" spans="1:4" x14ac:dyDescent="0.35">
      <c r="A20" s="9" t="s">
        <v>72</v>
      </c>
      <c r="B20" s="11"/>
      <c r="C20" s="11"/>
      <c r="D20" s="11"/>
    </row>
    <row r="21" spans="1:4" x14ac:dyDescent="0.35">
      <c r="A21" s="10" t="s">
        <v>78</v>
      </c>
      <c r="B21" s="11">
        <v>0</v>
      </c>
      <c r="C21" s="11">
        <v>0</v>
      </c>
      <c r="D21" s="11">
        <v>0</v>
      </c>
    </row>
    <row r="22" spans="1:4" x14ac:dyDescent="0.35">
      <c r="A22" s="10" t="s">
        <v>79</v>
      </c>
      <c r="B22" s="11">
        <v>0</v>
      </c>
      <c r="C22" s="11">
        <v>0</v>
      </c>
      <c r="D22" s="11">
        <v>0</v>
      </c>
    </row>
    <row r="23" spans="1:4" x14ac:dyDescent="0.35">
      <c r="A23" s="10" t="s">
        <v>80</v>
      </c>
      <c r="B23" s="11">
        <v>0</v>
      </c>
      <c r="C23" s="11">
        <v>0</v>
      </c>
      <c r="D23" s="11">
        <v>0</v>
      </c>
    </row>
    <row r="24" spans="1:4" x14ac:dyDescent="0.35">
      <c r="A24" s="10" t="s">
        <v>81</v>
      </c>
      <c r="B24" s="11">
        <v>0</v>
      </c>
      <c r="C24" s="11">
        <v>0</v>
      </c>
      <c r="D24" s="11">
        <v>0</v>
      </c>
    </row>
    <row r="25" spans="1:4" x14ac:dyDescent="0.35">
      <c r="A25" s="9" t="s">
        <v>73</v>
      </c>
      <c r="B25" s="11"/>
      <c r="C25" s="11"/>
      <c r="D25" s="11"/>
    </row>
    <row r="26" spans="1:4" x14ac:dyDescent="0.35">
      <c r="A26" s="10" t="s">
        <v>78</v>
      </c>
      <c r="B26" s="11">
        <v>0</v>
      </c>
      <c r="C26" s="11">
        <v>0</v>
      </c>
      <c r="D26" s="11">
        <v>0</v>
      </c>
    </row>
    <row r="27" spans="1:4" x14ac:dyDescent="0.35">
      <c r="A27" s="10" t="s">
        <v>79</v>
      </c>
      <c r="B27" s="11">
        <v>0</v>
      </c>
      <c r="C27" s="11">
        <v>0</v>
      </c>
      <c r="D27" s="11">
        <v>0</v>
      </c>
    </row>
    <row r="28" spans="1:4" x14ac:dyDescent="0.35">
      <c r="A28" s="10" t="s">
        <v>80</v>
      </c>
      <c r="B28" s="11">
        <v>0</v>
      </c>
      <c r="C28" s="11">
        <v>0</v>
      </c>
      <c r="D28" s="11">
        <v>0</v>
      </c>
    </row>
    <row r="29" spans="1:4" x14ac:dyDescent="0.35">
      <c r="A29" s="10" t="s">
        <v>81</v>
      </c>
      <c r="B29" s="11">
        <v>0</v>
      </c>
      <c r="C29" s="11">
        <v>0</v>
      </c>
      <c r="D29" s="11">
        <v>0</v>
      </c>
    </row>
    <row r="30" spans="1:4" x14ac:dyDescent="0.35">
      <c r="A30" s="9" t="s">
        <v>75</v>
      </c>
      <c r="B30" s="11"/>
      <c r="C30" s="11"/>
      <c r="D30" s="11"/>
    </row>
    <row r="31" spans="1:4" x14ac:dyDescent="0.35">
      <c r="A31" s="10" t="s">
        <v>78</v>
      </c>
      <c r="B31" s="11">
        <v>0</v>
      </c>
      <c r="C31" s="11">
        <v>0</v>
      </c>
      <c r="D31" s="11">
        <v>0</v>
      </c>
    </row>
    <row r="32" spans="1:4" x14ac:dyDescent="0.35">
      <c r="A32" s="10" t="s">
        <v>79</v>
      </c>
      <c r="B32" s="11">
        <v>0</v>
      </c>
      <c r="C32" s="11">
        <v>0</v>
      </c>
      <c r="D32" s="11">
        <v>0</v>
      </c>
    </row>
    <row r="33" spans="1:4" x14ac:dyDescent="0.35">
      <c r="A33" s="10" t="s">
        <v>80</v>
      </c>
      <c r="B33" s="11">
        <v>0</v>
      </c>
      <c r="C33" s="11">
        <v>0</v>
      </c>
      <c r="D33" s="11">
        <v>0</v>
      </c>
    </row>
    <row r="34" spans="1:4" x14ac:dyDescent="0.35">
      <c r="A34" s="10" t="s">
        <v>81</v>
      </c>
      <c r="B34" s="11">
        <v>1680704</v>
      </c>
      <c r="C34" s="11">
        <v>-1680704</v>
      </c>
      <c r="D34" s="11">
        <v>0</v>
      </c>
    </row>
    <row r="35" spans="1:4" x14ac:dyDescent="0.35">
      <c r="A35" s="9" t="s">
        <v>84</v>
      </c>
      <c r="B35" s="11"/>
      <c r="C35" s="11"/>
      <c r="D35" s="11"/>
    </row>
    <row r="36" spans="1:4" x14ac:dyDescent="0.35">
      <c r="A36" s="10" t="s">
        <v>78</v>
      </c>
      <c r="B36" s="11">
        <v>0</v>
      </c>
      <c r="C36" s="11">
        <v>0</v>
      </c>
      <c r="D36" s="11">
        <v>0</v>
      </c>
    </row>
    <row r="37" spans="1:4" x14ac:dyDescent="0.35">
      <c r="A37" s="10" t="s">
        <v>79</v>
      </c>
      <c r="B37" s="11">
        <v>0</v>
      </c>
      <c r="C37" s="11">
        <v>0</v>
      </c>
      <c r="D37" s="11">
        <v>0</v>
      </c>
    </row>
    <row r="38" spans="1:4" x14ac:dyDescent="0.35">
      <c r="A38" s="10" t="s">
        <v>80</v>
      </c>
      <c r="B38" s="11">
        <v>0</v>
      </c>
      <c r="C38" s="11">
        <v>0</v>
      </c>
      <c r="D38" s="11">
        <v>0</v>
      </c>
    </row>
    <row r="39" spans="1:4" x14ac:dyDescent="0.35">
      <c r="A39" s="10" t="s">
        <v>81</v>
      </c>
      <c r="B39" s="11">
        <v>0</v>
      </c>
      <c r="C39" s="11">
        <v>0</v>
      </c>
      <c r="D39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1">
        <v>0</v>
      </c>
      <c r="D4" s="11">
        <v>0</v>
      </c>
      <c r="E4" s="11">
        <v>10697865.51</v>
      </c>
    </row>
    <row r="5" spans="1:5" x14ac:dyDescent="0.35">
      <c r="A5" s="9" t="s">
        <v>4</v>
      </c>
      <c r="B5" s="11">
        <v>0</v>
      </c>
      <c r="C5" s="11">
        <v>0</v>
      </c>
      <c r="D5" s="11">
        <v>0</v>
      </c>
      <c r="E5" s="11">
        <v>12602586.109999999</v>
      </c>
    </row>
    <row r="6" spans="1:5" x14ac:dyDescent="0.35">
      <c r="A6" s="9" t="s">
        <v>85</v>
      </c>
      <c r="B6" s="11">
        <v>0</v>
      </c>
      <c r="C6" s="11">
        <v>0</v>
      </c>
      <c r="D6" s="11">
        <v>0</v>
      </c>
      <c r="E6" s="11">
        <v>10697865.51</v>
      </c>
    </row>
    <row r="7" spans="1:5" x14ac:dyDescent="0.35">
      <c r="A7" s="9" t="s">
        <v>86</v>
      </c>
      <c r="B7" s="11">
        <v>0</v>
      </c>
      <c r="C7" s="11">
        <v>0</v>
      </c>
      <c r="D7" s="11">
        <v>0</v>
      </c>
      <c r="E7" s="11">
        <v>1904720.5999999996</v>
      </c>
    </row>
    <row r="8" spans="1:5" x14ac:dyDescent="0.35">
      <c r="A8" s="9" t="s">
        <v>77</v>
      </c>
      <c r="B8" s="11">
        <v>0</v>
      </c>
      <c r="C8" s="11">
        <v>0</v>
      </c>
      <c r="D8" s="11">
        <v>0</v>
      </c>
      <c r="E8" s="11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74</v>
      </c>
      <c r="B5" s="15"/>
      <c r="C5" s="15"/>
      <c r="D5" s="15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10000000</v>
      </c>
      <c r="C9" s="11">
        <v>5000000</v>
      </c>
      <c r="D9" s="11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8"/>
      <c r="B2" s="18" t="str">
        <f>'LIVE - OPG Pivot'!B4</f>
        <v>June Balance</v>
      </c>
      <c r="C2" s="18" t="str">
        <f>'LIVE - OPG Pivot'!C4</f>
        <v>July Balance</v>
      </c>
      <c r="D2" s="18" t="str">
        <f>'LIVE - OPG Pivot'!D4</f>
        <v>Closing Balance</v>
      </c>
    </row>
    <row r="3" spans="1:4" x14ac:dyDescent="0.35">
      <c r="A3" s="18" t="str">
        <f>'LIVE - OPG Pivot'!A5</f>
        <v>Ontario Power Generation Inc.</v>
      </c>
      <c r="B3" s="18"/>
      <c r="C3" s="18"/>
      <c r="D3" s="18"/>
    </row>
    <row r="4" spans="1:4" x14ac:dyDescent="0.35">
      <c r="A4" s="16" t="str">
        <f>'LIVE - OPG Pivot'!A6</f>
        <v>Sum of Billing &amp; System Changes</v>
      </c>
      <c r="B4" s="17">
        <f>'LIVE - OPG Pivot'!B6</f>
        <v>0</v>
      </c>
      <c r="C4" s="17">
        <f>'LIVE - OPG Pivot'!C6</f>
        <v>0</v>
      </c>
      <c r="D4" s="17">
        <f>'LIVE - OPG Pivot'!D6</f>
        <v>0</v>
      </c>
    </row>
    <row r="5" spans="1:4" x14ac:dyDescent="0.35">
      <c r="A5" s="16" t="str">
        <f>'LIVE - OPG Pivot'!A7</f>
        <v>Sum of Lost Revenues</v>
      </c>
      <c r="B5" s="17">
        <f>'LIVE - OPG Pivot'!B7</f>
        <v>0</v>
      </c>
      <c r="C5" s="17">
        <f>'LIVE - OPG Pivot'!C7</f>
        <v>0</v>
      </c>
      <c r="D5" s="17">
        <f>'LIVE - OPG Pivot'!D7</f>
        <v>0</v>
      </c>
    </row>
    <row r="6" spans="1:4" x14ac:dyDescent="0.35">
      <c r="A6" s="16" t="str">
        <f>'LIVE - OPG Pivot'!A8</f>
        <v>Sum of Bad Debt</v>
      </c>
      <c r="B6" s="17">
        <f>'LIVE - OPG Pivot'!B8</f>
        <v>0</v>
      </c>
      <c r="C6" s="17">
        <f>'LIVE - OPG Pivot'!C8</f>
        <v>0</v>
      </c>
      <c r="D6" s="17">
        <f>'LIVE - OPG Pivot'!D8</f>
        <v>0</v>
      </c>
    </row>
    <row r="7" spans="1:4" x14ac:dyDescent="0.35">
      <c r="A7" s="16" t="str">
        <f>'LIVE - OPG Pivot'!A9</f>
        <v>Sum of Other Costs</v>
      </c>
      <c r="B7" s="17">
        <f>'LIVE - OPG Pivot'!B9</f>
        <v>10000000</v>
      </c>
      <c r="C7" s="17">
        <f>'LIVE - OPG Pivot'!C9</f>
        <v>5000000</v>
      </c>
      <c r="D7" s="17">
        <f>'LIVE - OPG Pivot'!D9</f>
        <v>15000000</v>
      </c>
    </row>
    <row r="8" spans="1:4" x14ac:dyDescent="0.35">
      <c r="A8" s="19" t="s">
        <v>88</v>
      </c>
      <c r="B8" s="20">
        <f>SUM(B4:B7)</f>
        <v>10000000</v>
      </c>
      <c r="C8" s="20">
        <f t="shared" ref="C8:D8" si="0">SUM(C4:C7)</f>
        <v>5000000</v>
      </c>
      <c r="D8" s="20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5">
        <v>0</v>
      </c>
      <c r="D4" s="15">
        <v>0</v>
      </c>
      <c r="E4" s="11">
        <v>10000000</v>
      </c>
    </row>
    <row r="5" spans="1:5" x14ac:dyDescent="0.35">
      <c r="A5" s="9" t="s">
        <v>4</v>
      </c>
      <c r="B5" s="11">
        <v>0</v>
      </c>
      <c r="C5" s="15">
        <v>0</v>
      </c>
      <c r="D5" s="15">
        <v>0</v>
      </c>
      <c r="E5" s="11">
        <v>15000000</v>
      </c>
    </row>
    <row r="6" spans="1:5" x14ac:dyDescent="0.35">
      <c r="A6" s="9" t="s">
        <v>85</v>
      </c>
      <c r="B6" s="11">
        <v>0</v>
      </c>
      <c r="C6" s="15">
        <v>0</v>
      </c>
      <c r="D6" s="15">
        <v>0</v>
      </c>
      <c r="E6" s="11">
        <v>10000000</v>
      </c>
    </row>
    <row r="7" spans="1:5" x14ac:dyDescent="0.35">
      <c r="A7" s="9" t="s">
        <v>86</v>
      </c>
      <c r="B7" s="11">
        <v>0</v>
      </c>
      <c r="C7" s="15">
        <v>0</v>
      </c>
      <c r="D7" s="15">
        <v>0</v>
      </c>
      <c r="E7" s="11">
        <v>5000000</v>
      </c>
    </row>
    <row r="8" spans="1:5" x14ac:dyDescent="0.35">
      <c r="A8" s="9" t="s">
        <v>77</v>
      </c>
      <c r="B8" s="11">
        <v>0</v>
      </c>
      <c r="C8" s="15">
        <v>0</v>
      </c>
      <c r="D8" s="15">
        <v>0</v>
      </c>
      <c r="E8" s="11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Shahdil Alibhai</cp:lastModifiedBy>
  <dcterms:created xsi:type="dcterms:W3CDTF">2020-09-18T13:37:55Z</dcterms:created>
  <dcterms:modified xsi:type="dcterms:W3CDTF">2020-12-10T18:16:43Z</dcterms:modified>
</cp:coreProperties>
</file>