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G:\Limited\Registrar_Office\Projects\Case Schedules Pilot 2020\Phase II - rates applications\Case schedules to post_Phase II\2023-10-27 InnPower\"/>
    </mc:Choice>
  </mc:AlternateContent>
  <xr:revisionPtr revIDLastSave="0" documentId="8_{36CE9948-263A-4561-A2E2-02A4A7F9C34E}" xr6:coauthVersionLast="47" xr6:coauthVersionMax="47" xr10:uidLastSave="{00000000-0000-0000-0000-000000000000}"/>
  <bookViews>
    <workbookView xWindow="-120" yWindow="-18120" windowWidth="29040" windowHeight="17640" xr2:uid="{00000000-000D-0000-FFFF-FFFF00000000}"/>
  </bookViews>
  <sheets>
    <sheet name="InnPower Corporation" sheetId="6" r:id="rId1"/>
  </sheets>
  <definedNames>
    <definedName name="_xlnm.Print_Area" localSheetId="0">'InnPower Corporation'!$A$1:$K$26</definedName>
    <definedName name="_xlnm.Print_Titles" localSheetId="0">'InnPower Corporation'!$1:$4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6" l="1"/>
  <c r="E25" i="6"/>
  <c r="E23" i="6"/>
  <c r="E22" i="6"/>
  <c r="E21" i="6"/>
  <c r="E20" i="6"/>
  <c r="E19" i="6"/>
  <c r="G23" i="6"/>
  <c r="G22" i="6"/>
  <c r="G21" i="6"/>
  <c r="H20" i="6"/>
  <c r="H19" i="6"/>
  <c r="H8" i="6" l="1"/>
  <c r="E13" i="6"/>
  <c r="E14" i="6"/>
  <c r="H12" i="6"/>
  <c r="H13" i="6"/>
  <c r="H14" i="6"/>
  <c r="H15" i="6"/>
  <c r="H16" i="6"/>
  <c r="E15" i="6" l="1"/>
  <c r="E16" i="6" l="1"/>
  <c r="E12" i="6"/>
  <c r="E8" i="6"/>
</calcChain>
</file>

<file path=xl/sharedStrings.xml><?xml version="1.0" encoding="utf-8"?>
<sst xmlns="http://schemas.openxmlformats.org/spreadsheetml/2006/main" count="45" uniqueCount="45">
  <si>
    <t>Comments</t>
  </si>
  <si>
    <t>Completeness</t>
  </si>
  <si>
    <t>Procedural Steps</t>
  </si>
  <si>
    <t>Actual Date</t>
  </si>
  <si>
    <t>Status</t>
  </si>
  <si>
    <t xml:space="preserve">Notice &amp; Procedural Order No. 1 </t>
  </si>
  <si>
    <t>OEB Issues Acknowledgement Letter</t>
  </si>
  <si>
    <t>OEB Issues Procedural Order No. 1</t>
  </si>
  <si>
    <t>Applicant Files Application</t>
  </si>
  <si>
    <t>OEB Issues Notice of Hearing</t>
  </si>
  <si>
    <t xml:space="preserve">Applicant Files Responses to Interrogatories </t>
  </si>
  <si>
    <t>Settlement Process</t>
  </si>
  <si>
    <t>OEB Issues Completeness Letter</t>
  </si>
  <si>
    <t>Notice of Hearing Publication Date</t>
  </si>
  <si>
    <t>Applicant Files Affidavit Confirming Service and Publication</t>
  </si>
  <si>
    <t xml:space="preserve"> </t>
  </si>
  <si>
    <t>Performance Standard Days Elapsed</t>
  </si>
  <si>
    <t>Performance Standard Date</t>
  </si>
  <si>
    <t>Case Schedule Days Elapsed</t>
  </si>
  <si>
    <t>Decision Issued</t>
  </si>
  <si>
    <t>Discovery Process</t>
  </si>
  <si>
    <t>Stage</t>
  </si>
  <si>
    <t>Step #</t>
  </si>
  <si>
    <t>Case Schedule Date Approved</t>
  </si>
  <si>
    <t>Case Schedule Date Planned*</t>
  </si>
  <si>
    <t>* Planned dates have not been approved by the OEB Panel.  They are intended to be illustrative only, provided the individual steps take place.</t>
  </si>
  <si>
    <t>Argument Process</t>
  </si>
  <si>
    <t>Decision</t>
  </si>
  <si>
    <t>Settlement Proposal Filed</t>
  </si>
  <si>
    <t>Issues List</t>
  </si>
  <si>
    <t>Intervention Requests Close</t>
  </si>
  <si>
    <t>Applicant's Reply Argument Filed</t>
  </si>
  <si>
    <t>Applicant files settlement progress letter</t>
  </si>
  <si>
    <t>OEB Staff and Intervenors File Interrogatories</t>
  </si>
  <si>
    <t>Applicant's Argument-in-Chief Filed</t>
  </si>
  <si>
    <t>OEB Staff files proposed issues list</t>
  </si>
  <si>
    <t>OEB staff Submission on Settlement Proposal Filed</t>
  </si>
  <si>
    <t xml:space="preserve">Schedule for InnPower Corporation's 2024 Cost of Service Application  </t>
  </si>
  <si>
    <t>OEB File Number: EB-2023-0033</t>
  </si>
  <si>
    <t>OEB Staff and Intervenors Argument Filed</t>
  </si>
  <si>
    <t>Settlement Conference Held (Aug 21-23)</t>
  </si>
  <si>
    <t>HOLIDAY BREAK (DECEMBER 17, 2023 TO JANUARY 6, 2024 INCLUSIVE – 23 DAYS)</t>
  </si>
  <si>
    <t>DEFINED EXTENSION REQUEST (SEPTEMBER 15, 2023 TO OCTOBER 13, 2023 - 29 DAYS)</t>
  </si>
  <si>
    <t>OEB granted applicant's extension request to file settlement proposal from September 15, 2023 to October 13, 2023.</t>
  </si>
  <si>
    <t>Updated: October 27,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</si>
</sst>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[$-409]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2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5" fillId="0" borderId="0" xfId="0" applyNumberFormat="1" applyFont="1"/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9" fontId="6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5" fontId="3" fillId="0" borderId="2" xfId="0" applyNumberFormat="1" applyFont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15" fontId="3" fillId="0" borderId="10" xfId="0" applyNumberFormat="1" applyFont="1" applyBorder="1" applyAlignment="1">
      <alignment horizontal="center" vertical="center" wrapText="1"/>
    </xf>
    <xf numFmtId="9" fontId="6" fillId="0" borderId="10" xfId="2" applyNumberFormat="1" applyFont="1" applyFill="1" applyBorder="1" applyAlignment="1">
      <alignment horizontal="center" vertical="center" wrapText="1"/>
    </xf>
    <xf numFmtId="15" fontId="4" fillId="0" borderId="11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5" fontId="3" fillId="0" borderId="13" xfId="0" applyNumberFormat="1" applyFont="1" applyBorder="1" applyAlignment="1">
      <alignment horizontal="center" vertical="center" wrapText="1"/>
    </xf>
    <xf numFmtId="9" fontId="6" fillId="0" borderId="13" xfId="2" applyNumberFormat="1" applyFont="1" applyFill="1" applyBorder="1" applyAlignment="1">
      <alignment horizontal="center" vertical="center" wrapText="1"/>
    </xf>
    <xf numFmtId="15" fontId="4" fillId="0" borderId="1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4" fillId="0" borderId="12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 wrapText="1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9" fontId="6" fillId="0" borderId="0" xfId="2" applyNumberFormat="1" applyFont="1" applyFill="1" applyBorder="1" applyAlignment="1">
      <alignment horizontal="center" vertical="center" wrapText="1"/>
    </xf>
    <xf numFmtId="165" fontId="7" fillId="0" borderId="4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7" fillId="0" borderId="7" xfId="0" applyNumberFormat="1" applyFont="1" applyBorder="1" applyAlignment="1">
      <alignment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3" xfId="1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5" fontId="10" fillId="0" borderId="6" xfId="0" applyNumberFormat="1" applyFont="1" applyBorder="1" applyAlignment="1">
      <alignment horizontal="left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top" wrapText="1" readingOrder="1"/>
    </xf>
    <xf numFmtId="165" fontId="8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5" fillId="0" borderId="18" xfId="1" applyNumberFormat="1" applyFont="1" applyFill="1" applyBorder="1" applyAlignment="1">
      <alignment wrapText="1" readingOrder="1"/>
    </xf>
    <xf numFmtId="0" fontId="5" fillId="0" borderId="19" xfId="0" applyFont="1" applyBorder="1" applyAlignment="1">
      <alignment wrapText="1" readingOrder="1"/>
    </xf>
    <xf numFmtId="0" fontId="5" fillId="0" borderId="20" xfId="0" applyFont="1" applyBorder="1" applyAlignment="1">
      <alignment wrapText="1" readingOrder="1"/>
    </xf>
    <xf numFmtId="0" fontId="5" fillId="0" borderId="21" xfId="0" applyFont="1" applyBorder="1" applyAlignment="1">
      <alignment wrapText="1" readingOrder="1"/>
    </xf>
    <xf numFmtId="0" fontId="5" fillId="0" borderId="19" xfId="0" applyFont="1" applyBorder="1" applyAlignment="1">
      <alignment vertical="center" wrapText="1" readingOrder="1"/>
    </xf>
    <xf numFmtId="0" fontId="6" fillId="0" borderId="21" xfId="1" applyNumberFormat="1" applyFont="1" applyFill="1" applyBorder="1" applyAlignment="1">
      <alignment vertical="center" wrapText="1" readingOrder="1"/>
    </xf>
    <xf numFmtId="0" fontId="6" fillId="0" borderId="21" xfId="0" applyFont="1" applyBorder="1" applyAlignment="1">
      <alignment vertical="center" wrapText="1" readingOrder="1"/>
    </xf>
    <xf numFmtId="0" fontId="6" fillId="0" borderId="19" xfId="0" applyFont="1" applyBorder="1" applyAlignment="1">
      <alignment vertical="top" wrapText="1" readingOrder="1"/>
    </xf>
    <xf numFmtId="0" fontId="6" fillId="0" borderId="20" xfId="0" applyFont="1" applyBorder="1" applyAlignment="1">
      <alignment vertical="top" wrapText="1" readingOrder="1"/>
    </xf>
    <xf numFmtId="0" fontId="6" fillId="0" borderId="21" xfId="0" applyFont="1" applyBorder="1" applyAlignment="1">
      <alignment vertical="top" wrapText="1" readingOrder="1"/>
    </xf>
    <xf numFmtId="0" fontId="11" fillId="0" borderId="23" xfId="0" applyFont="1" applyBorder="1" applyAlignment="1">
      <alignment horizontal="center" vertical="center" wrapText="1"/>
    </xf>
    <xf numFmtId="1" fontId="11" fillId="0" borderId="23" xfId="0" applyNumberFormat="1" applyFont="1" applyBorder="1" applyAlignment="1">
      <alignment horizontal="center" vertical="center" wrapText="1"/>
    </xf>
    <xf numFmtId="165" fontId="11" fillId="0" borderId="23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1" fontId="3" fillId="0" borderId="23" xfId="1" applyNumberFormat="1" applyFont="1" applyFill="1" applyBorder="1" applyAlignment="1">
      <alignment horizontal="center" vertical="center"/>
    </xf>
    <xf numFmtId="15" fontId="3" fillId="0" borderId="23" xfId="0" applyNumberFormat="1" applyFont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/>
    </xf>
    <xf numFmtId="9" fontId="6" fillId="0" borderId="23" xfId="2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top" wrapText="1" readingOrder="1"/>
    </xf>
    <xf numFmtId="0" fontId="4" fillId="0" borderId="12" xfId="0" applyFont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9" fontId="6" fillId="0" borderId="25" xfId="2" applyNumberFormat="1" applyFont="1" applyFill="1" applyBorder="1" applyAlignment="1">
      <alignment horizontal="center" vertical="center" wrapText="1"/>
    </xf>
    <xf numFmtId="0" fontId="6" fillId="0" borderId="21" xfId="1" applyNumberFormat="1" applyFont="1" applyFill="1" applyBorder="1" applyAlignment="1">
      <alignment vertical="top" wrapText="1" readingOrder="1"/>
    </xf>
    <xf numFmtId="0" fontId="0" fillId="0" borderId="12" xfId="0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0" fontId="6" fillId="0" borderId="20" xfId="1" applyNumberFormat="1" applyFont="1" applyFill="1" applyBorder="1" applyAlignment="1">
      <alignment vertical="center" wrapText="1" readingOrder="1"/>
    </xf>
    <xf numFmtId="15" fontId="4" fillId="0" borderId="26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2" xfId="0" applyFont="1" applyBorder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6" fillId="0" borderId="20" xfId="0" applyFont="1" applyBorder="1" applyAlignment="1">
      <alignment vertical="center" wrapText="1" readingOrder="1"/>
    </xf>
    <xf numFmtId="0" fontId="11" fillId="0" borderId="25" xfId="0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25" xfId="0" applyNumberFormat="1" applyFont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/>
    </xf>
    <xf numFmtId="1" fontId="5" fillId="0" borderId="13" xfId="1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5" fontId="8" fillId="0" borderId="23" xfId="0" applyNumberFormat="1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</cellXfs>
  <cellStyles count="3">
    <cellStyle name="20% - Accent3" xfId="1" builtinId="38"/>
    <cellStyle name="Good" xfId="2" builtinId="26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0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008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K25" totalsRowShown="0" headerRowDxfId="13" headerRowBorderDxfId="12" tableBorderDxfId="11">
  <tableColumns count="11">
    <tableColumn id="1" xr3:uid="{3C848793-822E-406A-9C3D-64A90C7936D6}" name="Stage" dataDxfId="10"/>
    <tableColumn id="2" xr3:uid="{7A7309C1-6415-4773-B467-F51C94C788A9}" name="Step #" dataDxfId="9"/>
    <tableColumn id="3" xr3:uid="{EED2CDD7-12FB-4D9C-B108-0F36AC63714B}" name="Procedural Steps" dataDxfId="8"/>
    <tableColumn id="4" xr3:uid="{70E7AAD5-2A76-4863-AEEA-A05257926137}" name="Performance Standard Days Elapsed" dataDxfId="7" dataCellStyle="20% - Accent3"/>
    <tableColumn id="5" xr3:uid="{EE7BB87D-C609-4CB2-BB9E-ABC81C12D5ED}" name="Performance Standard Date" dataDxfId="6">
      <calculatedColumnFormula>D5+I$7</calculatedColumnFormula>
    </tableColumn>
    <tableColumn id="6" xr3:uid="{4ECBCFF9-3ADE-40FE-9086-499C464EC4B3}" name="Case Schedule Days Elapsed" dataDxfId="5"/>
    <tableColumn id="11" xr3:uid="{19165F19-21D4-443C-8C02-7DCDBC1844E3}" name="Case Schedule Date Planned*" dataDxfId="4">
      <calculatedColumnFormula>F5+I$7</calculatedColumnFormula>
    </tableColumn>
    <tableColumn id="7" xr3:uid="{63CD15EB-ACF1-43F8-8B2D-46404A3C2DEF}" name="Case Schedule Date Approved" dataDxfId="3">
      <calculatedColumnFormula>F5+I$7</calculatedColumnFormula>
    </tableColumn>
    <tableColumn id="8" xr3:uid="{EEF41EF2-19ED-4F04-B56F-3F8786031686}" name="Actual Date" dataDxfId="2"/>
    <tableColumn id="9" xr3:uid="{026107A1-F64A-4014-9930-C08D36203EA5}" name="Status" dataDxfId="1" dataCellStyle="Good"/>
    <tableColumn id="10" xr3:uid="{65875A9F-5177-43BC-B3E8-0AC3282F2F3B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M43"/>
  <sheetViews>
    <sheetView tabSelected="1" zoomScale="70" zoomScaleNormal="70" workbookViewId="0"/>
  </sheetViews>
  <sheetFormatPr defaultColWidth="8.81640625" defaultRowHeight="23.75" customHeight="1" x14ac:dyDescent="0.35"/>
  <cols>
    <col min="1" max="1" width="26.1796875" style="14" customWidth="1"/>
    <col min="2" max="2" width="9.54296875" style="2" customWidth="1"/>
    <col min="3" max="3" width="61.1796875" style="2" customWidth="1"/>
    <col min="4" max="4" width="15.54296875" style="12" customWidth="1"/>
    <col min="5" max="5" width="17" style="13" customWidth="1"/>
    <col min="6" max="6" width="15.54296875" style="13" customWidth="1"/>
    <col min="7" max="8" width="15.6328125" style="58" customWidth="1"/>
    <col min="9" max="9" width="16.54296875" customWidth="1"/>
    <col min="10" max="10" width="15.54296875" style="58" customWidth="1"/>
    <col min="11" max="11" width="58.453125" style="13" customWidth="1"/>
    <col min="12" max="12" width="72.81640625" style="3" customWidth="1"/>
    <col min="13" max="13" width="42" style="3" customWidth="1"/>
    <col min="14" max="14" width="53" style="2" customWidth="1"/>
    <col min="15" max="16384" width="8.81640625" style="2"/>
  </cols>
  <sheetData>
    <row r="1" spans="1:13" ht="23.75" customHeight="1" x14ac:dyDescent="0.35">
      <c r="A1" s="15" t="s">
        <v>37</v>
      </c>
      <c r="B1" s="16"/>
      <c r="C1" s="16"/>
      <c r="D1" s="16"/>
      <c r="E1" s="16"/>
      <c r="F1" s="17"/>
      <c r="G1" s="47"/>
      <c r="H1" s="47"/>
      <c r="I1" s="47"/>
      <c r="J1" s="17"/>
      <c r="K1" s="18"/>
      <c r="L1" s="1"/>
      <c r="M1" s="1"/>
    </row>
    <row r="2" spans="1:13" ht="23.75" customHeight="1" x14ac:dyDescent="0.35">
      <c r="A2" s="42" t="s">
        <v>38</v>
      </c>
      <c r="B2" s="43"/>
      <c r="C2" s="43"/>
      <c r="D2" s="43"/>
      <c r="E2" s="43"/>
      <c r="F2" s="44"/>
      <c r="G2" s="48"/>
      <c r="H2" s="48"/>
      <c r="I2" s="48"/>
      <c r="J2" s="44"/>
      <c r="K2" s="45"/>
      <c r="L2" s="1"/>
      <c r="M2" s="1"/>
    </row>
    <row r="3" spans="1:13" ht="23.75" customHeight="1" thickBot="1" x14ac:dyDescent="0.4">
      <c r="A3" s="59" t="s">
        <v>44</v>
      </c>
      <c r="B3" s="19"/>
      <c r="C3" s="19"/>
      <c r="D3" s="19"/>
      <c r="E3" s="19"/>
      <c r="F3" s="20"/>
      <c r="G3" s="49"/>
      <c r="H3" s="49"/>
      <c r="I3" s="49"/>
      <c r="J3" s="20"/>
      <c r="K3" s="21"/>
      <c r="L3" s="1"/>
      <c r="M3" s="1"/>
    </row>
    <row r="4" spans="1:13" s="84" customFormat="1" ht="47" thickBot="1" x14ac:dyDescent="0.4">
      <c r="A4" s="85" t="s">
        <v>21</v>
      </c>
      <c r="B4" s="115" t="s">
        <v>22</v>
      </c>
      <c r="C4" s="79" t="s">
        <v>2</v>
      </c>
      <c r="D4" s="80" t="s">
        <v>16</v>
      </c>
      <c r="E4" s="80" t="s">
        <v>17</v>
      </c>
      <c r="F4" s="79" t="s">
        <v>18</v>
      </c>
      <c r="G4" s="81" t="s">
        <v>24</v>
      </c>
      <c r="H4" s="81" t="s">
        <v>23</v>
      </c>
      <c r="I4" s="81" t="s">
        <v>3</v>
      </c>
      <c r="J4" s="79" t="s">
        <v>4</v>
      </c>
      <c r="K4" s="82" t="s">
        <v>0</v>
      </c>
      <c r="L4" s="83"/>
      <c r="M4" s="83"/>
    </row>
    <row r="5" spans="1:13" ht="35" customHeight="1" x14ac:dyDescent="0.35">
      <c r="A5" s="24" t="s">
        <v>1</v>
      </c>
      <c r="B5" s="116">
        <v>1</v>
      </c>
      <c r="C5" s="25" t="s">
        <v>8</v>
      </c>
      <c r="D5" s="26"/>
      <c r="E5" s="27"/>
      <c r="F5" s="98"/>
      <c r="G5" s="50"/>
      <c r="H5" s="50"/>
      <c r="I5" s="50">
        <v>45058</v>
      </c>
      <c r="J5" s="28">
        <v>1</v>
      </c>
      <c r="K5" s="69" t="s">
        <v>15</v>
      </c>
      <c r="L5" s="4"/>
      <c r="M5" s="2"/>
    </row>
    <row r="6" spans="1:13" ht="35" customHeight="1" x14ac:dyDescent="0.35">
      <c r="A6" s="29"/>
      <c r="B6" s="116">
        <v>2</v>
      </c>
      <c r="C6" s="5" t="s">
        <v>6</v>
      </c>
      <c r="D6" s="6"/>
      <c r="E6" s="7"/>
      <c r="F6" s="10"/>
      <c r="G6" s="51"/>
      <c r="H6" s="51"/>
      <c r="I6" s="51">
        <v>45062</v>
      </c>
      <c r="J6" s="8">
        <v>1</v>
      </c>
      <c r="K6" s="70"/>
      <c r="L6" s="2"/>
      <c r="M6" s="2"/>
    </row>
    <row r="7" spans="1:13" ht="35" customHeight="1" thickBot="1" x14ac:dyDescent="0.4">
      <c r="A7" s="37"/>
      <c r="B7" s="122">
        <v>3</v>
      </c>
      <c r="C7" s="38" t="s">
        <v>12</v>
      </c>
      <c r="D7" s="39"/>
      <c r="E7" s="31"/>
      <c r="F7" s="40">
        <v>0</v>
      </c>
      <c r="G7" s="52"/>
      <c r="H7" s="52"/>
      <c r="I7" s="52">
        <v>45072</v>
      </c>
      <c r="J7" s="32">
        <v>1</v>
      </c>
      <c r="K7" s="71"/>
      <c r="L7" s="2"/>
      <c r="M7" s="2"/>
    </row>
    <row r="8" spans="1:13" ht="35" customHeight="1" x14ac:dyDescent="0.35">
      <c r="A8" s="33" t="s">
        <v>5</v>
      </c>
      <c r="B8" s="121">
        <v>4</v>
      </c>
      <c r="C8" s="34" t="s">
        <v>9</v>
      </c>
      <c r="D8" s="35">
        <v>10</v>
      </c>
      <c r="E8" s="22">
        <f>D8+I$7</f>
        <v>45082</v>
      </c>
      <c r="F8" s="36">
        <v>6</v>
      </c>
      <c r="G8" s="53"/>
      <c r="H8" s="53">
        <f>F8+I$7</f>
        <v>45078</v>
      </c>
      <c r="I8" s="54">
        <v>45078</v>
      </c>
      <c r="J8" s="23">
        <v>1</v>
      </c>
      <c r="K8" s="72"/>
      <c r="L8" s="2"/>
      <c r="M8" s="2"/>
    </row>
    <row r="9" spans="1:13" ht="35" customHeight="1" x14ac:dyDescent="0.35">
      <c r="A9" s="30"/>
      <c r="B9" s="116">
        <v>5</v>
      </c>
      <c r="C9" s="5" t="s">
        <v>13</v>
      </c>
      <c r="D9" s="11"/>
      <c r="E9" s="7"/>
      <c r="F9" s="10"/>
      <c r="G9" s="53"/>
      <c r="H9" s="53">
        <v>45085</v>
      </c>
      <c r="I9" s="55">
        <v>45085</v>
      </c>
      <c r="J9" s="8">
        <v>1</v>
      </c>
      <c r="K9" s="70"/>
      <c r="L9" s="2"/>
      <c r="M9" s="2"/>
    </row>
    <row r="10" spans="1:13" ht="35" customHeight="1" x14ac:dyDescent="0.35">
      <c r="A10" s="105"/>
      <c r="B10" s="116">
        <v>6</v>
      </c>
      <c r="C10" s="106" t="s">
        <v>14</v>
      </c>
      <c r="D10" s="35">
        <v>15</v>
      </c>
      <c r="E10" s="22"/>
      <c r="F10" s="36"/>
      <c r="G10" s="53"/>
      <c r="H10" s="53"/>
      <c r="I10" s="54">
        <v>45085</v>
      </c>
      <c r="J10" s="23">
        <v>1</v>
      </c>
      <c r="K10" s="72"/>
      <c r="L10" s="2"/>
      <c r="M10" s="2"/>
    </row>
    <row r="11" spans="1:13" ht="35" customHeight="1" x14ac:dyDescent="0.35">
      <c r="A11" s="30"/>
      <c r="B11" s="116">
        <v>7</v>
      </c>
      <c r="C11" s="5" t="s">
        <v>30</v>
      </c>
      <c r="D11" s="11">
        <v>25</v>
      </c>
      <c r="E11" s="7"/>
      <c r="F11" s="10"/>
      <c r="G11" s="51"/>
      <c r="H11" s="53">
        <v>45096</v>
      </c>
      <c r="I11" s="51">
        <v>45096</v>
      </c>
      <c r="J11" s="8">
        <v>1</v>
      </c>
      <c r="K11" s="73"/>
      <c r="L11" s="2"/>
      <c r="M11" s="2"/>
    </row>
    <row r="12" spans="1:13" ht="35" customHeight="1" thickBot="1" x14ac:dyDescent="0.4">
      <c r="A12" s="101"/>
      <c r="B12" s="122">
        <v>8</v>
      </c>
      <c r="C12" s="102" t="s">
        <v>7</v>
      </c>
      <c r="D12" s="103">
        <v>35</v>
      </c>
      <c r="E12" s="31">
        <f>D12+I$7</f>
        <v>45107</v>
      </c>
      <c r="F12" s="40">
        <v>28</v>
      </c>
      <c r="G12" s="56"/>
      <c r="H12" s="56">
        <f t="shared" ref="H12:H16" si="0">F12+I$7</f>
        <v>45100</v>
      </c>
      <c r="I12" s="52">
        <v>45100</v>
      </c>
      <c r="J12" s="32">
        <v>1</v>
      </c>
      <c r="K12" s="104"/>
      <c r="L12" s="2"/>
      <c r="M12" s="2"/>
    </row>
    <row r="13" spans="1:13" ht="35" customHeight="1" thickBot="1" x14ac:dyDescent="0.4">
      <c r="A13" s="90" t="s">
        <v>29</v>
      </c>
      <c r="B13" s="121">
        <v>9</v>
      </c>
      <c r="C13" s="34" t="s">
        <v>35</v>
      </c>
      <c r="D13" s="41">
        <v>40</v>
      </c>
      <c r="E13" s="31">
        <f t="shared" ref="E13:E14" si="1">D13+I$7</f>
        <v>45112</v>
      </c>
      <c r="F13" s="36">
        <v>33</v>
      </c>
      <c r="G13" s="53"/>
      <c r="H13" s="53">
        <f t="shared" si="0"/>
        <v>45105</v>
      </c>
      <c r="I13" s="54">
        <v>45105</v>
      </c>
      <c r="J13" s="99">
        <v>1</v>
      </c>
      <c r="K13" s="100"/>
      <c r="L13" s="2"/>
      <c r="M13" s="2"/>
    </row>
    <row r="14" spans="1:13" ht="35" customHeight="1" thickBot="1" x14ac:dyDescent="0.4">
      <c r="A14" s="108" t="s">
        <v>20</v>
      </c>
      <c r="B14" s="116">
        <v>10</v>
      </c>
      <c r="C14" s="111" t="s">
        <v>33</v>
      </c>
      <c r="D14" s="35">
        <v>60</v>
      </c>
      <c r="E14" s="31">
        <f t="shared" si="1"/>
        <v>45132</v>
      </c>
      <c r="F14" s="36">
        <v>53</v>
      </c>
      <c r="G14" s="51"/>
      <c r="H14" s="53">
        <f t="shared" si="0"/>
        <v>45125</v>
      </c>
      <c r="I14" s="54">
        <v>45125</v>
      </c>
      <c r="J14" s="99">
        <v>1</v>
      </c>
      <c r="K14" s="74"/>
      <c r="L14" s="2"/>
      <c r="M14" s="2"/>
    </row>
    <row r="15" spans="1:13" ht="35" customHeight="1" thickBot="1" x14ac:dyDescent="0.4">
      <c r="A15" s="113"/>
      <c r="B15" s="122">
        <v>11</v>
      </c>
      <c r="C15" s="112" t="s">
        <v>10</v>
      </c>
      <c r="D15" s="39">
        <v>80</v>
      </c>
      <c r="E15" s="93">
        <f>D15+I$7</f>
        <v>45152</v>
      </c>
      <c r="F15" s="40">
        <v>74</v>
      </c>
      <c r="G15" s="56"/>
      <c r="H15" s="56">
        <f t="shared" si="0"/>
        <v>45146</v>
      </c>
      <c r="I15" s="56">
        <v>45146</v>
      </c>
      <c r="J15" s="32">
        <v>1</v>
      </c>
      <c r="K15" s="114"/>
      <c r="L15" s="2"/>
      <c r="M15" s="2"/>
    </row>
    <row r="16" spans="1:13" ht="35" customHeight="1" x14ac:dyDescent="0.35">
      <c r="A16" s="108" t="s">
        <v>11</v>
      </c>
      <c r="B16" s="121">
        <v>12</v>
      </c>
      <c r="C16" s="106" t="s">
        <v>40</v>
      </c>
      <c r="D16" s="41">
        <v>90</v>
      </c>
      <c r="E16" s="22">
        <f>D16+I$7</f>
        <v>45162</v>
      </c>
      <c r="F16" s="36">
        <v>87</v>
      </c>
      <c r="G16" s="53"/>
      <c r="H16" s="53">
        <f t="shared" si="0"/>
        <v>45159</v>
      </c>
      <c r="I16" s="53">
        <v>45159</v>
      </c>
      <c r="J16" s="23">
        <v>1</v>
      </c>
      <c r="K16" s="75"/>
      <c r="L16" s="2"/>
      <c r="M16" s="2"/>
    </row>
    <row r="17" spans="1:13" ht="35" customHeight="1" x14ac:dyDescent="0.35">
      <c r="A17" s="107"/>
      <c r="B17" s="116">
        <v>13</v>
      </c>
      <c r="C17" s="110" t="s">
        <v>32</v>
      </c>
      <c r="D17" s="9"/>
      <c r="E17" s="7"/>
      <c r="F17" s="10"/>
      <c r="G17" s="51"/>
      <c r="H17" s="53"/>
      <c r="I17" s="51">
        <v>45162</v>
      </c>
      <c r="J17" s="8">
        <v>1</v>
      </c>
      <c r="K17" s="76"/>
      <c r="L17" s="2"/>
      <c r="M17" s="2"/>
    </row>
    <row r="18" spans="1:13" ht="35" customHeight="1" x14ac:dyDescent="0.35">
      <c r="A18" s="117"/>
      <c r="B18" s="116">
        <v>14</v>
      </c>
      <c r="C18" s="5" t="s">
        <v>42</v>
      </c>
      <c r="D18" s="9"/>
      <c r="E18" s="7"/>
      <c r="F18" s="10"/>
      <c r="G18" s="65"/>
      <c r="H18" s="65"/>
      <c r="I18" s="51"/>
      <c r="J18" s="8"/>
      <c r="K18" s="76"/>
      <c r="L18" s="2"/>
      <c r="M18" s="2"/>
    </row>
    <row r="19" spans="1:13" ht="35" customHeight="1" x14ac:dyDescent="0.35">
      <c r="A19" s="109"/>
      <c r="B19" s="116">
        <v>15</v>
      </c>
      <c r="C19" s="34" t="s">
        <v>28</v>
      </c>
      <c r="D19" s="9">
        <v>115</v>
      </c>
      <c r="E19" s="7">
        <f>D19+I$7+29</f>
        <v>45216</v>
      </c>
      <c r="F19" s="10">
        <v>111</v>
      </c>
      <c r="G19" s="51"/>
      <c r="H19" s="53">
        <f>F19+I$7+29</f>
        <v>45212</v>
      </c>
      <c r="I19" s="51">
        <v>45212</v>
      </c>
      <c r="J19" s="8">
        <v>1</v>
      </c>
      <c r="K19" s="76" t="s">
        <v>43</v>
      </c>
      <c r="L19" s="2"/>
      <c r="M19" s="2"/>
    </row>
    <row r="20" spans="1:13" ht="35" customHeight="1" thickBot="1" x14ac:dyDescent="0.4">
      <c r="A20" s="97"/>
      <c r="B20" s="122">
        <v>16</v>
      </c>
      <c r="C20" s="112" t="s">
        <v>36</v>
      </c>
      <c r="D20" s="39">
        <v>122</v>
      </c>
      <c r="E20" s="31">
        <f>D20+I$7+29</f>
        <v>45223</v>
      </c>
      <c r="F20" s="40">
        <v>122</v>
      </c>
      <c r="G20" s="125"/>
      <c r="H20" s="56">
        <f>F20+I$7+29</f>
        <v>45223</v>
      </c>
      <c r="I20" s="56">
        <v>45223</v>
      </c>
      <c r="J20" s="32">
        <v>1</v>
      </c>
      <c r="K20" s="77"/>
      <c r="L20" s="2"/>
      <c r="M20" s="2"/>
    </row>
    <row r="21" spans="1:13" ht="35" customHeight="1" x14ac:dyDescent="0.35">
      <c r="A21" s="108" t="s">
        <v>26</v>
      </c>
      <c r="B21" s="121">
        <v>17</v>
      </c>
      <c r="C21" s="106" t="s">
        <v>34</v>
      </c>
      <c r="D21" s="41">
        <v>140</v>
      </c>
      <c r="E21" s="22">
        <f>D21+I$7+29</f>
        <v>45241</v>
      </c>
      <c r="F21" s="36">
        <v>139</v>
      </c>
      <c r="G21" s="53">
        <f>F21+I$7+29</f>
        <v>45240</v>
      </c>
      <c r="H21" s="119"/>
      <c r="I21" s="53"/>
      <c r="J21" s="23"/>
      <c r="K21" s="78"/>
      <c r="L21" s="2"/>
      <c r="M21" s="2"/>
    </row>
    <row r="22" spans="1:13" ht="35" customHeight="1" x14ac:dyDescent="0.35">
      <c r="A22" s="109"/>
      <c r="B22" s="116">
        <v>18</v>
      </c>
      <c r="C22" s="110" t="s">
        <v>39</v>
      </c>
      <c r="D22" s="9">
        <v>150</v>
      </c>
      <c r="E22" s="7">
        <f>D22+I$7+29</f>
        <v>45251</v>
      </c>
      <c r="F22" s="10">
        <v>150</v>
      </c>
      <c r="G22" s="53">
        <f>F22+I$7+29</f>
        <v>45251</v>
      </c>
      <c r="H22" s="65"/>
      <c r="I22" s="51"/>
      <c r="J22" s="8"/>
      <c r="K22" s="76"/>
      <c r="L22" s="2"/>
      <c r="M22" s="2"/>
    </row>
    <row r="23" spans="1:13" ht="35" customHeight="1" x14ac:dyDescent="0.35">
      <c r="A23" s="117"/>
      <c r="B23" s="116">
        <v>19</v>
      </c>
      <c r="C23" s="5" t="s">
        <v>31</v>
      </c>
      <c r="D23" s="9">
        <v>170</v>
      </c>
      <c r="E23" s="7">
        <f>D23+I$7+29</f>
        <v>45271</v>
      </c>
      <c r="F23" s="10">
        <v>170</v>
      </c>
      <c r="G23" s="53">
        <f>F23+I$7+29</f>
        <v>45271</v>
      </c>
      <c r="H23" s="65"/>
      <c r="I23" s="51"/>
      <c r="J23" s="8"/>
      <c r="K23" s="76"/>
      <c r="L23" s="2"/>
      <c r="M23" s="2"/>
    </row>
    <row r="24" spans="1:13" ht="35" customHeight="1" thickBot="1" x14ac:dyDescent="0.4">
      <c r="A24" s="97"/>
      <c r="B24" s="122"/>
      <c r="C24" s="91" t="s">
        <v>41</v>
      </c>
      <c r="D24" s="92"/>
      <c r="E24" s="93"/>
      <c r="F24" s="123"/>
      <c r="G24" s="124"/>
      <c r="H24" s="124"/>
      <c r="I24" s="56"/>
      <c r="J24" s="32"/>
      <c r="K24" s="77"/>
      <c r="L24" s="2"/>
      <c r="M24" s="2"/>
    </row>
    <row r="25" spans="1:13" ht="35" customHeight="1" thickBot="1" x14ac:dyDescent="0.4">
      <c r="A25" s="90" t="s">
        <v>27</v>
      </c>
      <c r="B25" s="121">
        <v>20</v>
      </c>
      <c r="C25" s="91" t="s">
        <v>19</v>
      </c>
      <c r="D25" s="92">
        <v>230</v>
      </c>
      <c r="E25" s="22">
        <f>D25+I$7+23+29</f>
        <v>45354</v>
      </c>
      <c r="F25" s="36">
        <v>234</v>
      </c>
      <c r="G25" s="53">
        <f>F25+I$7+23+29</f>
        <v>45358</v>
      </c>
      <c r="H25" s="120"/>
      <c r="I25" s="94"/>
      <c r="J25" s="95"/>
      <c r="K25" s="96"/>
      <c r="M25" s="2"/>
    </row>
    <row r="26" spans="1:13" ht="45.75" customHeight="1" x14ac:dyDescent="0.35">
      <c r="A26" s="1"/>
      <c r="B26" s="12"/>
      <c r="C26" s="89" t="s">
        <v>25</v>
      </c>
      <c r="D26" s="60"/>
      <c r="E26" s="61"/>
      <c r="F26" s="62"/>
      <c r="G26" s="57"/>
      <c r="H26" s="57"/>
      <c r="J26" s="63"/>
      <c r="K26" s="46"/>
      <c r="M26" s="2"/>
    </row>
    <row r="27" spans="1:13" ht="28.25" customHeight="1" x14ac:dyDescent="0.35">
      <c r="A27" s="86"/>
      <c r="B27" s="87"/>
      <c r="C27" s="68"/>
      <c r="E27" s="66"/>
      <c r="G27" s="118"/>
      <c r="H27" s="118"/>
      <c r="J27" s="1"/>
      <c r="M27" s="2"/>
    </row>
    <row r="28" spans="1:13" ht="28.25" customHeight="1" x14ac:dyDescent="0.35">
      <c r="B28" s="88"/>
      <c r="C28" s="67"/>
      <c r="G28" s="118"/>
      <c r="H28" s="118"/>
      <c r="J28" s="1"/>
      <c r="M28" s="2"/>
    </row>
    <row r="29" spans="1:13" ht="28.25" customHeight="1" x14ac:dyDescent="0.35">
      <c r="M29" s="2"/>
    </row>
    <row r="30" spans="1:13" ht="36" customHeight="1" x14ac:dyDescent="0.35">
      <c r="M30" s="2"/>
    </row>
    <row r="31" spans="1:13" ht="28.25" customHeight="1" x14ac:dyDescent="0.35">
      <c r="M31" s="2"/>
    </row>
    <row r="32" spans="1:13" ht="28.25" customHeight="1" x14ac:dyDescent="0.35">
      <c r="M32" s="2"/>
    </row>
    <row r="33" spans="12:13" ht="28.25" customHeight="1" x14ac:dyDescent="0.35">
      <c r="M33" s="2"/>
    </row>
    <row r="34" spans="12:13" ht="28.25" customHeight="1" x14ac:dyDescent="0.35">
      <c r="M34" s="2"/>
    </row>
    <row r="35" spans="12:13" ht="28.25" customHeight="1" x14ac:dyDescent="0.35">
      <c r="M35" s="2"/>
    </row>
    <row r="36" spans="12:13" ht="28.25" customHeight="1" x14ac:dyDescent="0.35">
      <c r="M36" s="2"/>
    </row>
    <row r="37" spans="12:13" ht="28.25" customHeight="1" x14ac:dyDescent="0.35">
      <c r="M37" s="2"/>
    </row>
    <row r="38" spans="12:13" ht="15.5" x14ac:dyDescent="0.35">
      <c r="L38" s="64"/>
    </row>
    <row r="39" spans="12:13" ht="15.5" x14ac:dyDescent="0.35"/>
    <row r="40" spans="12:13" ht="47.25" customHeight="1" x14ac:dyDescent="0.35"/>
    <row r="41" spans="12:13" ht="48.75" customHeight="1" x14ac:dyDescent="0.35"/>
    <row r="42" spans="12:13" ht="15.5" x14ac:dyDescent="0.35"/>
    <row r="43" spans="12:13" ht="15.5" x14ac:dyDescent="0.35"/>
  </sheetData>
  <phoneticPr fontId="13" type="noConversion"/>
  <printOptions horizontalCentered="1"/>
  <pageMargins left="0.25" right="0.25" top="0.75" bottom="0.75" header="0.3" footer="0.3"/>
  <pageSetup scale="49" fitToHeight="0" orientation="landscape" r:id="rId1"/>
  <headerFooter>
    <oddFooter>&amp;COntario Energy Board&amp;R&amp;A</oddFooter>
  </headerFooter>
  <ignoredErrors>
    <ignoredError sqref="H9:H11 E24 E19:E20 E25 G24:G25 G21:G23 E21:E23 H19:H20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BFEC4F3F085C42AE856FB37D6441FE" ma:contentTypeVersion="13" ma:contentTypeDescription="Create a new document." ma:contentTypeScope="" ma:versionID="29632ef4db172e73e9aa7b6ba0cfd0ef">
  <xsd:schema xmlns:xsd="http://www.w3.org/2001/XMLSchema" xmlns:xs="http://www.w3.org/2001/XMLSchema" xmlns:p="http://schemas.microsoft.com/office/2006/metadata/properties" xmlns:ns3="4b265e71-f343-4c34-bd05-826252c51855" xmlns:ns4="67bd9f97-d8a4-4110-aa76-ac06fd6996e3" targetNamespace="http://schemas.microsoft.com/office/2006/metadata/properties" ma:root="true" ma:fieldsID="44f5ad2cb7ee73866f135cfb31a394d2" ns3:_="" ns4:_="">
    <xsd:import namespace="4b265e71-f343-4c34-bd05-826252c51855"/>
    <xsd:import namespace="67bd9f97-d8a4-4110-aa76-ac06fd6996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65e71-f343-4c34-bd05-826252c518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d9f97-d8a4-4110-aa76-ac06fd699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0D6EE4-C03E-4332-A161-7D5AF8885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65e71-f343-4c34-bd05-826252c51855"/>
    <ds:schemaRef ds:uri="67bd9f97-d8a4-4110-aa76-ac06fd699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19769E-990C-4211-800B-336FD256E7AC}">
  <ds:schemaRefs>
    <ds:schemaRef ds:uri="4b265e71-f343-4c34-bd05-826252c51855"/>
    <ds:schemaRef ds:uri="http://www.w3.org/XML/1998/namespace"/>
    <ds:schemaRef ds:uri="67bd9f97-d8a4-4110-aa76-ac06fd6996e3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InnPower Corporation</vt:lpstr>
      <vt:lpstr>'InnPower Corporation'!Print_Area</vt:lpstr>
      <vt:lpstr>'InnPower Corporation'!Print_Titles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cp:lastModifiedBy>Adele Margis</cp:lastModifiedBy>
  <cp:lastPrinted>2021-09-30T20:32:13Z</cp:lastPrinted>
  <dcterms:created xsi:type="dcterms:W3CDTF">2018-09-17T21:27:35Z</dcterms:created>
  <dcterms:modified xsi:type="dcterms:W3CDTF">2023-10-27T12:17:22Z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0x010100B1BFEC4F3F085C42AE856FB37D6441FE</vt:lpwstr>
  </property>
</Properties>
</file>