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venue Requirement\Fiscal 2024-2025 Applications\EB-2024-0176 WPLP\0) Case Schedule &amp; Admin\"/>
    </mc:Choice>
  </mc:AlternateContent>
  <xr:revisionPtr revIDLastSave="0" documentId="8_{E284663F-66AF-416F-B694-085C7D2D5E19}" xr6:coauthVersionLast="47" xr6:coauthVersionMax="47" xr10:uidLastSave="{00000000-0000-0000-0000-000000000000}"/>
  <bookViews>
    <workbookView xWindow="28680" yWindow="-120" windowWidth="20640" windowHeight="11160" xr2:uid="{00000000-000D-0000-FFFF-FFFF00000000}"/>
  </bookViews>
  <sheets>
    <sheet name="Watay Power" sheetId="6" r:id="rId1"/>
  </sheets>
  <definedNames>
    <definedName name="_xlnm.Print_Area" localSheetId="0">'Watay Power'!$A$1:$K$25</definedName>
    <definedName name="_xlnm.Print_Titles" localSheetId="0">'Watay Power'!$1:$4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E15" i="6"/>
  <c r="E9" i="6"/>
  <c r="G24" i="6"/>
  <c r="H11" i="6"/>
  <c r="E24" i="6"/>
  <c r="E13" i="6"/>
  <c r="H13" i="6"/>
  <c r="G22" i="6" l="1"/>
  <c r="G23" i="6"/>
  <c r="G21" i="6"/>
  <c r="G20" i="6"/>
  <c r="H19" i="6"/>
  <c r="H18" i="6"/>
  <c r="H17" i="6"/>
  <c r="H16" i="6"/>
  <c r="H15" i="6"/>
  <c r="E22" i="6" l="1"/>
  <c r="E14" i="6" l="1"/>
  <c r="E16" i="6"/>
  <c r="E18" i="6"/>
  <c r="E19" i="6"/>
  <c r="E20" i="6"/>
  <c r="E21" i="6"/>
  <c r="H8" i="6"/>
  <c r="E8" i="6"/>
  <c r="H9" i="6" l="1"/>
  <c r="B6" i="6"/>
  <c r="H10" i="6"/>
  <c r="E11" i="6"/>
  <c r="E12" i="6"/>
  <c r="H12" i="6"/>
  <c r="H14" i="6"/>
</calcChain>
</file>

<file path=xl/sharedStrings.xml><?xml version="1.0" encoding="utf-8"?>
<sst xmlns="http://schemas.openxmlformats.org/spreadsheetml/2006/main" count="43" uniqueCount="43">
  <si>
    <t>Stage</t>
  </si>
  <si>
    <t>Step #</t>
  </si>
  <si>
    <t>Procedural Steps</t>
  </si>
  <si>
    <t>Performance Standard Days Elapsed</t>
  </si>
  <si>
    <t>Performance Standard Date</t>
  </si>
  <si>
    <t>Case Schedule Days Elapsed</t>
  </si>
  <si>
    <t>Case Schedule Date Planned*</t>
  </si>
  <si>
    <t>Case Schedule Date Approved</t>
  </si>
  <si>
    <t>Actual Date</t>
  </si>
  <si>
    <t>Status</t>
  </si>
  <si>
    <t>Comments</t>
  </si>
  <si>
    <t>Completeness</t>
  </si>
  <si>
    <t>Applicant Files Application</t>
  </si>
  <si>
    <t xml:space="preserve"> </t>
  </si>
  <si>
    <t>OEB Issues Acknowledgement Letter</t>
  </si>
  <si>
    <t>OEB Issues Completeness Letter</t>
  </si>
  <si>
    <t xml:space="preserve">Notice &amp; Procedural Order No. 1 </t>
  </si>
  <si>
    <t>Applicant Files Affidavit Confirming Service and Publication</t>
  </si>
  <si>
    <t>Notice of Hearing Publication Date</t>
  </si>
  <si>
    <t>Intervention Request Close</t>
  </si>
  <si>
    <t>OEB Issues Procedural Order No. 1</t>
  </si>
  <si>
    <t xml:space="preserve">Applicant Files Responses to Interrogatories </t>
  </si>
  <si>
    <t>Settlement Process</t>
  </si>
  <si>
    <t>Settlement Progress Letter Filed</t>
  </si>
  <si>
    <t xml:space="preserve">Settlement Proposal Filed </t>
  </si>
  <si>
    <t>OEB staff Submission on Settlement Proposal Filed</t>
  </si>
  <si>
    <t xml:space="preserve"> Hearing</t>
  </si>
  <si>
    <t>Presentation of Settlement/Oral Hearing</t>
  </si>
  <si>
    <t>Argument Process</t>
  </si>
  <si>
    <t>Applicant's Argument-in-chief Filed</t>
  </si>
  <si>
    <t>Applicant's Reply Argument Filed</t>
  </si>
  <si>
    <t>Decision</t>
  </si>
  <si>
    <t>Decision Issued</t>
  </si>
  <si>
    <t>* Planned dates have not been approved by the OEB Panel.  They are intended to be illustrative only, provided the individual steps take place.</t>
  </si>
  <si>
    <t>OEB File Number: EB-2024-0176</t>
  </si>
  <si>
    <t>Discovery</t>
  </si>
  <si>
    <t>OEB staff Files Draft Issues List</t>
  </si>
  <si>
    <t>Schedule for Wataynikaneyap Power - 2025 Transmission Rates</t>
  </si>
  <si>
    <t>OEB Issues Notices</t>
  </si>
  <si>
    <t>OEB staff File Interrogatories</t>
  </si>
  <si>
    <t>OEB staff Argument Filed</t>
  </si>
  <si>
    <t>Updated: October 4, 2024</t>
  </si>
  <si>
    <t>Settlement Conference Held (Oct. 17-18)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</si>
</sst>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[$-409]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7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5" fontId="5" fillId="0" borderId="0" xfId="0" applyNumberFormat="1" applyFont="1"/>
    <xf numFmtId="0" fontId="5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5" fontId="3" fillId="0" borderId="2" xfId="0" applyNumberFormat="1" applyFont="1" applyBorder="1" applyAlignment="1">
      <alignment horizontal="center" vertical="center" wrapText="1"/>
    </xf>
    <xf numFmtId="9" fontId="7" fillId="0" borderId="2" xfId="2" applyNumberFormat="1" applyFont="1" applyFill="1" applyBorder="1" applyAlignment="1">
      <alignment horizontal="center" vertical="center" wrapText="1"/>
    </xf>
    <xf numFmtId="15" fontId="4" fillId="0" borderId="9" xfId="1" applyNumberFormat="1" applyFont="1" applyFill="1" applyBorder="1" applyAlignment="1">
      <alignment horizontal="center" vertical="center" wrapText="1"/>
    </xf>
    <xf numFmtId="1" fontId="5" fillId="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vertical="center" wrapText="1"/>
    </xf>
    <xf numFmtId="164" fontId="3" fillId="0" borderId="10" xfId="1" applyNumberFormat="1" applyFont="1" applyFill="1" applyBorder="1" applyAlignment="1">
      <alignment horizontal="center" vertical="center"/>
    </xf>
    <xf numFmtId="15" fontId="3" fillId="0" borderId="10" xfId="0" applyNumberFormat="1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9" fontId="7" fillId="0" borderId="10" xfId="2" applyNumberFormat="1" applyFont="1" applyFill="1" applyBorder="1" applyAlignment="1">
      <alignment horizontal="center" vertical="center" wrapText="1"/>
    </xf>
    <xf numFmtId="15" fontId="4" fillId="0" borderId="11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5" fontId="3" fillId="0" borderId="13" xfId="0" applyNumberFormat="1" applyFont="1" applyBorder="1" applyAlignment="1">
      <alignment horizontal="center" vertical="center" wrapText="1"/>
    </xf>
    <xf numFmtId="9" fontId="7" fillId="0" borderId="13" xfId="2" applyNumberFormat="1" applyFont="1" applyFill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4" fillId="0" borderId="12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vertical="center" wrapText="1"/>
    </xf>
    <xf numFmtId="1" fontId="3" fillId="0" borderId="13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5" fontId="3" fillId="0" borderId="18" xfId="0" applyNumberFormat="1" applyFont="1" applyBorder="1" applyAlignment="1">
      <alignment horizontal="center" vertical="center" wrapText="1"/>
    </xf>
    <xf numFmtId="9" fontId="7" fillId="0" borderId="18" xfId="2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7" xfId="0" applyNumberFormat="1" applyFont="1" applyBorder="1" applyAlignment="1">
      <alignment vertical="center"/>
    </xf>
    <xf numFmtId="165" fontId="3" fillId="0" borderId="10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3" xfId="1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5" fontId="12" fillId="0" borderId="6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5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9" fontId="7" fillId="0" borderId="19" xfId="2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1" fontId="3" fillId="0" borderId="18" xfId="1" applyNumberFormat="1" applyFont="1" applyFill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1" fontId="3" fillId="0" borderId="19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4" fillId="0" borderId="1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21" xfId="1" applyNumberFormat="1" applyFont="1" applyFill="1" applyBorder="1" applyAlignment="1">
      <alignment wrapText="1" readingOrder="1"/>
    </xf>
    <xf numFmtId="0" fontId="5" fillId="0" borderId="22" xfId="0" applyFont="1" applyBorder="1" applyAlignment="1">
      <alignment wrapText="1" readingOrder="1"/>
    </xf>
    <xf numFmtId="0" fontId="5" fillId="0" borderId="23" xfId="0" applyFont="1" applyBorder="1" applyAlignment="1">
      <alignment wrapText="1" readingOrder="1"/>
    </xf>
    <xf numFmtId="0" fontId="5" fillId="0" borderId="24" xfId="0" applyFont="1" applyBorder="1" applyAlignment="1">
      <alignment wrapText="1" readingOrder="1"/>
    </xf>
    <xf numFmtId="0" fontId="5" fillId="0" borderId="22" xfId="0" applyFont="1" applyBorder="1" applyAlignment="1">
      <alignment vertical="center" wrapText="1" readingOrder="1"/>
    </xf>
    <xf numFmtId="0" fontId="7" fillId="0" borderId="25" xfId="1" applyNumberFormat="1" applyFont="1" applyFill="1" applyBorder="1" applyAlignment="1">
      <alignment vertical="center" wrapText="1" readingOrder="1"/>
    </xf>
    <xf numFmtId="0" fontId="7" fillId="0" borderId="22" xfId="0" applyFont="1" applyBorder="1" applyAlignment="1">
      <alignment vertical="top" wrapText="1" readingOrder="1"/>
    </xf>
    <xf numFmtId="0" fontId="7" fillId="0" borderId="25" xfId="0" applyFont="1" applyBorder="1" applyAlignment="1">
      <alignment vertical="top" wrapText="1" readingOrder="1"/>
    </xf>
    <xf numFmtId="0" fontId="7" fillId="0" borderId="23" xfId="0" applyFont="1" applyBorder="1" applyAlignment="1">
      <alignment vertical="top" wrapText="1" readingOrder="1"/>
    </xf>
    <xf numFmtId="0" fontId="7" fillId="0" borderId="24" xfId="0" applyFont="1" applyBorder="1" applyAlignment="1">
      <alignment vertical="top" wrapText="1" readingOrder="1"/>
    </xf>
    <xf numFmtId="0" fontId="13" fillId="0" borderId="28" xfId="0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26" xfId="0" applyFont="1" applyBorder="1" applyAlignment="1">
      <alignment vertical="top" wrapText="1" readingOrder="1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1" fontId="3" fillId="0" borderId="31" xfId="1" applyNumberFormat="1" applyFont="1" applyFill="1" applyBorder="1" applyAlignment="1">
      <alignment horizontal="center" vertical="center"/>
    </xf>
    <xf numFmtId="15" fontId="3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9" fontId="7" fillId="0" borderId="31" xfId="2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vertical="top" wrapText="1" readingOrder="1"/>
    </xf>
    <xf numFmtId="1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1" fontId="3" fillId="0" borderId="28" xfId="1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9" fontId="7" fillId="0" borderId="28" xfId="2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" fontId="3" fillId="0" borderId="10" xfId="1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readingOrder="1"/>
    </xf>
    <xf numFmtId="15" fontId="3" fillId="0" borderId="33" xfId="0" applyNumberFormat="1" applyFont="1" applyBorder="1" applyAlignment="1">
      <alignment horizontal="center" vertical="center" wrapText="1"/>
    </xf>
    <xf numFmtId="16" fontId="7" fillId="0" borderId="29" xfId="0" applyNumberFormat="1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left" vertical="top"/>
    </xf>
    <xf numFmtId="165" fontId="3" fillId="0" borderId="33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33" xfId="0" applyNumberFormat="1" applyFont="1" applyFill="1" applyBorder="1" applyAlignment="1">
      <alignment horizontal="center" vertical="center"/>
    </xf>
    <xf numFmtId="9" fontId="7" fillId="0" borderId="33" xfId="2" applyNumberFormat="1" applyFont="1" applyFill="1" applyBorder="1" applyAlignment="1">
      <alignment horizontal="center" vertical="center" wrapText="1"/>
    </xf>
    <xf numFmtId="0" fontId="7" fillId="0" borderId="33" xfId="1" applyNumberFormat="1" applyFont="1" applyFill="1" applyBorder="1" applyAlignment="1">
      <alignment vertical="top" wrapText="1" readingOrder="1"/>
    </xf>
    <xf numFmtId="165" fontId="10" fillId="0" borderId="18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31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vertical="top" wrapText="1" readingOrder="1"/>
    </xf>
  </cellXfs>
  <cellStyles count="3">
    <cellStyle name="20% - Accent3" xfId="1" builtinId="38"/>
    <cellStyle name="Good" xfId="2" builtinId="2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[$-409]d\-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6600"/>
        <name val="Calibri"/>
        <family val="2"/>
        <scheme val="minor"/>
      </font>
      <numFmt numFmtId="165" formatCode="[$-409]d\-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6600"/>
        <name val="Calibri"/>
        <family val="2"/>
        <scheme val="minor"/>
      </font>
      <numFmt numFmtId="165" formatCode="[$-409]d\-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0" formatCode="d\-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0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73DA37-D98D-4164-8E6C-581063D29E89}" name="Table1" displayName="Table1" ref="A4:K24" totalsRowShown="0" headerRowDxfId="13" headerRowBorderDxfId="12" tableBorderDxfId="11">
  <tableColumns count="11">
    <tableColumn id="1" xr3:uid="{3C848793-822E-406A-9C3D-64A90C7936D6}" name="Stage" dataDxfId="10"/>
    <tableColumn id="2" xr3:uid="{7A7309C1-6415-4773-B467-F51C94C788A9}" name="Step #" dataDxfId="9"/>
    <tableColumn id="3" xr3:uid="{EED2CDD7-12FB-4D9C-B108-0F36AC63714B}" name="Procedural Steps" dataDxfId="8"/>
    <tableColumn id="4" xr3:uid="{70E7AAD5-2A76-4863-AEEA-A05257926137}" name="Performance Standard Days Elapsed" dataDxfId="7" dataCellStyle="20% - Accent3"/>
    <tableColumn id="5" xr3:uid="{EE7BB87D-C609-4CB2-BB9E-ABC81C12D5ED}" name="Performance Standard Date" dataDxfId="6">
      <calculatedColumnFormula>D5+I$7</calculatedColumnFormula>
    </tableColumn>
    <tableColumn id="6" xr3:uid="{4ECBCFF9-3ADE-40FE-9086-499C464EC4B3}" name="Case Schedule Days Elapsed" dataDxfId="5"/>
    <tableColumn id="11" xr3:uid="{19165F19-21D4-443C-8C02-7DCDBC1844E3}" name="Case Schedule Date Planned*" dataDxfId="4"/>
    <tableColumn id="7" xr3:uid="{63CD15EB-ACF1-43F8-8B2D-46404A3C2DEF}" name="Case Schedule Date Approved" dataDxfId="3">
      <calculatedColumnFormula>F5+I$7</calculatedColumnFormula>
    </tableColumn>
    <tableColumn id="8" xr3:uid="{EEF41EF2-19ED-4F04-B56F-3F8786031686}" name="Actual Date" dataDxfId="2"/>
    <tableColumn id="9" xr3:uid="{026107A1-F64A-4014-9930-C08D36203EA5}" name="Status" dataDxfId="1" dataCellStyle="Good"/>
    <tableColumn id="10" xr3:uid="{65875A9F-5177-43BC-B3E8-0AC3282F2F3B}" name="Comme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D3AC-4937-48B5-B09E-D6731132BBDC}">
  <sheetPr codeName="Sheet1">
    <pageSetUpPr fitToPage="1"/>
  </sheetPr>
  <dimension ref="A1:M44"/>
  <sheetViews>
    <sheetView tabSelected="1" topLeftCell="A9" zoomScale="50" zoomScaleNormal="50" workbookViewId="0">
      <selection activeCell="G24" sqref="G24"/>
    </sheetView>
  </sheetViews>
  <sheetFormatPr defaultColWidth="8.88671875" defaultRowHeight="23.7" customHeight="1" x14ac:dyDescent="0.3"/>
  <cols>
    <col min="1" max="1" width="26.33203125" style="16" customWidth="1"/>
    <col min="2" max="2" width="9.5546875" style="2" customWidth="1"/>
    <col min="3" max="3" width="61.33203125" style="2" customWidth="1"/>
    <col min="4" max="4" width="15.5546875" style="14" customWidth="1"/>
    <col min="5" max="5" width="17" style="15" customWidth="1"/>
    <col min="6" max="6" width="19.5546875" style="15" customWidth="1"/>
    <col min="7" max="7" width="15.5546875" style="72" customWidth="1"/>
    <col min="8" max="8" width="16.6640625" style="72" customWidth="1"/>
    <col min="9" max="9" width="16.5546875" customWidth="1"/>
    <col min="10" max="10" width="15.5546875" style="72" customWidth="1"/>
    <col min="11" max="11" width="58.44140625" style="15" customWidth="1"/>
    <col min="12" max="12" width="72.88671875" style="3" customWidth="1"/>
    <col min="13" max="13" width="42" style="3" customWidth="1"/>
    <col min="14" max="14" width="53" style="2" customWidth="1"/>
    <col min="15" max="16384" width="8.88671875" style="2"/>
  </cols>
  <sheetData>
    <row r="1" spans="1:13" ht="23.7" customHeight="1" x14ac:dyDescent="0.3">
      <c r="A1" s="18" t="s">
        <v>37</v>
      </c>
      <c r="B1" s="19"/>
      <c r="C1" s="19"/>
      <c r="D1" s="19"/>
      <c r="E1" s="19"/>
      <c r="F1" s="20"/>
      <c r="G1" s="61"/>
      <c r="H1" s="61"/>
      <c r="I1" s="61"/>
      <c r="J1" s="20"/>
      <c r="K1" s="21"/>
      <c r="L1" s="1"/>
      <c r="M1" s="1"/>
    </row>
    <row r="2" spans="1:13" ht="23.7" customHeight="1" x14ac:dyDescent="0.3">
      <c r="A2" s="52" t="s">
        <v>34</v>
      </c>
      <c r="B2" s="53"/>
      <c r="C2" s="53"/>
      <c r="D2" s="53"/>
      <c r="E2" s="53"/>
      <c r="F2" s="54"/>
      <c r="G2" s="62"/>
      <c r="H2" s="62"/>
      <c r="I2" s="62"/>
      <c r="J2" s="54"/>
      <c r="K2" s="55"/>
      <c r="L2" s="1"/>
      <c r="M2" s="1"/>
    </row>
    <row r="3" spans="1:13" ht="23.7" customHeight="1" thickBot="1" x14ac:dyDescent="0.35">
      <c r="A3" s="73" t="s">
        <v>41</v>
      </c>
      <c r="B3" s="22"/>
      <c r="C3" s="22"/>
      <c r="D3" s="22"/>
      <c r="E3" s="22"/>
      <c r="F3" s="23"/>
      <c r="G3" s="63"/>
      <c r="H3" s="63"/>
      <c r="I3" s="63"/>
      <c r="J3" s="23"/>
      <c r="K3" s="24"/>
      <c r="L3" s="1"/>
      <c r="M3" s="1"/>
    </row>
    <row r="4" spans="1:13" s="119" customFormat="1" ht="64.2" customHeight="1" thickBot="1" x14ac:dyDescent="0.35">
      <c r="A4" s="120" t="s">
        <v>0</v>
      </c>
      <c r="B4" s="114" t="s">
        <v>1</v>
      </c>
      <c r="C4" s="114" t="s">
        <v>2</v>
      </c>
      <c r="D4" s="115" t="s">
        <v>3</v>
      </c>
      <c r="E4" s="115" t="s">
        <v>4</v>
      </c>
      <c r="F4" s="114" t="s">
        <v>5</v>
      </c>
      <c r="G4" s="116" t="s">
        <v>6</v>
      </c>
      <c r="H4" s="116" t="s">
        <v>7</v>
      </c>
      <c r="I4" s="116" t="s">
        <v>8</v>
      </c>
      <c r="J4" s="114" t="s">
        <v>9</v>
      </c>
      <c r="K4" s="117" t="s">
        <v>10</v>
      </c>
      <c r="L4" s="118"/>
      <c r="M4" s="118"/>
    </row>
    <row r="5" spans="1:13" ht="34.200000000000003" customHeight="1" x14ac:dyDescent="0.3">
      <c r="A5" s="27" t="s">
        <v>11</v>
      </c>
      <c r="B5" s="28">
        <v>1</v>
      </c>
      <c r="C5" s="29" t="s">
        <v>12</v>
      </c>
      <c r="D5" s="30"/>
      <c r="E5" s="31"/>
      <c r="F5" s="32"/>
      <c r="G5" s="64"/>
      <c r="H5" s="64"/>
      <c r="I5" s="64">
        <v>45471</v>
      </c>
      <c r="J5" s="33">
        <v>1</v>
      </c>
      <c r="K5" s="104" t="s">
        <v>13</v>
      </c>
      <c r="L5" s="4"/>
      <c r="M5" s="2"/>
    </row>
    <row r="6" spans="1:13" ht="34.200000000000003" customHeight="1" x14ac:dyDescent="0.3">
      <c r="A6" s="34"/>
      <c r="B6" s="17">
        <f>B5+1</f>
        <v>2</v>
      </c>
      <c r="C6" s="5" t="s">
        <v>14</v>
      </c>
      <c r="D6" s="6"/>
      <c r="E6" s="7"/>
      <c r="F6" s="8"/>
      <c r="G6" s="65"/>
      <c r="H6" s="65"/>
      <c r="I6" s="65">
        <v>45475</v>
      </c>
      <c r="J6" s="9">
        <v>1</v>
      </c>
      <c r="K6" s="105"/>
      <c r="L6" s="2"/>
      <c r="M6" s="2"/>
    </row>
    <row r="7" spans="1:13" ht="34.200000000000003" customHeight="1" thickBot="1" x14ac:dyDescent="0.35">
      <c r="A7" s="44"/>
      <c r="B7" s="36">
        <v>3</v>
      </c>
      <c r="C7" s="45" t="s">
        <v>15</v>
      </c>
      <c r="D7" s="46"/>
      <c r="E7" s="37">
        <v>45485</v>
      </c>
      <c r="F7" s="47">
        <v>0</v>
      </c>
      <c r="G7" s="66"/>
      <c r="H7" s="66">
        <v>45485</v>
      </c>
      <c r="I7" s="66">
        <v>45485</v>
      </c>
      <c r="J7" s="38">
        <v>1</v>
      </c>
      <c r="K7" s="106"/>
      <c r="L7" s="2"/>
      <c r="M7" s="2"/>
    </row>
    <row r="8" spans="1:13" ht="34.200000000000003" customHeight="1" x14ac:dyDescent="0.3">
      <c r="A8" s="39" t="s">
        <v>16</v>
      </c>
      <c r="B8" s="40">
        <v>4</v>
      </c>
      <c r="C8" s="41" t="s">
        <v>38</v>
      </c>
      <c r="D8" s="42">
        <v>10</v>
      </c>
      <c r="E8" s="31">
        <f>D8+I$7</f>
        <v>45495</v>
      </c>
      <c r="F8" s="43">
        <v>10</v>
      </c>
      <c r="G8" s="67"/>
      <c r="H8" s="64">
        <f>F8+I$7</f>
        <v>45495</v>
      </c>
      <c r="I8" s="68">
        <v>45495</v>
      </c>
      <c r="J8" s="26">
        <v>1</v>
      </c>
      <c r="K8" s="107"/>
      <c r="L8" s="2"/>
      <c r="M8" s="2"/>
    </row>
    <row r="9" spans="1:13" ht="34.200000000000003" customHeight="1" x14ac:dyDescent="0.3">
      <c r="A9" s="39"/>
      <c r="B9" s="40">
        <v>5</v>
      </c>
      <c r="C9" s="41" t="s">
        <v>17</v>
      </c>
      <c r="D9" s="42">
        <v>15</v>
      </c>
      <c r="E9" s="25">
        <f>D9+I$7+2</f>
        <v>45502</v>
      </c>
      <c r="F9" s="43">
        <v>15</v>
      </c>
      <c r="G9" s="67"/>
      <c r="H9" s="67">
        <f>F9+I$7</f>
        <v>45500</v>
      </c>
      <c r="I9" s="68">
        <v>45498</v>
      </c>
      <c r="J9" s="26">
        <v>1</v>
      </c>
      <c r="K9" s="107"/>
      <c r="L9" s="2"/>
      <c r="M9" s="2"/>
    </row>
    <row r="10" spans="1:13" ht="34.200000000000003" customHeight="1" x14ac:dyDescent="0.3">
      <c r="A10" s="35"/>
      <c r="B10" s="17">
        <v>6</v>
      </c>
      <c r="C10" s="5" t="s">
        <v>18</v>
      </c>
      <c r="D10" s="12"/>
      <c r="E10" s="7"/>
      <c r="F10" s="11">
        <v>8</v>
      </c>
      <c r="G10" s="65"/>
      <c r="H10" s="65">
        <f t="shared" ref="H10:H14" si="0">F10+I$7</f>
        <v>45493</v>
      </c>
      <c r="I10" s="69">
        <v>45493</v>
      </c>
      <c r="J10" s="9">
        <v>1</v>
      </c>
      <c r="K10" s="105"/>
      <c r="L10" s="2"/>
      <c r="M10" s="2"/>
    </row>
    <row r="11" spans="1:13" ht="34.200000000000003" customHeight="1" x14ac:dyDescent="0.3">
      <c r="A11" s="101"/>
      <c r="B11" s="57">
        <v>7</v>
      </c>
      <c r="C11" s="80" t="s">
        <v>19</v>
      </c>
      <c r="D11" s="102">
        <v>25</v>
      </c>
      <c r="E11" s="58">
        <f t="shared" ref="E11:E12" si="1">D11+I$7</f>
        <v>45510</v>
      </c>
      <c r="F11" s="74">
        <v>25</v>
      </c>
      <c r="G11" s="82"/>
      <c r="H11" s="65">
        <f t="shared" si="0"/>
        <v>45510</v>
      </c>
      <c r="I11" s="82">
        <v>45510</v>
      </c>
      <c r="J11" s="9">
        <v>1</v>
      </c>
      <c r="K11" s="108"/>
      <c r="L11" s="2"/>
      <c r="M11" s="2"/>
    </row>
    <row r="12" spans="1:13" ht="34.200000000000003" customHeight="1" thickBot="1" x14ac:dyDescent="0.35">
      <c r="A12" s="148"/>
      <c r="B12" s="36">
        <v>8</v>
      </c>
      <c r="C12" s="149" t="s">
        <v>20</v>
      </c>
      <c r="D12" s="150">
        <v>35</v>
      </c>
      <c r="E12" s="37">
        <f t="shared" si="1"/>
        <v>45520</v>
      </c>
      <c r="F12" s="47">
        <v>35</v>
      </c>
      <c r="G12" s="70"/>
      <c r="H12" s="70">
        <f t="shared" si="0"/>
        <v>45520</v>
      </c>
      <c r="I12" s="82">
        <v>45520</v>
      </c>
      <c r="J12" s="59">
        <v>1</v>
      </c>
      <c r="K12" s="109"/>
      <c r="L12" s="2"/>
      <c r="M12" s="2"/>
    </row>
    <row r="13" spans="1:13" ht="34.200000000000003" customHeight="1" x14ac:dyDescent="0.3">
      <c r="A13" s="98" t="s">
        <v>35</v>
      </c>
      <c r="B13" s="158">
        <v>9</v>
      </c>
      <c r="C13" s="159" t="s">
        <v>36</v>
      </c>
      <c r="D13" s="10">
        <v>45</v>
      </c>
      <c r="E13" s="160">
        <f>D13+I$7</f>
        <v>45530</v>
      </c>
      <c r="F13" s="161">
        <v>42</v>
      </c>
      <c r="G13" s="162"/>
      <c r="H13" s="163">
        <f>F13+I$7</f>
        <v>45527</v>
      </c>
      <c r="I13" s="164">
        <v>45527</v>
      </c>
      <c r="J13" s="165">
        <v>1</v>
      </c>
      <c r="K13" s="166"/>
      <c r="L13" s="2"/>
      <c r="M13" s="2"/>
    </row>
    <row r="14" spans="1:13" ht="34.200000000000003" customHeight="1" x14ac:dyDescent="0.3">
      <c r="A14" s="157"/>
      <c r="B14" s="40">
        <v>10</v>
      </c>
      <c r="C14" s="49" t="s">
        <v>39</v>
      </c>
      <c r="D14" s="42">
        <v>60</v>
      </c>
      <c r="E14" s="25">
        <f>D14+I$7</f>
        <v>45545</v>
      </c>
      <c r="F14" s="43">
        <v>59</v>
      </c>
      <c r="G14" s="87"/>
      <c r="H14" s="82">
        <f t="shared" si="0"/>
        <v>45544</v>
      </c>
      <c r="I14" s="69">
        <v>45544</v>
      </c>
      <c r="J14" s="9">
        <v>1</v>
      </c>
      <c r="K14" s="156"/>
      <c r="L14" s="2"/>
      <c r="M14" s="2"/>
    </row>
    <row r="15" spans="1:13" ht="34.200000000000003" customHeight="1" thickBot="1" x14ac:dyDescent="0.35">
      <c r="A15" s="56"/>
      <c r="B15" s="57">
        <v>11</v>
      </c>
      <c r="C15" s="80" t="s">
        <v>21</v>
      </c>
      <c r="D15" s="81">
        <v>80</v>
      </c>
      <c r="E15" s="77">
        <f>D15+I$7+1</f>
        <v>45566</v>
      </c>
      <c r="F15" s="74">
        <v>77</v>
      </c>
      <c r="G15" s="100"/>
      <c r="H15" s="70">
        <f t="shared" ref="H15:H19" si="2">F15+I$7</f>
        <v>45562</v>
      </c>
      <c r="I15" s="82">
        <v>45562</v>
      </c>
      <c r="J15" s="59">
        <v>1</v>
      </c>
      <c r="K15" s="154"/>
      <c r="L15" s="2"/>
      <c r="M15" s="2"/>
    </row>
    <row r="16" spans="1:13" ht="33.75" customHeight="1" x14ac:dyDescent="0.3">
      <c r="A16" s="98" t="s">
        <v>22</v>
      </c>
      <c r="B16" s="143">
        <v>12</v>
      </c>
      <c r="C16" s="145" t="s">
        <v>42</v>
      </c>
      <c r="D16" s="146">
        <v>90</v>
      </c>
      <c r="E16" s="152">
        <f>D16+I$7</f>
        <v>45575</v>
      </c>
      <c r="F16" s="144">
        <v>97</v>
      </c>
      <c r="G16" s="86"/>
      <c r="H16" s="147">
        <f t="shared" si="2"/>
        <v>45582</v>
      </c>
      <c r="I16" s="147"/>
      <c r="J16" s="33"/>
      <c r="K16" s="151"/>
      <c r="L16" s="2"/>
      <c r="M16" s="2"/>
    </row>
    <row r="17" spans="1:13" ht="34.200000000000003" customHeight="1" x14ac:dyDescent="0.3">
      <c r="A17" s="99"/>
      <c r="B17" s="76">
        <v>13</v>
      </c>
      <c r="C17" s="83" t="s">
        <v>23</v>
      </c>
      <c r="D17" s="84"/>
      <c r="E17" s="77"/>
      <c r="F17" s="78">
        <v>101</v>
      </c>
      <c r="G17" s="100"/>
      <c r="H17" s="67">
        <f t="shared" si="2"/>
        <v>45586</v>
      </c>
      <c r="I17" s="75"/>
      <c r="J17" s="79"/>
      <c r="K17" s="125"/>
      <c r="L17" s="2"/>
      <c r="M17" s="2"/>
    </row>
    <row r="18" spans="1:13" ht="34.200000000000003" customHeight="1" x14ac:dyDescent="0.3">
      <c r="A18" s="94"/>
      <c r="B18" s="17">
        <v>14</v>
      </c>
      <c r="C18" s="5" t="s">
        <v>24</v>
      </c>
      <c r="D18" s="10">
        <v>115</v>
      </c>
      <c r="E18" s="7">
        <f t="shared" ref="E18:E22" si="3">D18+I$7</f>
        <v>45600</v>
      </c>
      <c r="F18" s="11">
        <v>122</v>
      </c>
      <c r="G18" s="95"/>
      <c r="H18" s="67">
        <f t="shared" si="2"/>
        <v>45607</v>
      </c>
      <c r="I18" s="65"/>
      <c r="J18" s="9"/>
      <c r="K18" s="170"/>
      <c r="L18" s="2"/>
      <c r="M18" s="2"/>
    </row>
    <row r="19" spans="1:13" ht="36.75" customHeight="1" thickBot="1" x14ac:dyDescent="0.35">
      <c r="A19" s="126"/>
      <c r="B19" s="57">
        <v>15</v>
      </c>
      <c r="C19" s="80" t="s">
        <v>25</v>
      </c>
      <c r="D19" s="81">
        <v>122</v>
      </c>
      <c r="E19" s="58">
        <f t="shared" si="3"/>
        <v>45607</v>
      </c>
      <c r="F19" s="74">
        <v>118</v>
      </c>
      <c r="G19" s="88"/>
      <c r="H19" s="75">
        <f t="shared" si="2"/>
        <v>45603</v>
      </c>
      <c r="I19" s="82"/>
      <c r="J19" s="59"/>
      <c r="K19" s="111"/>
      <c r="L19" s="2"/>
      <c r="M19" s="2"/>
    </row>
    <row r="20" spans="1:13" ht="34.200000000000003" customHeight="1" thickBot="1" x14ac:dyDescent="0.35">
      <c r="A20" s="127" t="s">
        <v>26</v>
      </c>
      <c r="B20" s="128">
        <v>16</v>
      </c>
      <c r="C20" s="129" t="s">
        <v>27</v>
      </c>
      <c r="D20" s="130">
        <v>130</v>
      </c>
      <c r="E20" s="131">
        <f t="shared" si="3"/>
        <v>45615</v>
      </c>
      <c r="F20" s="132">
        <v>126</v>
      </c>
      <c r="G20" s="133">
        <f>F20+I$7</f>
        <v>45611</v>
      </c>
      <c r="H20" s="169"/>
      <c r="I20" s="133"/>
      <c r="J20" s="134"/>
      <c r="K20" s="135"/>
      <c r="L20" s="2"/>
      <c r="M20" s="2"/>
    </row>
    <row r="21" spans="1:13" ht="33.75" customHeight="1" x14ac:dyDescent="0.3">
      <c r="A21" s="48" t="s">
        <v>28</v>
      </c>
      <c r="B21" s="40">
        <v>17</v>
      </c>
      <c r="C21" s="41" t="s">
        <v>29</v>
      </c>
      <c r="D21" s="50">
        <v>140</v>
      </c>
      <c r="E21" s="25">
        <f t="shared" si="3"/>
        <v>45625</v>
      </c>
      <c r="F21" s="43">
        <v>133</v>
      </c>
      <c r="G21" s="155">
        <f>F21+I$7</f>
        <v>45618</v>
      </c>
      <c r="H21" s="168"/>
      <c r="I21" s="67"/>
      <c r="J21" s="26"/>
      <c r="K21" s="113"/>
      <c r="L21" s="2"/>
      <c r="M21" s="2"/>
    </row>
    <row r="22" spans="1:13" ht="28.95" customHeight="1" x14ac:dyDescent="0.3">
      <c r="A22" s="94"/>
      <c r="B22" s="17">
        <v>18</v>
      </c>
      <c r="C22" s="5" t="s">
        <v>40</v>
      </c>
      <c r="D22" s="10">
        <v>150</v>
      </c>
      <c r="E22" s="7">
        <f t="shared" si="3"/>
        <v>45635</v>
      </c>
      <c r="F22" s="11">
        <v>140</v>
      </c>
      <c r="G22" s="65">
        <f>F22+I$7</f>
        <v>45625</v>
      </c>
      <c r="H22" s="162"/>
      <c r="I22" s="65"/>
      <c r="J22" s="9"/>
      <c r="K22" s="110"/>
      <c r="L22" s="2"/>
      <c r="M22" s="2"/>
    </row>
    <row r="23" spans="1:13" ht="33.75" customHeight="1" thickBot="1" x14ac:dyDescent="0.35">
      <c r="A23" s="142"/>
      <c r="B23" s="36">
        <v>19</v>
      </c>
      <c r="C23" s="51" t="s">
        <v>30</v>
      </c>
      <c r="D23" s="46">
        <v>170</v>
      </c>
      <c r="E23" s="58">
        <f>D23+I$7+15</f>
        <v>45670</v>
      </c>
      <c r="F23" s="47">
        <v>147</v>
      </c>
      <c r="G23" s="140">
        <f>F23+I$7</f>
        <v>45632</v>
      </c>
      <c r="H23" s="167"/>
      <c r="I23" s="70"/>
      <c r="J23" s="38"/>
      <c r="K23" s="112"/>
      <c r="L23" s="2"/>
      <c r="M23" s="2"/>
    </row>
    <row r="24" spans="1:13" ht="49.5" customHeight="1" thickBot="1" x14ac:dyDescent="0.35">
      <c r="A24" s="126" t="s">
        <v>31</v>
      </c>
      <c r="B24" s="136">
        <v>20</v>
      </c>
      <c r="C24" s="137" t="s">
        <v>32</v>
      </c>
      <c r="D24" s="138">
        <v>230</v>
      </c>
      <c r="E24" s="152">
        <f>D24+I$7+15</f>
        <v>45730</v>
      </c>
      <c r="F24" s="139">
        <v>207</v>
      </c>
      <c r="G24" s="133">
        <f>F24+I$7+15</f>
        <v>45707</v>
      </c>
      <c r="H24" s="169"/>
      <c r="I24" s="140"/>
      <c r="J24" s="141"/>
      <c r="K24" s="153"/>
      <c r="L24" s="2"/>
      <c r="M24" s="2"/>
    </row>
    <row r="25" spans="1:13" ht="43.95" customHeight="1" x14ac:dyDescent="0.3">
      <c r="A25" s="1"/>
      <c r="B25" s="14"/>
      <c r="C25" s="124" t="s">
        <v>33</v>
      </c>
      <c r="D25" s="89"/>
      <c r="E25" s="90"/>
      <c r="F25" s="91"/>
      <c r="G25" s="71"/>
      <c r="H25" s="71"/>
      <c r="J25" s="92"/>
      <c r="K25" s="60"/>
      <c r="M25" s="2"/>
    </row>
    <row r="26" spans="1:13" ht="45.75" customHeight="1" x14ac:dyDescent="0.3">
      <c r="A26" s="13"/>
      <c r="C26" s="97"/>
      <c r="D26" s="15"/>
      <c r="G26" s="71"/>
      <c r="H26" s="71"/>
      <c r="K26" s="60"/>
      <c r="M26" s="2"/>
    </row>
    <row r="27" spans="1:13" ht="28.2" customHeight="1" x14ac:dyDescent="0.3">
      <c r="A27" s="121"/>
      <c r="B27" s="122"/>
      <c r="C27" s="103"/>
      <c r="E27" s="96"/>
      <c r="G27" s="85"/>
      <c r="H27" s="85"/>
      <c r="J27" s="1"/>
      <c r="M27" s="2"/>
    </row>
    <row r="28" spans="1:13" ht="28.2" customHeight="1" x14ac:dyDescent="0.3">
      <c r="B28" s="123"/>
      <c r="C28" s="97"/>
      <c r="G28" s="85"/>
      <c r="H28" s="85"/>
      <c r="J28" s="1"/>
      <c r="M28" s="2"/>
    </row>
    <row r="29" spans="1:13" ht="28.2" customHeight="1" x14ac:dyDescent="0.3">
      <c r="M29" s="2"/>
    </row>
    <row r="30" spans="1:13" ht="28.2" customHeight="1" x14ac:dyDescent="0.3">
      <c r="M30" s="2"/>
    </row>
    <row r="31" spans="1:13" ht="36" customHeight="1" x14ac:dyDescent="0.3">
      <c r="M31" s="2"/>
    </row>
    <row r="32" spans="1:13" ht="28.2" customHeight="1" x14ac:dyDescent="0.3">
      <c r="M32" s="2"/>
    </row>
    <row r="33" spans="12:13" ht="28.2" customHeight="1" x14ac:dyDescent="0.3">
      <c r="M33" s="2"/>
    </row>
    <row r="34" spans="12:13" ht="28.2" customHeight="1" x14ac:dyDescent="0.3">
      <c r="M34" s="2"/>
    </row>
    <row r="35" spans="12:13" ht="28.2" customHeight="1" x14ac:dyDescent="0.3">
      <c r="M35" s="2"/>
    </row>
    <row r="36" spans="12:13" ht="28.2" customHeight="1" x14ac:dyDescent="0.3">
      <c r="M36" s="2"/>
    </row>
    <row r="37" spans="12:13" ht="28.2" customHeight="1" x14ac:dyDescent="0.3">
      <c r="M37" s="2"/>
    </row>
    <row r="38" spans="12:13" ht="28.2" customHeight="1" x14ac:dyDescent="0.3">
      <c r="M38" s="2"/>
    </row>
    <row r="39" spans="12:13" ht="15.6" x14ac:dyDescent="0.3">
      <c r="L39" s="93"/>
    </row>
    <row r="40" spans="12:13" ht="15.6" x14ac:dyDescent="0.3"/>
    <row r="41" spans="12:13" ht="47.25" customHeight="1" x14ac:dyDescent="0.3"/>
    <row r="42" spans="12:13" ht="48.75" customHeight="1" x14ac:dyDescent="0.3"/>
    <row r="43" spans="12:13" ht="15.6" x14ac:dyDescent="0.3"/>
    <row r="44" spans="12:13" ht="15.6" x14ac:dyDescent="0.3"/>
  </sheetData>
  <printOptions horizontalCentered="1"/>
  <pageMargins left="0.25" right="0.25" top="0.75" bottom="0.75" header="0.3" footer="0.3"/>
  <pageSetup scale="49" fitToHeight="0" orientation="landscape" r:id="rId1"/>
  <headerFooter>
    <oddFooter>&amp;COntario Energy Board&amp;R&amp;A</oddFooter>
  </headerFooter>
  <ignoredErrors>
    <ignoredError sqref="H7 E7 E23:E24 E9 E15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3" ma:contentTypeDescription="Create a new document." ma:contentTypeScope="" ma:versionID="d9b585d12294e6c21f57a6db60f5c010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673b03b4da88f640e7777341ec0b4593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A9779-5674-4E2A-A5F7-E2515F09D5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9769E-990C-4211-800B-336FD256E7AC}">
  <ds:schemaRefs>
    <ds:schemaRef ds:uri="http://schemas.microsoft.com/office/2006/metadata/properties"/>
    <ds:schemaRef ds:uri="http://schemas.microsoft.com/office/infopath/2007/PartnerControls"/>
    <ds:schemaRef ds:uri="18c4c99b-0bc1-4dd5-829e-ad5714449cd6"/>
    <ds:schemaRef ds:uri="83abfa7a-daeb-4e82-8a7e-c5824009c764"/>
  </ds:schemaRefs>
</ds:datastoreItem>
</file>

<file path=customXml/itemProps3.xml><?xml version="1.0" encoding="utf-8"?>
<ds:datastoreItem xmlns:ds="http://schemas.openxmlformats.org/officeDocument/2006/customXml" ds:itemID="{61F63AA5-D148-4116-B22F-8E190CD9B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Watay Power</vt:lpstr>
      <vt:lpstr>'Watay Power'!Print_Area</vt:lpstr>
      <vt:lpstr>'Watay Power'!Print_Titles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Schedule Waterloo North Pilot Project</dc:title>
  <dc:subject>applications</dc:subject>
  <dc:creator>OEB</dc:creator>
  <cp:keywords>applications, case schedule</cp:keywords>
  <dc:description/>
  <cp:lastModifiedBy>Lillian Ing</cp:lastModifiedBy>
  <cp:revision/>
  <dcterms:created xsi:type="dcterms:W3CDTF">2018-09-17T21:27:35Z</dcterms:created>
  <dcterms:modified xsi:type="dcterms:W3CDTF">2024-10-07T22:01:34Z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</Properties>
</file>