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9" i="4" l="1"/>
  <c r="F51" i="4" l="1"/>
  <c r="F52" i="4"/>
  <c r="J52" i="4" s="1"/>
  <c r="F53" i="4"/>
  <c r="F54" i="4"/>
  <c r="H54" i="4" s="1"/>
  <c r="F58" i="4"/>
  <c r="F56" i="4"/>
  <c r="J56" i="4" s="1"/>
  <c r="F57" i="4"/>
  <c r="F47" i="4"/>
  <c r="J47" i="4" s="1"/>
  <c r="G91" i="4"/>
  <c r="I91" i="4" s="1"/>
  <c r="G90" i="4"/>
  <c r="I90" i="4" s="1"/>
  <c r="G89" i="4"/>
  <c r="I89" i="4" s="1"/>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47" i="4"/>
  <c r="H51" i="4"/>
  <c r="K51" i="4" s="1"/>
  <c r="H55" i="4"/>
  <c r="K55" i="4" s="1"/>
  <c r="J50" i="4" l="1"/>
  <c r="K50" i="4" s="1"/>
  <c r="K58" i="4"/>
  <c r="J49" i="4"/>
  <c r="K49" i="4" s="1"/>
  <c r="K53" i="4"/>
  <c r="F59" i="4"/>
  <c r="D24" i="4" s="1"/>
  <c r="D22" i="4" s="1"/>
  <c r="F24" i="4" s="1"/>
  <c r="H48" i="4"/>
  <c r="K48" i="4" s="1"/>
  <c r="K57" i="4"/>
  <c r="K47" i="4"/>
  <c r="F23" i="4" l="1"/>
  <c r="F25" i="4"/>
  <c r="F26" i="4"/>
  <c r="J59" i="4"/>
  <c r="H59" i="4"/>
  <c r="K59" i="4"/>
  <c r="C92" i="4"/>
  <c r="D80" i="4" l="1"/>
  <c r="D81" i="4" s="1"/>
  <c r="H92" i="4"/>
  <c r="E92" i="4" l="1"/>
  <c r="G88" i="4"/>
  <c r="D82" i="4" l="1"/>
  <c r="E82" i="4" s="1"/>
  <c r="G92" i="4"/>
  <c r="I88" i="4"/>
</calcChain>
</file>

<file path=xl/sharedStrings.xml><?xml version="1.0" encoding="utf-8"?>
<sst xmlns="http://schemas.openxmlformats.org/spreadsheetml/2006/main" count="190" uniqueCount="161">
  <si>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</si>
  <si>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</si>
  <si>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</si>
  <si>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</si>
  <si>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</si>
  <si>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</si>
  <si>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</si>
  <si>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</si>
  <si>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</si>
  <si>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</si>
  <si>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</si>
  <si>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</si>
  <si>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</si>
  <si>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</si>
  <si>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</si>
  <si>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</si>
  <si>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</si>
  <si>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</si>
  <si>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</si>
  <si>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</si>
  <si>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</si>
  <si>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</si>
  <si>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</si>
  <si>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</si>
  <si>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</si>
  <si>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</si>
  <si>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</si>
  <si>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</si>
  <si>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</si>
  <si>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</si>
  <si>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</si>
  <si>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</si>
  <si>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</si>
  <si>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</si>
  <si>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</si>
  <si>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</si>
  <si>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</si>
  <si>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</si>
  <si>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</si>
  <si>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</si>
  <si>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</si>
  <si>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</si>
  <si>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</si>
  <si>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</si>
  <si>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</si>
  <si>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</si>
  <si>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</si>
  <si>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</si>
  <si>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</si>
  <si>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</si>
  <si>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</si>
  <si>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</si>
  <si>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</si>
  <si>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</si>
  <si>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</si>
  <si>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</si>
  <si>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</si>
  <si>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</si>
  <si>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</si>
  <si>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</si>
  <si>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</si>
  <si>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</si>
  <si>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</si>
  <si>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</si>
  <si>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</si>
  <si>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</si>
  <si>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</si>
  <si>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</si>
  <si>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</si>
  <si>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</si>
  <si>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</si>
  <si>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</si>
  <si>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</si>
  <si>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</si>
  <si>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</si>
  <si>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</si>
  <si>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</si>
  <si>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</si>
  <si>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</si>
  <si>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</si>
  <si>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</si>
  <si>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</si>
  <si>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</si>
  <si>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</si>
  <si>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</si>
  <si>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</si>
  <si>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</si>
  <si>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</si>
  <si>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</si>
  <si>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</si>
  <si>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</si>
  <si>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</si>
  <si>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</si>
  <si>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</si>
  <si>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</si>
  <si>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</si>
  <si>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</si>
  <si>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</si>
  <si>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</si>
  <si>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</si>
  <si>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</si>
  <si>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</si>
  <si>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</si>
  <si>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</si>
  <si>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</si>
  <si>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</si>
  <si>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</si>
  <si>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</si>
  <si>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</si>
  <si>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</si>
  <si>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</si>
  <si>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</si>
  <si>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</si>
  <si>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</si>
  <si>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</si>
  <si>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</si>
  <si>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</si>
  <si>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</si>
  <si>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</si>
  <si>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</si>
  <si>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</si>
  <si>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</si>
  <si>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</si>
  <si>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</si>
  <si>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</si>
  <si>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</si>
  <si>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</si>
  <si>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</si>
  <si>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Annual Net Change in Expected GA Balance from GA Analysis (cell K47)</t>
  </si>
  <si>
    <t>Payments to IESO (cell J47)</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</si>
  <si>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</si>
  <si>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</si>
  <si>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</si>
  <si>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</si>
  <si>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</si>
  <si>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</si>
  <si>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</si>
  <si>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 xml:space="preserve"> Net Change in Principal Balance in the  GL (cell D57)</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</si>
  <si>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</si>
  <si>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</si>
  <si>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</si>
  <si>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</si>
  <si>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Reconciling Items (sum of cells D58 to D70)</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</si>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</sst>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5" fontId="7" fillId="0"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7" fillId="4" borderId="16"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10" fillId="0" borderId="0" xfId="0" applyFont="1" applyAlignment="1">
      <alignment horizontal="left" vertical="center"/>
    </xf>
    <xf numFmtId="0" fontId="14" fillId="0" borderId="0" xfId="0" applyFont="1" applyAlignment="1">
      <alignment horizontal="left" vertical="top"/>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Z83"/>
  <sheetViews>
    <sheetView tabSelected="1" topLeftCell="A28" zoomScaleNormal="100" zoomScaleSheetLayoutView="85" workbookViewId="0">
      <selection activeCell="C6" sqref="C6"/>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1" spans="1:3" ht="15.75" x14ac:dyDescent="0.2">
      <c r="A11" s="43" t="s">
        <v>122</v>
      </c>
    </row>
    <row r="13" spans="1:3" ht="15.75" x14ac:dyDescent="0.2">
      <c r="A13" s="44" t="s">
        <v>31</v>
      </c>
    </row>
    <row r="14" spans="1:3" ht="34.5" customHeight="1" x14ac:dyDescent="0.2">
      <c r="A14" s="139" t="s">
        <v>158</v>
      </c>
      <c r="B14" s="139"/>
      <c r="C14" s="139"/>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38" t="s">
        <v>144</v>
      </c>
      <c r="C20" s="138"/>
    </row>
    <row r="21" spans="1:26" x14ac:dyDescent="0.2">
      <c r="B21" s="136"/>
      <c r="C21" s="136"/>
    </row>
    <row r="23" spans="1:26" ht="31.5" customHeight="1" x14ac:dyDescent="0.2">
      <c r="A23" s="42">
        <v>2</v>
      </c>
      <c r="B23" s="139" t="s">
        <v>86</v>
      </c>
      <c r="C23" s="139"/>
    </row>
    <row r="24" spans="1:26" x14ac:dyDescent="0.2">
      <c r="B24" s="135"/>
      <c r="C24" s="135"/>
    </row>
    <row r="26" spans="1:26" x14ac:dyDescent="0.2">
      <c r="A26" s="42">
        <v>3</v>
      </c>
      <c r="B26" s="140" t="s">
        <v>109</v>
      </c>
      <c r="C26" s="140"/>
    </row>
    <row r="27" spans="1:26" ht="32.25" customHeight="1" x14ac:dyDescent="0.2">
      <c r="B27" s="139" t="s">
        <v>117</v>
      </c>
      <c r="C27" s="139"/>
    </row>
    <row r="28" spans="1:26" ht="63" customHeight="1" x14ac:dyDescent="0.2">
      <c r="B28" s="139" t="s">
        <v>131</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159</v>
      </c>
      <c r="B33" s="139"/>
      <c r="C33" s="139"/>
    </row>
    <row r="34" spans="1:3" x14ac:dyDescent="0.2">
      <c r="B34" s="135"/>
      <c r="C34" s="135"/>
    </row>
    <row r="35" spans="1:3" x14ac:dyDescent="0.25">
      <c r="B35" s="85"/>
    </row>
    <row r="36" spans="1:3" x14ac:dyDescent="0.2">
      <c r="A36" s="42">
        <v>4</v>
      </c>
      <c r="B36" s="140" t="s">
        <v>145</v>
      </c>
      <c r="C36" s="140"/>
    </row>
    <row r="37" spans="1:3" ht="78.75" customHeight="1" x14ac:dyDescent="0.2">
      <c r="B37" s="139" t="s">
        <v>146</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5"/>
      <c r="C41" s="135"/>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138</v>
      </c>
      <c r="C49" s="139"/>
    </row>
    <row r="51" spans="2:3" ht="30" customHeight="1" x14ac:dyDescent="0.2">
      <c r="B51" s="139" t="s">
        <v>120</v>
      </c>
      <c r="C51" s="139"/>
    </row>
    <row r="52" spans="2:3" ht="30" customHeight="1" x14ac:dyDescent="0.2">
      <c r="B52" s="139" t="s">
        <v>88</v>
      </c>
      <c r="C52" s="139"/>
    </row>
    <row r="53" spans="2:3" x14ac:dyDescent="0.2">
      <c r="B53" s="135"/>
      <c r="C53" s="135"/>
    </row>
    <row r="54" spans="2:3" x14ac:dyDescent="0.2">
      <c r="B54" s="159" t="s">
        <v>89</v>
      </c>
    </row>
    <row r="55" spans="2:3" x14ac:dyDescent="0.2">
      <c r="B55" s="92" t="s">
        <v>90</v>
      </c>
      <c r="C55" s="41" t="s">
        <v>91</v>
      </c>
    </row>
    <row r="56" spans="2:3" ht="45" x14ac:dyDescent="0.2">
      <c r="B56" s="92"/>
      <c r="C56" s="41" t="s">
        <v>160</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5"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5" t="s">
        <v>148</v>
      </c>
    </row>
    <row r="69" spans="1:3" ht="30" x14ac:dyDescent="0.2">
      <c r="B69" s="93"/>
      <c r="C69" s="135" t="s">
        <v>149</v>
      </c>
    </row>
    <row r="70" spans="1:3" x14ac:dyDescent="0.2">
      <c r="B70" s="93" t="s">
        <v>106</v>
      </c>
      <c r="C70" s="40" t="s">
        <v>105</v>
      </c>
    </row>
    <row r="71" spans="1:3" ht="30" x14ac:dyDescent="0.2">
      <c r="B71" s="93"/>
      <c r="C71" s="135" t="s">
        <v>107</v>
      </c>
    </row>
    <row r="72" spans="1:3" x14ac:dyDescent="0.2">
      <c r="B72" s="93" t="s">
        <v>150</v>
      </c>
      <c r="C72" s="135" t="s">
        <v>140</v>
      </c>
    </row>
    <row r="73" spans="1:3" ht="45" x14ac:dyDescent="0.2">
      <c r="B73" s="93"/>
      <c r="C73" s="135" t="s">
        <v>152</v>
      </c>
    </row>
    <row r="74" spans="1:3" x14ac:dyDescent="0.2">
      <c r="B74" s="93" t="s">
        <v>151</v>
      </c>
      <c r="C74" s="135" t="s">
        <v>153</v>
      </c>
    </row>
    <row r="75" spans="1:3" ht="30" x14ac:dyDescent="0.2">
      <c r="B75" s="93"/>
      <c r="C75" s="135" t="s">
        <v>127</v>
      </c>
    </row>
    <row r="76" spans="1:3" x14ac:dyDescent="0.2">
      <c r="B76" s="93"/>
      <c r="C76" s="135"/>
    </row>
    <row r="77" spans="1:3" x14ac:dyDescent="0.2">
      <c r="A77" s="42">
        <v>6</v>
      </c>
      <c r="B77" s="160" t="s">
        <v>155</v>
      </c>
      <c r="C77" s="135"/>
    </row>
    <row r="78" spans="1:3" ht="59.25" customHeight="1" x14ac:dyDescent="0.2">
      <c r="B78" s="141" t="s">
        <v>156</v>
      </c>
      <c r="C78" s="141"/>
    </row>
    <row r="79" spans="1:3" x14ac:dyDescent="0.2">
      <c r="B79" s="87"/>
      <c r="C79" s="135"/>
    </row>
    <row r="81" spans="1:3" ht="30.75" customHeight="1" x14ac:dyDescent="0.2">
      <c r="A81" s="42">
        <v>7</v>
      </c>
      <c r="B81" s="139" t="s">
        <v>157</v>
      </c>
      <c r="C81" s="139"/>
    </row>
    <row r="82" spans="1:3" x14ac:dyDescent="0.2">
      <c r="B82" s="135"/>
      <c r="C82" s="135"/>
    </row>
    <row r="83" spans="1:3" ht="15.75" customHeight="1" x14ac:dyDescent="0.2">
      <c r="B83" s="138" t="s">
        <v>108</v>
      </c>
      <c r="C83" s="13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zoomScaleNormal="100" zoomScaleSheetLayoutView="100" workbookViewId="0">
      <selection activeCell="F9" sqref="F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132</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47" t="s">
        <v>25</v>
      </c>
      <c r="C21" s="147"/>
      <c r="D21" s="24"/>
      <c r="E21" s="148"/>
      <c r="F21" s="149"/>
      <c r="G21" s="79"/>
      <c r="H21" s="79"/>
      <c r="I21" s="79"/>
      <c r="J21" s="79"/>
      <c r="K21" s="79"/>
      <c r="L21" s="79"/>
      <c r="M21" s="79"/>
      <c r="N21" s="79"/>
      <c r="O21" s="79"/>
      <c r="P21" s="79"/>
      <c r="Q21" s="79"/>
    </row>
    <row r="22" spans="1:24" ht="14.45" thickBot="1" x14ac:dyDescent="0.3">
      <c r="A22" s="4"/>
      <c r="B22" s="5" t="s">
        <v>3</v>
      </c>
      <c r="C22" s="5" t="s">
        <v>2</v>
      </c>
      <c r="D22" s="118">
        <f>D23+D24</f>
        <v>0</v>
      </c>
      <c r="E22" s="6" t="s">
        <v>0</v>
      </c>
      <c r="F22" s="7">
        <v>1</v>
      </c>
      <c r="G22" s="79"/>
      <c r="H22" s="79"/>
      <c r="I22" s="79"/>
      <c r="J22" s="79"/>
      <c r="K22" s="79"/>
      <c r="L22" s="79"/>
      <c r="M22" s="79"/>
      <c r="N22" s="79"/>
      <c r="O22" s="79"/>
      <c r="P22" s="79"/>
      <c r="Q22" s="79"/>
    </row>
    <row r="23" spans="1:24" ht="13.9" x14ac:dyDescent="0.25">
      <c r="B23" s="5" t="s">
        <v>7</v>
      </c>
      <c r="C23" s="5" t="s">
        <v>1</v>
      </c>
      <c r="D23" s="119"/>
      <c r="E23" s="6" t="s">
        <v>0</v>
      </c>
      <c r="F23" s="8">
        <f>IFERROR(D23/$D$22,0)</f>
        <v>0</v>
      </c>
    </row>
    <row r="24" spans="1:24" ht="14.45" thickBot="1" x14ac:dyDescent="0.3">
      <c r="B24" s="5" t="s">
        <v>8</v>
      </c>
      <c r="C24" s="5" t="s">
        <v>6</v>
      </c>
      <c r="D24" s="118">
        <f>D25+D26</f>
        <v>0</v>
      </c>
      <c r="E24" s="6" t="s">
        <v>0</v>
      </c>
      <c r="F24" s="8">
        <f>IFERROR(D24/$D$22,0)</f>
        <v>0</v>
      </c>
    </row>
    <row r="25" spans="1:24" ht="13.9" x14ac:dyDescent="0.25">
      <c r="B25" s="5" t="s">
        <v>9</v>
      </c>
      <c r="C25" s="5" t="s">
        <v>4</v>
      </c>
      <c r="D25" s="119"/>
      <c r="E25" s="6" t="s">
        <v>0</v>
      </c>
      <c r="F25" s="8">
        <f>IFERROR(D25/$D$22,0)</f>
        <v>0</v>
      </c>
    </row>
    <row r="26" spans="1:24" ht="13.9" x14ac:dyDescent="0.25">
      <c r="B26" s="5" t="s">
        <v>61</v>
      </c>
      <c r="C26" s="5" t="s">
        <v>5</v>
      </c>
      <c r="D26" s="120"/>
      <c r="E26" s="6" t="s">
        <v>0</v>
      </c>
      <c r="F26" s="8">
        <f>IFERROR(D26/$D$22,0)</f>
        <v>0</v>
      </c>
      <c r="G26" s="29"/>
      <c r="H26" s="29"/>
    </row>
    <row r="27" spans="1:24" ht="34.5" customHeight="1" x14ac:dyDescent="0.25">
      <c r="B27" s="150" t="s">
        <v>77</v>
      </c>
      <c r="C27" s="150"/>
      <c r="D27" s="150"/>
      <c r="E27" s="150"/>
      <c r="F27" s="150"/>
      <c r="G27" s="151"/>
      <c r="H27" s="151"/>
    </row>
    <row r="28" spans="1:24" x14ac:dyDescent="0.2">
      <c r="D28" s="121"/>
      <c r="E28" s="35"/>
      <c r="F28" s="35"/>
      <c r="G28" s="35"/>
    </row>
    <row r="29" spans="1:24" ht="15" x14ac:dyDescent="0.25">
      <c r="A29" s="1" t="s">
        <v>35</v>
      </c>
      <c r="B29" s="3" t="s">
        <v>41</v>
      </c>
    </row>
    <row r="30" spans="1:24" ht="15" x14ac:dyDescent="0.25">
      <c r="B30" s="3"/>
    </row>
    <row r="31" spans="1:24" ht="15" x14ac:dyDescent="0.25">
      <c r="B31" s="2" t="s">
        <v>22</v>
      </c>
      <c r="C31" s="52"/>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145</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143</v>
      </c>
      <c r="D45" s="81" t="s">
        <v>83</v>
      </c>
      <c r="E45" s="82" t="s">
        <v>84</v>
      </c>
      <c r="F45" s="67" t="s">
        <v>130</v>
      </c>
      <c r="G45" s="26" t="s">
        <v>49</v>
      </c>
      <c r="H45" s="26" t="s">
        <v>23</v>
      </c>
      <c r="I45" s="26" t="s">
        <v>50</v>
      </c>
      <c r="J45" s="26" t="s">
        <v>76</v>
      </c>
      <c r="K45" s="68" t="s">
        <v>78</v>
      </c>
      <c r="N45" s="11"/>
      <c r="O45" s="142">
        <v>2016</v>
      </c>
      <c r="P45" s="142"/>
      <c r="Q45" s="142"/>
      <c r="R45" s="142">
        <v>2015</v>
      </c>
      <c r="S45" s="142"/>
      <c r="T45" s="142"/>
      <c r="U45" s="142">
        <v>2014</v>
      </c>
      <c r="V45" s="142"/>
      <c r="W45" s="142"/>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c r="D47" s="94"/>
      <c r="E47" s="60"/>
      <c r="F47" s="51">
        <f>C47-D47+E47</f>
        <v>0</v>
      </c>
      <c r="G47" s="112"/>
      <c r="H47" s="15">
        <f>F47*G47</f>
        <v>0</v>
      </c>
      <c r="I47" s="112"/>
      <c r="J47" s="17">
        <f>F47*I47</f>
        <v>0</v>
      </c>
      <c r="K47" s="16">
        <f>J47-H47</f>
        <v>0</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c r="D48" s="94"/>
      <c r="E48" s="60"/>
      <c r="F48" s="51">
        <f t="shared" ref="F48:F58" si="0">C48-D48+E48</f>
        <v>0</v>
      </c>
      <c r="G48" s="112"/>
      <c r="H48" s="15">
        <f t="shared" ref="H48:H58" si="1">F48*G48</f>
        <v>0</v>
      </c>
      <c r="I48" s="112"/>
      <c r="J48" s="17">
        <f t="shared" ref="J48:J58" si="2">F48*I48</f>
        <v>0</v>
      </c>
      <c r="K48" s="16">
        <f t="shared" ref="K48:K58" si="3">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c r="D49" s="94"/>
      <c r="E49" s="60"/>
      <c r="F49" s="51">
        <f t="shared" si="0"/>
        <v>0</v>
      </c>
      <c r="G49" s="112"/>
      <c r="H49" s="15">
        <f t="shared" si="1"/>
        <v>0</v>
      </c>
      <c r="I49" s="112"/>
      <c r="J49" s="17">
        <f t="shared" si="2"/>
        <v>0</v>
      </c>
      <c r="K49" s="16">
        <f t="shared" si="3"/>
        <v>0</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c r="D50" s="94"/>
      <c r="E50" s="60"/>
      <c r="F50" s="51">
        <f t="shared" si="0"/>
        <v>0</v>
      </c>
      <c r="G50" s="112"/>
      <c r="H50" s="15">
        <f t="shared" si="1"/>
        <v>0</v>
      </c>
      <c r="I50" s="112"/>
      <c r="J50" s="17">
        <f t="shared" si="2"/>
        <v>0</v>
      </c>
      <c r="K50" s="16">
        <f t="shared" si="3"/>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c r="D51" s="94"/>
      <c r="E51" s="60"/>
      <c r="F51" s="51">
        <f t="shared" si="0"/>
        <v>0</v>
      </c>
      <c r="G51" s="112"/>
      <c r="H51" s="15">
        <f t="shared" si="1"/>
        <v>0</v>
      </c>
      <c r="I51" s="112"/>
      <c r="J51" s="17">
        <f t="shared" si="2"/>
        <v>0</v>
      </c>
      <c r="K51" s="16">
        <f t="shared" si="3"/>
        <v>0</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c r="D52" s="94"/>
      <c r="E52" s="60"/>
      <c r="F52" s="51">
        <f t="shared" si="0"/>
        <v>0</v>
      </c>
      <c r="G52" s="112"/>
      <c r="H52" s="15">
        <f t="shared" si="1"/>
        <v>0</v>
      </c>
      <c r="I52" s="112"/>
      <c r="J52" s="17">
        <f t="shared" si="2"/>
        <v>0</v>
      </c>
      <c r="K52" s="16">
        <f t="shared" si="3"/>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c r="D53" s="94"/>
      <c r="E53" s="60"/>
      <c r="F53" s="51">
        <f t="shared" si="0"/>
        <v>0</v>
      </c>
      <c r="G53" s="112"/>
      <c r="H53" s="15">
        <f t="shared" si="1"/>
        <v>0</v>
      </c>
      <c r="I53" s="112"/>
      <c r="J53" s="17">
        <f t="shared" si="2"/>
        <v>0</v>
      </c>
      <c r="K53" s="16">
        <f t="shared" si="3"/>
        <v>0</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c r="D54" s="94"/>
      <c r="E54" s="60"/>
      <c r="F54" s="51">
        <f t="shared" si="0"/>
        <v>0</v>
      </c>
      <c r="G54" s="112"/>
      <c r="H54" s="15">
        <f t="shared" si="1"/>
        <v>0</v>
      </c>
      <c r="I54" s="112"/>
      <c r="J54" s="17">
        <f t="shared" si="2"/>
        <v>0</v>
      </c>
      <c r="K54" s="16">
        <f t="shared" si="3"/>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c r="D55" s="94"/>
      <c r="E55" s="60"/>
      <c r="F55" s="51">
        <f t="shared" si="0"/>
        <v>0</v>
      </c>
      <c r="G55" s="112"/>
      <c r="H55" s="15">
        <f t="shared" si="1"/>
        <v>0</v>
      </c>
      <c r="I55" s="112"/>
      <c r="J55" s="17">
        <f t="shared" si="2"/>
        <v>0</v>
      </c>
      <c r="K55" s="16">
        <f t="shared" si="3"/>
        <v>0</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c r="D56" s="94"/>
      <c r="E56" s="60"/>
      <c r="F56" s="51">
        <f t="shared" si="0"/>
        <v>0</v>
      </c>
      <c r="G56" s="112"/>
      <c r="H56" s="15">
        <f t="shared" si="1"/>
        <v>0</v>
      </c>
      <c r="I56" s="112"/>
      <c r="J56" s="17">
        <f t="shared" si="2"/>
        <v>0</v>
      </c>
      <c r="K56" s="16">
        <f t="shared" si="3"/>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c r="D57" s="94"/>
      <c r="E57" s="60"/>
      <c r="F57" s="51">
        <f t="shared" si="0"/>
        <v>0</v>
      </c>
      <c r="G57" s="112"/>
      <c r="H57" s="15">
        <f t="shared" si="1"/>
        <v>0</v>
      </c>
      <c r="I57" s="112"/>
      <c r="J57" s="17">
        <f t="shared" si="2"/>
        <v>0</v>
      </c>
      <c r="K57" s="16">
        <f t="shared" si="3"/>
        <v>0</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c r="D58" s="94"/>
      <c r="E58" s="60"/>
      <c r="F58" s="51">
        <f t="shared" si="0"/>
        <v>0</v>
      </c>
      <c r="G58" s="112"/>
      <c r="H58" s="15">
        <f t="shared" si="1"/>
        <v>0</v>
      </c>
      <c r="I58" s="112"/>
      <c r="J58" s="17">
        <f t="shared" si="2"/>
        <v>0</v>
      </c>
      <c r="K58" s="16">
        <f t="shared" si="3"/>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9" t="s">
        <v>135</v>
      </c>
      <c r="C59" s="97">
        <f>SUM(C47:C58)</f>
        <v>0</v>
      </c>
      <c r="D59" s="97">
        <f>SUM(D47:D58)</f>
        <v>0</v>
      </c>
      <c r="E59" s="97">
        <f>SUM(E47:E58)</f>
        <v>0</v>
      </c>
      <c r="F59" s="97">
        <f>SUM(F47:F58)</f>
        <v>0</v>
      </c>
      <c r="G59" s="37"/>
      <c r="H59" s="38">
        <f>SUM(H47:H58)</f>
        <v>0</v>
      </c>
      <c r="I59" s="37"/>
      <c r="J59" s="38">
        <f>SUM(J47:J58)</f>
        <v>0</v>
      </c>
      <c r="K59" s="39">
        <f>SUM(K47:K58)</f>
        <v>0</v>
      </c>
      <c r="N59" s="31"/>
      <c r="O59" s="32"/>
      <c r="P59" s="32"/>
      <c r="Q59" s="32"/>
      <c r="R59" s="32"/>
      <c r="S59" s="32"/>
      <c r="T59" s="32"/>
      <c r="U59" s="32"/>
      <c r="V59" s="32"/>
      <c r="W59" s="32"/>
    </row>
    <row r="60" spans="1:24" x14ac:dyDescent="0.2">
      <c r="G60" s="4"/>
      <c r="H60" s="4"/>
      <c r="I60" s="4"/>
      <c r="J60" s="69"/>
      <c r="K60" s="127"/>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147</v>
      </c>
      <c r="B62" s="47" t="s">
        <v>139</v>
      </c>
      <c r="C62" s="2"/>
      <c r="K62" s="116"/>
      <c r="N62" s="29"/>
      <c r="O62" s="30"/>
      <c r="P62" s="30"/>
      <c r="Q62" s="30"/>
      <c r="R62" s="30"/>
      <c r="S62" s="30"/>
      <c r="T62" s="30"/>
      <c r="U62" s="30"/>
      <c r="V62" s="30"/>
      <c r="W62" s="30"/>
    </row>
    <row r="63" spans="1:24" ht="15" x14ac:dyDescent="0.25">
      <c r="B63" s="3"/>
      <c r="C63" s="2"/>
      <c r="K63" s="124"/>
      <c r="N63" s="29"/>
      <c r="O63" s="29"/>
      <c r="P63" s="29"/>
      <c r="Q63" s="29"/>
      <c r="R63" s="29"/>
      <c r="S63" s="29"/>
      <c r="T63" s="29"/>
      <c r="U63" s="29"/>
      <c r="V63" s="29"/>
      <c r="W63" s="29"/>
    </row>
    <row r="64" spans="1:24" ht="45" x14ac:dyDescent="0.25">
      <c r="A64" s="11"/>
      <c r="B64" s="102" t="s">
        <v>45</v>
      </c>
      <c r="C64" s="48" t="s">
        <v>67</v>
      </c>
      <c r="D64" s="48" t="s">
        <v>121</v>
      </c>
      <c r="E64" s="152" t="s">
        <v>44</v>
      </c>
      <c r="F64" s="152"/>
      <c r="G64" s="152"/>
      <c r="H64" s="152"/>
      <c r="I64" s="152"/>
      <c r="K64" s="122"/>
      <c r="O64" s="29"/>
      <c r="P64" s="29"/>
      <c r="Q64" s="29"/>
      <c r="R64" s="29"/>
      <c r="S64" s="29"/>
      <c r="T64" s="29"/>
      <c r="U64" s="29"/>
      <c r="V64" s="29"/>
      <c r="W64" s="29"/>
      <c r="X64" s="29"/>
    </row>
    <row r="65" spans="1:24" ht="30.75" customHeight="1" x14ac:dyDescent="0.25">
      <c r="A65" s="156" t="s">
        <v>136</v>
      </c>
      <c r="B65" s="157"/>
      <c r="C65" s="158"/>
      <c r="D65" s="128"/>
      <c r="E65" s="143"/>
      <c r="F65" s="144"/>
      <c r="G65" s="144"/>
      <c r="H65" s="144"/>
      <c r="I65" s="145"/>
      <c r="K65" s="122"/>
      <c r="O65" s="29"/>
      <c r="P65" s="29"/>
      <c r="Q65" s="29"/>
      <c r="R65" s="29"/>
      <c r="S65" s="29"/>
      <c r="T65" s="29"/>
      <c r="U65" s="29"/>
      <c r="V65" s="29"/>
      <c r="W65" s="29"/>
      <c r="X65" s="29"/>
    </row>
    <row r="66" spans="1:24" ht="28.5" x14ac:dyDescent="0.2">
      <c r="A66" s="70" t="s">
        <v>51</v>
      </c>
      <c r="B66" s="49" t="s">
        <v>62</v>
      </c>
      <c r="C66" s="113"/>
      <c r="D66" s="98"/>
      <c r="E66" s="146"/>
      <c r="F66" s="146"/>
      <c r="G66" s="146"/>
      <c r="H66" s="146"/>
      <c r="I66" s="146"/>
      <c r="K66" s="122"/>
      <c r="O66" s="29"/>
      <c r="P66" s="29"/>
      <c r="Q66" s="29"/>
      <c r="R66" s="29"/>
      <c r="S66" s="29"/>
      <c r="T66" s="29"/>
      <c r="U66" s="29"/>
      <c r="V66" s="29"/>
      <c r="W66" s="29"/>
      <c r="X66" s="29"/>
    </row>
    <row r="67" spans="1:24" ht="28.5" x14ac:dyDescent="0.2">
      <c r="A67" s="70" t="s">
        <v>52</v>
      </c>
      <c r="B67" s="49" t="s">
        <v>79</v>
      </c>
      <c r="C67" s="114"/>
      <c r="D67" s="115"/>
      <c r="E67" s="153"/>
      <c r="F67" s="154"/>
      <c r="G67" s="154"/>
      <c r="H67" s="154"/>
      <c r="I67" s="155"/>
      <c r="J67" s="79"/>
      <c r="K67" s="123"/>
      <c r="L67" s="79"/>
      <c r="M67" s="79"/>
      <c r="N67" s="79"/>
      <c r="O67" s="79"/>
      <c r="P67" s="79"/>
      <c r="Q67" s="79"/>
    </row>
    <row r="68" spans="1:24" ht="28.5" x14ac:dyDescent="0.2">
      <c r="A68" s="70" t="s">
        <v>65</v>
      </c>
      <c r="B68" s="49" t="s">
        <v>64</v>
      </c>
      <c r="C68" s="113"/>
      <c r="D68" s="115"/>
      <c r="E68" s="146"/>
      <c r="F68" s="146"/>
      <c r="G68" s="146"/>
      <c r="H68" s="146"/>
      <c r="I68" s="146"/>
      <c r="J68" s="79"/>
      <c r="K68" s="123"/>
      <c r="L68" s="79"/>
      <c r="M68" s="79"/>
      <c r="N68" s="79"/>
      <c r="O68" s="79"/>
      <c r="P68" s="79"/>
      <c r="Q68" s="79"/>
    </row>
    <row r="69" spans="1:24" ht="28.5" x14ac:dyDescent="0.2">
      <c r="A69" s="70" t="s">
        <v>66</v>
      </c>
      <c r="B69" s="49" t="s">
        <v>63</v>
      </c>
      <c r="C69" s="114"/>
      <c r="D69" s="115"/>
      <c r="E69" s="153"/>
      <c r="F69" s="154"/>
      <c r="G69" s="154"/>
      <c r="H69" s="154"/>
      <c r="I69" s="155"/>
      <c r="J69" s="79"/>
      <c r="K69" s="126"/>
      <c r="L69" s="79"/>
      <c r="M69" s="79"/>
      <c r="N69" s="79"/>
      <c r="O69" s="79"/>
      <c r="P69" s="79"/>
      <c r="Q69" s="79"/>
    </row>
    <row r="70" spans="1:24" ht="28.5" x14ac:dyDescent="0.2">
      <c r="A70" s="70" t="s">
        <v>69</v>
      </c>
      <c r="B70" s="49" t="s">
        <v>71</v>
      </c>
      <c r="C70" s="113"/>
      <c r="D70" s="98"/>
      <c r="E70" s="146"/>
      <c r="F70" s="146"/>
      <c r="G70" s="146"/>
      <c r="H70" s="146"/>
      <c r="I70" s="146"/>
      <c r="J70" s="79"/>
      <c r="K70" s="126"/>
      <c r="L70" s="79"/>
      <c r="M70" s="79"/>
      <c r="N70" s="79"/>
      <c r="O70" s="79"/>
      <c r="P70" s="79"/>
      <c r="Q70" s="79"/>
    </row>
    <row r="71" spans="1:24" ht="28.5" x14ac:dyDescent="0.2">
      <c r="A71" s="70" t="s">
        <v>70</v>
      </c>
      <c r="B71" s="49" t="s">
        <v>72</v>
      </c>
      <c r="C71" s="113"/>
      <c r="D71" s="98"/>
      <c r="E71" s="146"/>
      <c r="F71" s="146"/>
      <c r="G71" s="146"/>
      <c r="H71" s="146"/>
      <c r="I71" s="146"/>
      <c r="J71" s="79"/>
      <c r="K71" s="126"/>
      <c r="L71" s="79"/>
      <c r="M71" s="79"/>
      <c r="N71" s="79"/>
      <c r="O71" s="79"/>
      <c r="P71" s="79"/>
      <c r="Q71" s="79"/>
    </row>
    <row r="72" spans="1:24" ht="33.75" customHeight="1" x14ac:dyDescent="0.2">
      <c r="A72" s="70">
        <v>4</v>
      </c>
      <c r="B72" s="49" t="s">
        <v>68</v>
      </c>
      <c r="C72" s="113"/>
      <c r="D72" s="98"/>
      <c r="E72" s="146"/>
      <c r="F72" s="146"/>
      <c r="G72" s="146"/>
      <c r="H72" s="146"/>
      <c r="I72" s="146"/>
      <c r="J72" s="79"/>
      <c r="K72" s="126"/>
      <c r="L72" s="79"/>
      <c r="M72" s="79"/>
      <c r="N72" s="79"/>
      <c r="O72" s="79"/>
      <c r="P72" s="79"/>
      <c r="Q72" s="79"/>
    </row>
    <row r="73" spans="1:24" ht="42.75" x14ac:dyDescent="0.2">
      <c r="A73" s="70">
        <v>5</v>
      </c>
      <c r="B73" s="49" t="s">
        <v>81</v>
      </c>
      <c r="C73" s="113"/>
      <c r="D73" s="98"/>
      <c r="E73" s="146"/>
      <c r="F73" s="146"/>
      <c r="G73" s="146"/>
      <c r="H73" s="146"/>
      <c r="I73" s="146"/>
      <c r="J73" s="79"/>
      <c r="K73" s="126"/>
      <c r="L73" s="79"/>
      <c r="M73" s="79"/>
      <c r="N73" s="79"/>
      <c r="O73" s="79"/>
      <c r="P73" s="79"/>
      <c r="Q73" s="79"/>
    </row>
    <row r="74" spans="1:24" ht="28.5" x14ac:dyDescent="0.2">
      <c r="A74" s="54">
        <v>6</v>
      </c>
      <c r="B74" s="130" t="s">
        <v>140</v>
      </c>
      <c r="C74" s="113"/>
      <c r="D74" s="98"/>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53"/>
      <c r="F77" s="154"/>
      <c r="G77" s="154"/>
      <c r="H77" s="154"/>
      <c r="I77" s="155"/>
    </row>
    <row r="78" spans="1:24" x14ac:dyDescent="0.2">
      <c r="A78" s="54">
        <v>10</v>
      </c>
      <c r="B78" s="46"/>
      <c r="C78" s="10"/>
      <c r="D78" s="98"/>
      <c r="E78" s="146"/>
      <c r="F78" s="146"/>
      <c r="G78" s="146"/>
      <c r="H78" s="146"/>
      <c r="I78" s="146"/>
    </row>
    <row r="79" spans="1:24" ht="15" x14ac:dyDescent="0.25">
      <c r="A79" s="1" t="s">
        <v>154</v>
      </c>
      <c r="B79" s="2" t="s">
        <v>133</v>
      </c>
      <c r="C79" s="2"/>
      <c r="D79" s="99">
        <f>SUM(D65:D78)</f>
        <v>0</v>
      </c>
      <c r="E79" s="25"/>
      <c r="F79" s="25"/>
      <c r="G79" s="25"/>
      <c r="H79" s="25"/>
    </row>
    <row r="80" spans="1:24" ht="15" x14ac:dyDescent="0.25">
      <c r="B80" s="125" t="s">
        <v>134</v>
      </c>
      <c r="C80" s="71"/>
      <c r="D80" s="99">
        <f>K59</f>
        <v>0</v>
      </c>
      <c r="E80" s="25"/>
      <c r="F80" s="25"/>
      <c r="G80" s="25"/>
      <c r="H80" s="25"/>
    </row>
    <row r="81" spans="1:19" ht="15" x14ac:dyDescent="0.25">
      <c r="B81" s="71" t="s">
        <v>24</v>
      </c>
      <c r="C81" s="71"/>
      <c r="D81" s="100">
        <f>D79-D80</f>
        <v>0</v>
      </c>
    </row>
    <row r="82" spans="1:19" ht="15.75" thickBot="1" x14ac:dyDescent="0.3">
      <c r="B82" s="137" t="s">
        <v>73</v>
      </c>
      <c r="C82" s="72"/>
      <c r="D82" s="61">
        <f>IF(ISERROR(D81/J59),0,D81/J59)</f>
        <v>0</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141</v>
      </c>
      <c r="C85" s="58"/>
      <c r="D85" s="59"/>
    </row>
    <row r="86" spans="1:19" ht="15" x14ac:dyDescent="0.25">
      <c r="B86" s="57"/>
      <c r="C86" s="58"/>
      <c r="D86" s="59"/>
    </row>
    <row r="87" spans="1:19" ht="75" x14ac:dyDescent="0.25">
      <c r="B87" s="103" t="s">
        <v>25</v>
      </c>
      <c r="C87" s="48" t="s">
        <v>128</v>
      </c>
      <c r="D87" s="48" t="s">
        <v>137</v>
      </c>
      <c r="E87" s="48" t="s">
        <v>142</v>
      </c>
      <c r="F87" s="74" t="s">
        <v>133</v>
      </c>
      <c r="G87" s="48" t="s">
        <v>24</v>
      </c>
      <c r="H87" s="76" t="s">
        <v>129</v>
      </c>
      <c r="I87" s="48" t="s">
        <v>73</v>
      </c>
      <c r="J87" s="79"/>
      <c r="K87" s="79"/>
      <c r="L87" s="35"/>
      <c r="M87" s="35"/>
      <c r="N87" s="35"/>
      <c r="O87" s="35"/>
      <c r="P87" s="35"/>
      <c r="Q87" s="35"/>
      <c r="R87" s="35"/>
      <c r="S87" s="35"/>
    </row>
    <row r="88" spans="1:19" x14ac:dyDescent="0.2">
      <c r="B88" s="117"/>
      <c r="C88" s="107"/>
      <c r="D88" s="107"/>
      <c r="E88" s="108"/>
      <c r="F88" s="132"/>
      <c r="G88" s="109">
        <f>E88-F88</f>
        <v>0</v>
      </c>
      <c r="H88" s="108"/>
      <c r="I88" s="105">
        <f>IF(ISERROR(G88/H88),0,G88/H88)</f>
        <v>0</v>
      </c>
      <c r="J88" s="79"/>
      <c r="K88" s="79"/>
      <c r="L88" s="35"/>
      <c r="M88" s="35"/>
      <c r="N88" s="35"/>
      <c r="O88" s="35"/>
      <c r="P88" s="35"/>
      <c r="Q88" s="35"/>
      <c r="R88" s="35"/>
      <c r="S88" s="35"/>
    </row>
    <row r="89" spans="1:19" x14ac:dyDescent="0.2">
      <c r="B89" s="117"/>
      <c r="C89" s="107"/>
      <c r="D89" s="107"/>
      <c r="E89" s="108"/>
      <c r="F89" s="132"/>
      <c r="G89" s="109">
        <f t="shared" ref="G89:G91" si="4">E89-F89</f>
        <v>0</v>
      </c>
      <c r="H89" s="108"/>
      <c r="I89" s="105">
        <f>IF(ISERROR(G89/H89),0,G89/H89)</f>
        <v>0</v>
      </c>
      <c r="J89" s="79"/>
      <c r="K89" s="79"/>
      <c r="L89" s="35"/>
      <c r="M89" s="35"/>
      <c r="N89" s="35"/>
      <c r="O89" s="35"/>
      <c r="P89" s="35"/>
      <c r="Q89" s="35"/>
      <c r="R89" s="35"/>
      <c r="S89" s="35"/>
    </row>
    <row r="90" spans="1:19" x14ac:dyDescent="0.2">
      <c r="B90" s="117"/>
      <c r="C90" s="107"/>
      <c r="D90" s="107"/>
      <c r="E90" s="108"/>
      <c r="F90" s="132"/>
      <c r="G90" s="109">
        <f t="shared" si="4"/>
        <v>0</v>
      </c>
      <c r="H90" s="108"/>
      <c r="I90" s="105">
        <f>IF(ISERROR(G90/H90),0,G90/H90)</f>
        <v>0</v>
      </c>
      <c r="J90" s="79"/>
      <c r="K90" s="79"/>
      <c r="L90" s="35"/>
      <c r="M90" s="35"/>
      <c r="N90" s="35"/>
      <c r="O90" s="35"/>
      <c r="P90" s="35"/>
      <c r="Q90" s="35"/>
      <c r="R90" s="35"/>
      <c r="S90" s="35"/>
    </row>
    <row r="91" spans="1:19" ht="15" thickBot="1" x14ac:dyDescent="0.25">
      <c r="B91" s="117"/>
      <c r="C91" s="110"/>
      <c r="D91" s="110"/>
      <c r="E91" s="110"/>
      <c r="F91" s="133"/>
      <c r="G91" s="111">
        <f t="shared" si="4"/>
        <v>0</v>
      </c>
      <c r="H91" s="110"/>
      <c r="I91" s="106">
        <f>IF(ISERROR(G91/H91),0,G91/H91)</f>
        <v>0</v>
      </c>
      <c r="J91" s="79"/>
      <c r="K91" s="79"/>
      <c r="L91" s="35"/>
      <c r="M91" s="35"/>
      <c r="N91" s="35"/>
      <c r="O91" s="35"/>
      <c r="P91" s="35"/>
      <c r="Q91" s="35"/>
      <c r="R91" s="35"/>
      <c r="S91" s="35"/>
    </row>
    <row r="92" spans="1:19" ht="15.75" thickBot="1" x14ac:dyDescent="0.3">
      <c r="B92" s="75" t="s">
        <v>74</v>
      </c>
      <c r="C92" s="131">
        <f t="shared" ref="C92:H92" si="5">SUM(C88:C91)</f>
        <v>0</v>
      </c>
      <c r="D92" s="131">
        <f t="shared" si="5"/>
        <v>0</v>
      </c>
      <c r="E92" s="131">
        <f t="shared" si="5"/>
        <v>0</v>
      </c>
      <c r="F92" s="134">
        <f t="shared" si="5"/>
        <v>0</v>
      </c>
      <c r="G92" s="131">
        <f t="shared" si="5"/>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Donna Kwan</cp:lastModifiedBy>
  <cp:lastPrinted>2017-07-19T17:11:44Z</cp:lastPrinted>
  <dcterms:created xsi:type="dcterms:W3CDTF">2017-05-01T19:29:01Z</dcterms:created>
  <dcterms:modified xsi:type="dcterms:W3CDTF">2017-07-20T15:11:33Z</dcterms:modified>
</cp:coreProperties>
</file>