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gulated Price Plan (RPP)\IESO Variance\2024 05 - May\"/>
    </mc:Choice>
  </mc:AlternateContent>
  <xr:revisionPtr revIDLastSave="0" documentId="13_ncr:1_{34B79948-9989-4A70-8472-F435A6BCDFA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X9" i="1" l="1"/>
  <c r="FX8" i="1"/>
  <c r="FN9" i="1"/>
  <c r="FM8" i="1"/>
  <c r="FM9" i="1" s="1"/>
  <c r="DO8" i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8" i="1"/>
  <c r="CV9" i="1" s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8" i="1"/>
  <c r="CC9" i="1" s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8" i="1"/>
  <c r="BV9" i="1" s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9" i="1"/>
  <c r="BN8" i="1"/>
  <c r="BM8" i="1"/>
  <c r="BM9" i="1" s="1"/>
  <c r="BL8" i="1"/>
  <c r="BL9" i="1" s="1"/>
  <c r="BK9" i="1"/>
  <c r="BK8" i="1"/>
  <c r="BJ8" i="1"/>
  <c r="BJ9" i="1" s="1"/>
  <c r="BI8" i="1"/>
  <c r="BI9" i="1" s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<sst xmlns="http://schemas.openxmlformats.org/spreadsheetml/2006/main" count="210" uniqueCount="210">
  <si>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</si>
  <si>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</si>
  <si>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</si>
  <si>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</si>
  <si>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</si>
  <si>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</si>
  <si>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</si>
  <si>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</si>
  <si>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</si>
  <si>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</si>
  <si>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</si>
  <si>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</si>
  <si>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</si>
  <si>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</si>
  <si>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</si>
  <si>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</si>
  <si>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</si>
  <si>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</si>
  <si>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</si>
  <si>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</si>
  <si>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</si>
  <si>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</si>
  <si>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</si>
  <si>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</si>
  <si>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</si>
  <si>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</si>
  <si>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</si>
  <si>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</si>
  <si>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</si>
  <si>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</si>
  <si>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</si>
  <si>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</si>
  <si>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</si>
  <si>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</si>
  <si>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</si>
  <si>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</si>
  <si>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</si>
  <si>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</si>
  <si>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</si>
  <si>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</si>
  <si>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</si>
  <si>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</si>
  <si>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</si>
  <si>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</si>
  <si>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</si>
  <si>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</si>
  <si>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</si>
  <si>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</si>
  <si>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</si>
  <si>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</si>
  <si>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</si>
  <si>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</si>
  <si>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</si>
  <si>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</si>
  <si>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</si>
  <si>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</si>
  <si>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</si>
  <si>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</si>
  <si>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</si>
  <si>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</si>
  <si>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</si>
  <si>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</si>
  <si>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</si>
  <si>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</si>
  <si>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</si>
  <si>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</si>
  <si>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</si>
  <si>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</si>
  <si>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</si>
  <si>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</si>
  <si>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</si>
  <si>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</si>
  <si>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</si>
  <si>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</si>
  <si>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</si>
  <si>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</si>
  <si>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</si>
  <si>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</si>
  <si>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</si>
  <si>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</si>
  <si>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</si>
  <si>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</si>
  <si>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</si>
  <si>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</si>
  <si>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</si>
  <si>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</si>
  <si>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</si>
  <si>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</si>
  <si>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</si>
  <si>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</si>
  <si>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</si>
  <si>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</si>
  <si>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</si>
  <si>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</si>
  <si>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</si>
  <si>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</si>
  <si>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</si>
  <si>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</si>
  <si>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</si>
  <si>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</si>
  <si>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</si>
  <si>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</si>
  <si>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</si>
  <si>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</si>
  <si>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</si>
  <si>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</si>
  <si>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</si>
  <si>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</si>
  <si>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</si>
  <si>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</si>
  <si>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</si>
  <si>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</si>
  <si>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</si>
  <si>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</si>
  <si>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</si>
  <si>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</si>
  <si>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</si>
  <si>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</si>
  <si>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</si>
  <si>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</si>
  <si>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</si>
  <si>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</si>
  <si>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</si>
  <si>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</si>
  <si>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</si>
  <si>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</si>
  <si>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</si>
  <si>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</si>
  <si>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</si>
  <si>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</si>
  <si>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</si>
  <si>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</si>
  <si>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</si>
  <si>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</si>
  <si>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</si>
  <si>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</si>
  <si>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</si>
  <si>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</si>
  <si>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</si>
  <si>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</si>
  <si>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</si>
  <si>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</si>
  <si>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</si>
  <si>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</si>
  <si>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</si>
  <si>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</si>
  <si>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</si>
  <si>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</si>
  <si>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</si>
  <si>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</si>
  <si>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</si>
  <si>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</si>
  <si>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</si>
  <si>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</si>
  <si>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</si>
  <si>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</si>
  <si>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</si>
  <si>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</si>
  <si>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</si>
  <si>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</si>
  <si>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</si>
  <si>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</si>
  <si>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</si>
  <si>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</si>
  <si>
    <t>Posted Date August 18, 2020</t>
  </si>
  <si>
    <t>Posted Date September 17, 2020</t>
  </si>
  <si>
    <t>Posted Date October 19, 2020</t>
  </si>
  <si>
    <t>Posted Date November 17, 2020</t>
  </si>
  <si>
    <t>Posted Date December 17, 2020</t>
  </si>
  <si>
    <t>Posted Date January 19, 2021</t>
  </si>
  <si>
    <t>Posted Date February 17, 2021</t>
  </si>
  <si>
    <t>Posted Date March 22, 2021</t>
  </si>
  <si>
    <t>Posted Date April 20, 2021</t>
  </si>
  <si>
    <t>Posted Date May 19, 2021</t>
  </si>
  <si>
    <t>Posted Date June 16, 2021</t>
  </si>
  <si>
    <t>Posted Date July 20, 2021</t>
  </si>
  <si>
    <t>Posted Date August 19, 2021</t>
  </si>
  <si>
    <t>Posted Date September 17, 2021</t>
  </si>
  <si>
    <t>Posted Date October 19, 2021</t>
  </si>
  <si>
    <t>Posted Date November 17, 2021</t>
  </si>
  <si>
    <t>Posted Date December 16, 2021</t>
  </si>
  <si>
    <t>Posted Date January 19, 2022</t>
  </si>
  <si>
    <t>Posted Date February 18, 2022</t>
  </si>
  <si>
    <t>Posted Date March 18, 2022</t>
  </si>
  <si>
    <t>Posted Date April 19, 2022</t>
  </si>
  <si>
    <t>Posted Date May 18, 2022</t>
  </si>
  <si>
    <t>Posted Date June 16, 2022</t>
  </si>
  <si>
    <t>Posted Date July 19, 2022</t>
  </si>
  <si>
    <t>Posted Date August 17, 2022</t>
  </si>
  <si>
    <t>Posted Date September 19, 2022</t>
  </si>
  <si>
    <t>Posted Date October 20, 2022</t>
  </si>
  <si>
    <t>Posted Date November 17, 2022</t>
  </si>
  <si>
    <t>Posted Date December 15, 2022</t>
  </si>
  <si>
    <t>Posted Date January 18, 2023</t>
  </si>
  <si>
    <t>Posted Date February 15, 2023</t>
  </si>
  <si>
    <t>Posted Date March 15, 2023</t>
  </si>
  <si>
    <t>Posted Date April 19, 2023</t>
  </si>
  <si>
    <t>Posted Date May 17, 2023</t>
  </si>
  <si>
    <t>Posted Date June 16, 2023</t>
  </si>
  <si>
    <t>Posted Date July 19, 2023</t>
  </si>
  <si>
    <t>Posted Date August 17, 2023</t>
  </si>
  <si>
    <t>Posted Date September 19, 2023</t>
  </si>
  <si>
    <t>Posted Date October 23, 2023</t>
  </si>
  <si>
    <t>Posted Date November 20, 2023</t>
  </si>
  <si>
    <t>Posted Date December 15, 2023</t>
  </si>
  <si>
    <t>Posted Date January 17, 2024</t>
  </si>
  <si>
    <t>Posted Date February 20, 2024</t>
  </si>
  <si>
    <t>Posted Date March 18, 2024</t>
  </si>
  <si>
    <t>Posted Date April 18, 2024</t>
  </si>
  <si>
    <t>Posted Date May 15,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</si>
</sst>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(* #,##0.00_);_(* \(#,##0.00\);_(* &quot;-&quot;??_);_(@_)"/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02">
    <xf numFmtId="0" fontId="0" fillId="0" borderId="0"/>
    <xf numFmtId="168" fontId="7" fillId="0" borderId="0" applyFont="0" applyFill="0" applyBorder="0" applyAlignment="0" applyProtection="0"/>
    <xf numFmtId="3" fontId="21" fillId="0" borderId="0"/>
    <xf numFmtId="167" fontId="7" fillId="0" borderId="0" applyFont="0" applyFill="0" applyBorder="0" applyAlignment="0" applyProtection="0"/>
    <xf numFmtId="4" fontId="7" fillId="0" borderId="0"/>
    <xf numFmtId="179" fontId="7" fillId="0" borderId="0"/>
    <xf numFmtId="3" fontId="7" fillId="0" borderId="0"/>
    <xf numFmtId="178" fontId="7" fillId="0" borderId="0"/>
    <xf numFmtId="9" fontId="7" fillId="0" borderId="0"/>
    <xf numFmtId="0" fontId="6" fillId="0" borderId="0"/>
    <xf numFmtId="0" fontId="7" fillId="0" borderId="0"/>
    <xf numFmtId="4" fontId="7" fillId="0" borderId="0"/>
    <xf numFmtId="179" fontId="7" fillId="0" borderId="0"/>
    <xf numFmtId="9" fontId="7" fillId="0" borderId="0"/>
    <xf numFmtId="4" fontId="7" fillId="0" borderId="0"/>
    <xf numFmtId="4" fontId="7" fillId="0" borderId="0"/>
    <xf numFmtId="4" fontId="7" fillId="0" borderId="0"/>
    <xf numFmtId="0" fontId="6" fillId="0" borderId="0"/>
    <xf numFmtId="0" fontId="22" fillId="0" borderId="0"/>
    <xf numFmtId="168" fontId="2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168" fontId="2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" fontId="7" fillId="0" borderId="0"/>
    <xf numFmtId="4" fontId="7" fillId="0" borderId="0"/>
    <xf numFmtId="4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" fontId="7" fillId="0" borderId="0"/>
    <xf numFmtId="4" fontId="7" fillId="0" borderId="0"/>
    <xf numFmtId="0" fontId="3" fillId="0" borderId="0"/>
    <xf numFmtId="0" fontId="3" fillId="0" borderId="0"/>
    <xf numFmtId="43" fontId="2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7" fillId="0" borderId="0"/>
    <xf numFmtId="4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7" fillId="0" borderId="0"/>
    <xf numFmtId="4" fontId="7" fillId="0" borderId="0"/>
    <xf numFmtId="4" fontId="7" fillId="0" borderId="0"/>
    <xf numFmtId="0" fontId="1" fillId="0" borderId="0"/>
    <xf numFmtId="0" fontId="1" fillId="0" borderId="0"/>
    <xf numFmtId="4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9" fillId="2" borderId="0" xfId="0" applyFont="1" applyFill="1" applyAlignment="1">
      <alignment horizontal="center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vertical="center" wrapText="1"/>
    </xf>
    <xf numFmtId="0" fontId="16" fillId="2" borderId="0" xfId="0" applyFont="1" applyFill="1" applyAlignment="1">
      <alignment horizontal="center" vertical="top" wrapText="1"/>
    </xf>
    <xf numFmtId="169" fontId="12" fillId="3" borderId="2" xfId="0" applyNumberFormat="1" applyFont="1" applyFill="1" applyBorder="1" applyAlignment="1">
      <alignment horizontal="right" vertical="center" wrapText="1"/>
    </xf>
    <xf numFmtId="169" fontId="12" fillId="0" borderId="2" xfId="0" applyNumberFormat="1" applyFont="1" applyBorder="1" applyAlignment="1">
      <alignment vertical="center"/>
    </xf>
    <xf numFmtId="3" fontId="12" fillId="3" borderId="3" xfId="0" applyNumberFormat="1" applyFont="1" applyFill="1" applyBorder="1" applyAlignment="1">
      <alignment horizontal="right" vertical="center" wrapText="1"/>
    </xf>
    <xf numFmtId="3" fontId="12" fillId="0" borderId="3" xfId="0" applyNumberFormat="1" applyFont="1" applyBorder="1" applyAlignment="1">
      <alignment horizontal="right" vertical="center"/>
    </xf>
    <xf numFmtId="0" fontId="10" fillId="2" borderId="0" xfId="0" applyFont="1" applyFill="1" applyAlignment="1">
      <alignment horizontal="left" vertical="top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4" fillId="0" borderId="7" xfId="0" applyFont="1" applyBorder="1"/>
    <xf numFmtId="0" fontId="10" fillId="3" borderId="8" xfId="0" applyFont="1" applyFill="1" applyBorder="1" applyAlignment="1">
      <alignment horizontal="center" vertical="center" wrapText="1"/>
    </xf>
    <xf numFmtId="0" fontId="14" fillId="0" borderId="9" xfId="0" applyFont="1" applyBorder="1"/>
    <xf numFmtId="169" fontId="0" fillId="0" borderId="0" xfId="0" applyNumberFormat="1"/>
    <xf numFmtId="170" fontId="14" fillId="0" borderId="7" xfId="0" applyNumberFormat="1" applyFont="1" applyBorder="1"/>
    <xf numFmtId="171" fontId="14" fillId="0" borderId="7" xfId="0" applyNumberFormat="1" applyFont="1" applyBorder="1"/>
    <xf numFmtId="171" fontId="14" fillId="0" borderId="10" xfId="0" applyNumberFormat="1" applyFont="1" applyBorder="1"/>
    <xf numFmtId="0" fontId="15" fillId="2" borderId="0" xfId="0" applyFont="1" applyFill="1" applyAlignment="1">
      <alignment horizontal="center" vertical="top" wrapText="1"/>
    </xf>
    <xf numFmtId="173" fontId="12" fillId="3" borderId="2" xfId="0" applyNumberFormat="1" applyFont="1" applyFill="1" applyBorder="1" applyAlignment="1">
      <alignment horizontal="right" vertical="center" wrapText="1"/>
    </xf>
    <xf numFmtId="175" fontId="14" fillId="0" borderId="7" xfId="0" applyNumberFormat="1" applyFont="1" applyBorder="1"/>
    <xf numFmtId="174" fontId="14" fillId="0" borderId="10" xfId="0" applyNumberFormat="1" applyFont="1" applyBorder="1"/>
    <xf numFmtId="173" fontId="12" fillId="0" borderId="2" xfId="0" applyNumberFormat="1" applyFont="1" applyBorder="1" applyAlignment="1">
      <alignment horizontal="right" vertical="center" wrapText="1"/>
    </xf>
    <xf numFmtId="0" fontId="18" fillId="2" borderId="0" xfId="0" applyFont="1" applyFill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2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0" fontId="18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12" fillId="0" borderId="0" xfId="2" applyNumberFormat="1" applyFont="1" applyAlignment="1">
      <alignment horizontal="center" vertical="center"/>
    </xf>
    <xf numFmtId="0" fontId="18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4" fillId="0" borderId="7" xfId="0" applyNumberFormat="1" applyFont="1" applyBorder="1" applyAlignment="1">
      <alignment horizontal="center"/>
    </xf>
    <xf numFmtId="174" fontId="14" fillId="0" borderId="10" xfId="0" applyNumberFormat="1" applyFont="1" applyBorder="1" applyAlignment="1">
      <alignment horizontal="center"/>
    </xf>
    <xf numFmtId="175" fontId="14" fillId="0" borderId="0" xfId="0" applyNumberFormat="1" applyFont="1" applyAlignment="1">
      <alignment horizontal="center"/>
    </xf>
    <xf numFmtId="172" fontId="14" fillId="0" borderId="0" xfId="2" applyNumberFormat="1" applyFont="1" applyAlignment="1">
      <alignment horizontal="center" vertical="center"/>
    </xf>
    <xf numFmtId="169" fontId="7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20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8" fillId="2" borderId="0" xfId="0" applyFont="1" applyFill="1" applyAlignment="1">
      <alignment horizontal="left" vertical="top" wrapText="1"/>
    </xf>
    <xf numFmtId="174" fontId="14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77" fontId="0" fillId="0" borderId="0" xfId="0" applyNumberFormat="1"/>
    <xf numFmtId="180" fontId="14" fillId="0" borderId="0" xfId="0" applyNumberFormat="1" applyFont="1" applyAlignment="1">
      <alignment horizontal="center"/>
    </xf>
    <xf numFmtId="181" fontId="14" fillId="0" borderId="0" xfId="0" applyNumberFormat="1" applyFont="1" applyAlignment="1">
      <alignment horizontal="center"/>
    </xf>
    <xf numFmtId="181" fontId="0" fillId="0" borderId="0" xfId="0" applyNumberFormat="1"/>
    <xf numFmtId="170" fontId="14" fillId="0" borderId="0" xfId="0" applyNumberFormat="1" applyFont="1" applyAlignment="1">
      <alignment horizontal="center"/>
    </xf>
    <xf numFmtId="171" fontId="14" fillId="0" borderId="0" xfId="0" applyNumberFormat="1" applyFont="1" applyAlignment="1">
      <alignment horizontal="center"/>
    </xf>
    <xf numFmtId="180" fontId="0" fillId="0" borderId="0" xfId="0" applyNumberFormat="1"/>
    <xf numFmtId="182" fontId="14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 vertical="center"/>
    </xf>
    <xf numFmtId="171" fontId="9" fillId="0" borderId="0" xfId="0" applyNumberFormat="1" applyFont="1" applyAlignment="1">
      <alignment horizontal="center"/>
    </xf>
    <xf numFmtId="170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72" fontId="7" fillId="0" borderId="0" xfId="6" applyNumberFormat="1" applyAlignment="1">
      <alignment horizontal="center" vertical="center"/>
    </xf>
    <xf numFmtId="3" fontId="7" fillId="4" borderId="0" xfId="6" applyFill="1" applyAlignment="1">
      <alignment horizontal="center" vertical="center"/>
    </xf>
    <xf numFmtId="3" fontId="7" fillId="0" borderId="0" xfId="6" applyAlignment="1">
      <alignment horizontal="center" vertical="center"/>
    </xf>
    <xf numFmtId="0" fontId="11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center" vertical="top" wrapText="1"/>
    </xf>
    <xf numFmtId="0" fontId="14" fillId="3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top" wrapText="1"/>
    </xf>
  </cellXfs>
  <cellStyles count="202">
    <cellStyle name="Comma" xfId="1" builtinId="3"/>
    <cellStyle name="Comma [0] 2" xfId="12" xr:uid="{00000000-0005-0000-0000-000001000000}"/>
    <cellStyle name="Comma [0] 3" xfId="5" xr:uid="{00000000-0005-0000-0000-000002000000}"/>
    <cellStyle name="Comma 10" xfId="43" xr:uid="{00000000-0005-0000-0000-000003000000}"/>
    <cellStyle name="Comma 11" xfId="45" xr:uid="{00000000-0005-0000-0000-000004000000}"/>
    <cellStyle name="Comma 12" xfId="57" xr:uid="{00000000-0005-0000-0000-000005000000}"/>
    <cellStyle name="Comma 13" xfId="44" xr:uid="{00000000-0005-0000-0000-000006000000}"/>
    <cellStyle name="Comma 14" xfId="58" xr:uid="{00000000-0005-0000-0000-000007000000}"/>
    <cellStyle name="Comma 15" xfId="59" xr:uid="{00000000-0005-0000-0000-000008000000}"/>
    <cellStyle name="Comma 16" xfId="71" xr:uid="{00000000-0005-0000-0000-000009000000}"/>
    <cellStyle name="Comma 17" xfId="72" xr:uid="{08861581-CB18-4CE8-9CED-40FF469C54EE}"/>
    <cellStyle name="Comma 18" xfId="99" xr:uid="{10A8CEF6-8A3C-41A4-A49C-32BCB1F5BAAE}"/>
    <cellStyle name="Comma 19" xfId="100" xr:uid="{0D15D777-C3EF-4D04-8B94-A2B1438D227D}"/>
    <cellStyle name="Comma 2" xfId="11" xr:uid="{00000000-0005-0000-0000-00000A000000}"/>
    <cellStyle name="Comma 20" xfId="107" xr:uid="{DE3CD6AF-AC0E-4A27-9CC2-9C6C5344C9D6}"/>
    <cellStyle name="Comma 21" xfId="174" xr:uid="{7BB7C5A3-6BBB-4A1D-8420-84123936852E}"/>
    <cellStyle name="Comma 22" xfId="176" xr:uid="{2D5D1AF7-91EE-4B5C-880D-B2CEC2306F8F}"/>
    <cellStyle name="Comma 23" xfId="179" xr:uid="{18490B83-BB11-487A-B607-B49461430BF3}"/>
    <cellStyle name="Comma 24" xfId="175" xr:uid="{09BE9ACC-FC98-40F9-B296-A67756C72BA7}"/>
    <cellStyle name="Comma 3" xfId="15" xr:uid="{00000000-0005-0000-0000-00000B000000}"/>
    <cellStyle name="Comma 4" xfId="14" xr:uid="{00000000-0005-0000-0000-00000C000000}"/>
    <cellStyle name="Comma 5" xfId="16" xr:uid="{00000000-0005-0000-0000-00000D000000}"/>
    <cellStyle name="Comma 6" xfId="19" xr:uid="{00000000-0005-0000-0000-00000E000000}"/>
    <cellStyle name="Comma 6 2" xfId="27" xr:uid="{00000000-0005-0000-0000-00000F000000}"/>
    <cellStyle name="Comma 6 2 2" xfId="81" xr:uid="{B73CD63B-1A92-4694-8D90-DD0D9C6F0E43}"/>
    <cellStyle name="Comma 6 3" xfId="75" xr:uid="{E97FECC6-6654-4E24-9F19-92F6B202E321}"/>
    <cellStyle name="Comma 7" xfId="4" xr:uid="{00000000-0005-0000-0000-000010000000}"/>
    <cellStyle name="Comma 8" xfId="41" xr:uid="{00000000-0005-0000-0000-000011000000}"/>
    <cellStyle name="Comma 9" xfId="42" xr:uid="{00000000-0005-0000-0000-000012000000}"/>
    <cellStyle name="Comma0" xfId="2" xr:uid="{00000000-0005-0000-0000-000013000000}"/>
    <cellStyle name="Comma0 2" xfId="6" xr:uid="{00000000-0005-0000-0000-000014000000}"/>
    <cellStyle name="Currency" xfId="3" builtinId="4"/>
    <cellStyle name="Currency0" xfId="7" xr:uid="{00000000-0005-0000-0000-000016000000}"/>
    <cellStyle name="Normal" xfId="0" builtinId="0"/>
    <cellStyle name="Normal 10" xfId="30" xr:uid="{00000000-0005-0000-0000-000018000000}"/>
    <cellStyle name="Normal 10 2" xfId="40" xr:uid="{00000000-0005-0000-0000-000019000000}"/>
    <cellStyle name="Normal 10 2 2" xfId="95" xr:uid="{528E22D5-FF3A-409E-B6AF-0ACD2C09E043}"/>
    <cellStyle name="Normal 10 2 2 2" xfId="170" xr:uid="{DD5AB5D4-02EA-494F-B005-FB9C959A9280}"/>
    <cellStyle name="Normal 10 2 3" xfId="146" xr:uid="{F97A6B62-5C9C-4276-A907-CA4F548A0CD7}"/>
    <cellStyle name="Normal 10 2 4" xfId="122" xr:uid="{9F693F8F-5705-4DAD-A5F0-357757416E0E}"/>
    <cellStyle name="Normal 10 2 5" xfId="198" xr:uid="{5017605F-112D-4996-99AA-4019D2B3A220}"/>
    <cellStyle name="Normal 10 3" xfId="55" xr:uid="{00000000-0005-0000-0000-00001A000000}"/>
    <cellStyle name="Normal 10 3 2" xfId="159" xr:uid="{77FBE015-954A-4718-BB1C-EE8CA42342B0}"/>
    <cellStyle name="Normal 10 4" xfId="69" xr:uid="{00000000-0005-0000-0000-00001B000000}"/>
    <cellStyle name="Normal 10 4 2" xfId="135" xr:uid="{0DCB5945-52C6-42A1-8993-88479942D080}"/>
    <cellStyle name="Normal 10 5" xfId="84" xr:uid="{6E80FA27-AC4E-472A-9A11-B43459D1E9E5}"/>
    <cellStyle name="Normal 10 6" xfId="111" xr:uid="{D386D97C-CB39-475B-B724-3C4784FDB627}"/>
    <cellStyle name="Normal 10 7" xfId="187" xr:uid="{B3C809C7-62E2-48AB-9832-848C27C48327}"/>
    <cellStyle name="Normal 11" xfId="56" xr:uid="{00000000-0005-0000-0000-00001C000000}"/>
    <cellStyle name="Normal 11 2" xfId="70" xr:uid="{00000000-0005-0000-0000-00001D000000}"/>
    <cellStyle name="Normal 11 2 2" xfId="96" xr:uid="{25AB1ABD-3E81-4CCB-935E-B62208029085}"/>
    <cellStyle name="Normal 11 2 2 2" xfId="171" xr:uid="{F16C4144-FFDF-4308-917F-CF2D4EA0919C}"/>
    <cellStyle name="Normal 11 2 3" xfId="147" xr:uid="{0DE61B98-6B75-47EF-B695-6F180359B28B}"/>
    <cellStyle name="Normal 11 2 4" xfId="123" xr:uid="{2FB06755-91E7-4994-86E1-D483090B692E}"/>
    <cellStyle name="Normal 11 2 5" xfId="199" xr:uid="{D06FF870-FDF2-4CE4-A0B8-480CEB86A0C5}"/>
    <cellStyle name="Normal 11 3" xfId="98" xr:uid="{D493BB9C-3301-42B5-BBC9-A0C34CA009B9}"/>
    <cellStyle name="Normal 11 3 2" xfId="173" xr:uid="{860CEE9E-23EC-478C-AF44-F9D566AF2EEA}"/>
    <cellStyle name="Normal 11 3 3" xfId="149" xr:uid="{BB54C15F-8485-4595-97F4-3940BE336E5F}"/>
    <cellStyle name="Normal 11 3 4" xfId="125" xr:uid="{46232B25-DDDB-466C-AA56-E01BD896B64C}"/>
    <cellStyle name="Normal 11 3 5" xfId="201" xr:uid="{B05814C8-DFC0-4C90-8342-0BF537AD1978}"/>
    <cellStyle name="Normal 11 4" xfId="85" xr:uid="{DE85EE29-F5F8-4E52-9CF9-CA2EF4F7114D}"/>
    <cellStyle name="Normal 11 4 2" xfId="160" xr:uid="{C283951A-8B00-47C5-BFAF-4022C25A66EF}"/>
    <cellStyle name="Normal 11 5" xfId="136" xr:uid="{BB8D768C-ECE1-4140-AA33-35143FE1B5EA}"/>
    <cellStyle name="Normal 11 6" xfId="112" xr:uid="{F76EE765-7CF8-4FE0-AF37-F7573D865250}"/>
    <cellStyle name="Normal 11 7" xfId="188" xr:uid="{BAB9CD84-8570-4563-B1CE-E15062FD3AF2}"/>
    <cellStyle name="Normal 2" xfId="10" xr:uid="{00000000-0005-0000-0000-00001E000000}"/>
    <cellStyle name="Normal 2 2" xfId="25" xr:uid="{00000000-0005-0000-0000-00001F000000}"/>
    <cellStyle name="Normal 3" xfId="9" xr:uid="{00000000-0005-0000-0000-000020000000}"/>
    <cellStyle name="Normal 3 2" xfId="24" xr:uid="{00000000-0005-0000-0000-000021000000}"/>
    <cellStyle name="Normal 3 2 2" xfId="36" xr:uid="{00000000-0005-0000-0000-000022000000}"/>
    <cellStyle name="Normal 3 2 2 2" xfId="91" xr:uid="{8DEA73DD-02FE-4905-88A8-D549FA6DAE63}"/>
    <cellStyle name="Normal 3 2 2 2 2" xfId="166" xr:uid="{DDAA7493-ECE1-4C22-AF33-4A643F2FFB6E}"/>
    <cellStyle name="Normal 3 2 2 3" xfId="142" xr:uid="{17F574B1-06A4-4D22-A255-5DF7A5B78851}"/>
    <cellStyle name="Normal 3 2 2 4" xfId="118" xr:uid="{38EEB225-8BCD-436E-99A1-19CEE2AE3CC1}"/>
    <cellStyle name="Normal 3 2 2 5" xfId="194" xr:uid="{4365881C-1320-4C35-83B2-65657295C43A}"/>
    <cellStyle name="Normal 3 2 3" xfId="51" xr:uid="{00000000-0005-0000-0000-000023000000}"/>
    <cellStyle name="Normal 3 2 3 2" xfId="155" xr:uid="{FD5F5C53-D551-4B36-9359-EDF50EC5AEE4}"/>
    <cellStyle name="Normal 3 2 4" xfId="65" xr:uid="{00000000-0005-0000-0000-000024000000}"/>
    <cellStyle name="Normal 3 2 4 2" xfId="131" xr:uid="{65EB87F0-F8ED-4AA8-8030-53CD6764BDA7}"/>
    <cellStyle name="Normal 3 2 5" xfId="79" xr:uid="{8799307D-913E-4B5B-9FA0-CB12B9376222}"/>
    <cellStyle name="Normal 3 2 6" xfId="106" xr:uid="{65CEBEAA-1587-48CC-BBCC-A6E989DE576C}"/>
    <cellStyle name="Normal 3 2 7" xfId="183" xr:uid="{7F0B573D-05FF-4CD8-82EC-E6604F2033F6}"/>
    <cellStyle name="Normal 3 3" xfId="31" xr:uid="{00000000-0005-0000-0000-000025000000}"/>
    <cellStyle name="Normal 3 3 2" xfId="86" xr:uid="{89F89346-23A9-4932-ADF9-FBF886589325}"/>
    <cellStyle name="Normal 3 3 2 2" xfId="161" xr:uid="{BC9C0456-5CD5-467B-BA86-ECC7899D6DD6}"/>
    <cellStyle name="Normal 3 3 3" xfId="137" xr:uid="{9FAB94CD-2325-429E-B7C6-99F3FDF35B50}"/>
    <cellStyle name="Normal 3 3 4" xfId="113" xr:uid="{DD7F75F2-9C7B-4101-A6A0-A2AB8154295C}"/>
    <cellStyle name="Normal 3 3 5" xfId="189" xr:uid="{E4124470-865B-4D97-A50D-3FC900A5B73A}"/>
    <cellStyle name="Normal 3 4" xfId="46" xr:uid="{00000000-0005-0000-0000-000026000000}"/>
    <cellStyle name="Normal 3 4 2" xfId="150" xr:uid="{B441B93F-233D-4BEC-AC1A-B2BCBCFEA16C}"/>
    <cellStyle name="Normal 3 5" xfId="60" xr:uid="{00000000-0005-0000-0000-000027000000}"/>
    <cellStyle name="Normal 3 5 2" xfId="126" xr:uid="{0494BD7B-37CF-429C-A795-368D130C1BD2}"/>
    <cellStyle name="Normal 3 6" xfId="73" xr:uid="{349FB8FA-39EE-4C71-BFE6-E08607E8559A}"/>
    <cellStyle name="Normal 3 7" xfId="101" xr:uid="{28593AF5-2732-456C-AFC5-A27B99A9C43D}"/>
    <cellStyle name="Normal 3 8" xfId="177" xr:uid="{D2285911-E9F2-4AC1-8710-B1139FFA948F}"/>
    <cellStyle name="Normal 4" xfId="17" xr:uid="{00000000-0005-0000-0000-000028000000}"/>
    <cellStyle name="Normal 4 2" xfId="26" xr:uid="{00000000-0005-0000-0000-000029000000}"/>
    <cellStyle name="Normal 4 2 2" xfId="37" xr:uid="{00000000-0005-0000-0000-00002A000000}"/>
    <cellStyle name="Normal 4 2 2 2" xfId="92" xr:uid="{E4744B06-0A63-4E91-A295-03D5A66C9E00}"/>
    <cellStyle name="Normal 4 2 2 2 2" xfId="167" xr:uid="{46E97735-D9F6-4065-B73C-67C76A36E805}"/>
    <cellStyle name="Normal 4 2 2 3" xfId="143" xr:uid="{D6E13805-F56D-4B82-8AC0-0BD8A819F783}"/>
    <cellStyle name="Normal 4 2 2 4" xfId="119" xr:uid="{98C00F2C-7DCA-47F9-8255-F84D95786F15}"/>
    <cellStyle name="Normal 4 2 2 5" xfId="195" xr:uid="{B3E5A77E-3E82-4B92-B31A-77E44BA48400}"/>
    <cellStyle name="Normal 4 2 3" xfId="52" xr:uid="{00000000-0005-0000-0000-00002B000000}"/>
    <cellStyle name="Normal 4 2 3 2" xfId="156" xr:uid="{3F3E5B84-C3FB-4921-A1BB-AEAF134663EA}"/>
    <cellStyle name="Normal 4 2 4" xfId="66" xr:uid="{00000000-0005-0000-0000-00002C000000}"/>
    <cellStyle name="Normal 4 2 4 2" xfId="132" xr:uid="{340326ED-508C-4B63-9E2F-EA1F02615CC9}"/>
    <cellStyle name="Normal 4 2 5" xfId="80" xr:uid="{06EF3B24-5123-4DAB-A674-91E06A1AD10A}"/>
    <cellStyle name="Normal 4 2 6" xfId="108" xr:uid="{8E8ED947-53E0-41B0-8033-C832ABB0B5E1}"/>
    <cellStyle name="Normal 4 2 7" xfId="184" xr:uid="{332D237A-E4D5-4643-9EAD-C0D060A19B27}"/>
    <cellStyle name="Normal 4 3" xfId="32" xr:uid="{00000000-0005-0000-0000-00002D000000}"/>
    <cellStyle name="Normal 4 3 2" xfId="87" xr:uid="{BA415C9A-8758-4052-AA68-29B2D1780E43}"/>
    <cellStyle name="Normal 4 3 2 2" xfId="162" xr:uid="{98B36A6F-FE9C-4E61-A033-640B1DCF6A54}"/>
    <cellStyle name="Normal 4 3 3" xfId="138" xr:uid="{DEE34B93-19F4-4763-AAEE-2F5AE3B625C1}"/>
    <cellStyle name="Normal 4 3 4" xfId="114" xr:uid="{4622804A-650A-4ECD-A249-D4BB7601AEFC}"/>
    <cellStyle name="Normal 4 3 5" xfId="190" xr:uid="{45B5255C-C8D4-4264-B5F3-05DED8F92AE4}"/>
    <cellStyle name="Normal 4 4" xfId="47" xr:uid="{00000000-0005-0000-0000-00002E000000}"/>
    <cellStyle name="Normal 4 4 2" xfId="151" xr:uid="{7C834A19-2209-4706-8518-EC9CA53EA0A9}"/>
    <cellStyle name="Normal 4 5" xfId="61" xr:uid="{00000000-0005-0000-0000-00002F000000}"/>
    <cellStyle name="Normal 4 5 2" xfId="127" xr:uid="{CFAB2806-67FF-49A0-B294-735D763E5B9E}"/>
    <cellStyle name="Normal 4 6" xfId="74" xr:uid="{4425E1D0-ED3E-485F-BB60-9E3235E3BC52}"/>
    <cellStyle name="Normal 4 7" xfId="102" xr:uid="{94CD86B5-6D46-4358-B35D-8FEFCD763E65}"/>
    <cellStyle name="Normal 4 8" xfId="178" xr:uid="{0E2C110A-AB02-4AA1-B501-D6ED54FBD726}"/>
    <cellStyle name="Normal 5" xfId="18" xr:uid="{00000000-0005-0000-0000-000030000000}"/>
    <cellStyle name="Normal 6" xfId="20" xr:uid="{00000000-0005-0000-0000-000031000000}"/>
    <cellStyle name="Normal 6 2" xfId="28" xr:uid="{00000000-0005-0000-0000-000032000000}"/>
    <cellStyle name="Normal 6 2 2" xfId="38" xr:uid="{00000000-0005-0000-0000-000033000000}"/>
    <cellStyle name="Normal 6 2 2 2" xfId="93" xr:uid="{D2F3712E-221D-46FD-AAF2-894164623643}"/>
    <cellStyle name="Normal 6 2 2 2 2" xfId="168" xr:uid="{620DDEBD-856C-4E2F-ACDA-CA5B5678333B}"/>
    <cellStyle name="Normal 6 2 2 3" xfId="144" xr:uid="{FC4312D5-BA3D-4AA2-AC14-7B7641CB183E}"/>
    <cellStyle name="Normal 6 2 2 4" xfId="120" xr:uid="{BDF05A76-ED9D-4D7A-B3A7-3EA402B40517}"/>
    <cellStyle name="Normal 6 2 2 5" xfId="196" xr:uid="{E6AB7B34-F0D1-4CEA-BD85-028595CC73F9}"/>
    <cellStyle name="Normal 6 2 3" xfId="53" xr:uid="{00000000-0005-0000-0000-000034000000}"/>
    <cellStyle name="Normal 6 2 3 2" xfId="157" xr:uid="{11E92BBA-91FF-40EA-A43F-B2F59046009C}"/>
    <cellStyle name="Normal 6 2 4" xfId="67" xr:uid="{00000000-0005-0000-0000-000035000000}"/>
    <cellStyle name="Normal 6 2 4 2" xfId="133" xr:uid="{268D8833-7C0F-42AD-B7BF-96750BB7F4CB}"/>
    <cellStyle name="Normal 6 2 5" xfId="82" xr:uid="{5E4BCE31-1DB3-4EAD-9A45-0A9D5BFEDCDC}"/>
    <cellStyle name="Normal 6 2 6" xfId="109" xr:uid="{31E59111-F2B4-4C99-B7EA-D10DD3D8053C}"/>
    <cellStyle name="Normal 6 2 7" xfId="185" xr:uid="{9B1BE143-2B54-4005-992A-8AA9D4E64334}"/>
    <cellStyle name="Normal 6 3" xfId="33" xr:uid="{00000000-0005-0000-0000-000036000000}"/>
    <cellStyle name="Normal 6 3 2" xfId="88" xr:uid="{457879CD-1FE5-4549-9096-E470FD4D6AE7}"/>
    <cellStyle name="Normal 6 3 2 2" xfId="163" xr:uid="{B5C4A9F5-2C6F-4D80-A124-6633637A5E76}"/>
    <cellStyle name="Normal 6 3 3" xfId="139" xr:uid="{54EF4CDD-C192-4AF6-9621-9C8435264CE2}"/>
    <cellStyle name="Normal 6 3 4" xfId="115" xr:uid="{B392CEC7-90F9-45F1-804A-2A43278ADEB1}"/>
    <cellStyle name="Normal 6 3 5" xfId="191" xr:uid="{3E8976A1-BD91-42D6-9316-D14345E0BEA4}"/>
    <cellStyle name="Normal 6 4" xfId="48" xr:uid="{00000000-0005-0000-0000-000037000000}"/>
    <cellStyle name="Normal 6 4 2" xfId="152" xr:uid="{DF941775-9535-4512-8E8B-6E5764787222}"/>
    <cellStyle name="Normal 6 5" xfId="62" xr:uid="{00000000-0005-0000-0000-000038000000}"/>
    <cellStyle name="Normal 6 5 2" xfId="128" xr:uid="{79DEDD86-0D9B-400C-89A4-49BC087839D8}"/>
    <cellStyle name="Normal 6 6" xfId="76" xr:uid="{9E5D940A-61C1-45B6-9C41-71050DDC7AB5}"/>
    <cellStyle name="Normal 6 7" xfId="103" xr:uid="{FE9CFCDC-ADBC-4717-843C-4549D22DE0F0}"/>
    <cellStyle name="Normal 6 8" xfId="180" xr:uid="{15C51838-072C-4B3B-A7E0-78B52FF78EFD}"/>
    <cellStyle name="Normal 7" xfId="21" xr:uid="{00000000-0005-0000-0000-000039000000}"/>
    <cellStyle name="Normal 7 2" xfId="29" xr:uid="{00000000-0005-0000-0000-00003A000000}"/>
    <cellStyle name="Normal 7 2 2" xfId="39" xr:uid="{00000000-0005-0000-0000-00003B000000}"/>
    <cellStyle name="Normal 7 2 2 2" xfId="94" xr:uid="{172FC69D-D275-4881-8B01-C4DF1791953A}"/>
    <cellStyle name="Normal 7 2 2 2 2" xfId="169" xr:uid="{6DCFC4F8-47EF-4864-AB9B-C5AEA6D1585A}"/>
    <cellStyle name="Normal 7 2 2 3" xfId="145" xr:uid="{E8EF7722-5F45-47EB-991A-C2A7AA7FB204}"/>
    <cellStyle name="Normal 7 2 2 4" xfId="121" xr:uid="{02323F9C-CC17-4EFB-86AA-FF370FB2043E}"/>
    <cellStyle name="Normal 7 2 2 5" xfId="197" xr:uid="{A138081F-D101-40DE-9781-C514A8424703}"/>
    <cellStyle name="Normal 7 2 3" xfId="54" xr:uid="{00000000-0005-0000-0000-00003C000000}"/>
    <cellStyle name="Normal 7 2 3 2" xfId="158" xr:uid="{E90D38E4-FCA7-46D2-9A84-1151F77E55E2}"/>
    <cellStyle name="Normal 7 2 4" xfId="68" xr:uid="{00000000-0005-0000-0000-00003D000000}"/>
    <cellStyle name="Normal 7 2 4 2" xfId="134" xr:uid="{A06FCB53-B3F6-4B1F-A62B-3066D7831E6E}"/>
    <cellStyle name="Normal 7 2 5" xfId="83" xr:uid="{F08C94B6-EAB1-4975-973B-4CD0B825CB9A}"/>
    <cellStyle name="Normal 7 2 6" xfId="110" xr:uid="{FCB0E652-D477-4BAD-861F-49246D38B110}"/>
    <cellStyle name="Normal 7 2 7" xfId="186" xr:uid="{DF272C61-C83B-4D45-8BFD-2DAA52462A60}"/>
    <cellStyle name="Normal 7 3" xfId="34" xr:uid="{00000000-0005-0000-0000-00003E000000}"/>
    <cellStyle name="Normal 7 3 2" xfId="89" xr:uid="{20274FC5-71D3-42B1-83BC-398C6E32BA69}"/>
    <cellStyle name="Normal 7 3 2 2" xfId="164" xr:uid="{A9F2D03F-5832-4233-872D-E226EECA92D6}"/>
    <cellStyle name="Normal 7 3 3" xfId="140" xr:uid="{0B070D9C-F7FD-456A-8306-CE324A0E2F10}"/>
    <cellStyle name="Normal 7 3 4" xfId="116" xr:uid="{2C65DB0A-4F41-4775-86E9-1FE84C1DA8ED}"/>
    <cellStyle name="Normal 7 3 5" xfId="192" xr:uid="{316FB57B-1561-4F80-BCC7-F7ADA610F0AB}"/>
    <cellStyle name="Normal 7 4" xfId="49" xr:uid="{00000000-0005-0000-0000-00003F000000}"/>
    <cellStyle name="Normal 7 4 2" xfId="153" xr:uid="{6F84ED72-9835-4660-9E7B-5730B05D8598}"/>
    <cellStyle name="Normal 7 5" xfId="63" xr:uid="{00000000-0005-0000-0000-000040000000}"/>
    <cellStyle name="Normal 7 5 2" xfId="129" xr:uid="{BC21747B-F641-481B-BAFD-072AC8DEECF9}"/>
    <cellStyle name="Normal 7 6" xfId="77" xr:uid="{C6A76A16-E983-4C11-8EB0-FD954A581DC0}"/>
    <cellStyle name="Normal 7 7" xfId="104" xr:uid="{8D4EC6D1-0A14-4071-A62C-CD711A7BF4BE}"/>
    <cellStyle name="Normal 7 8" xfId="181" xr:uid="{000292A5-7CE5-45E6-8813-D57E83294F6C}"/>
    <cellStyle name="Normal 8" xfId="22" xr:uid="{00000000-0005-0000-0000-000041000000}"/>
    <cellStyle name="Normal 8 2" xfId="35" xr:uid="{00000000-0005-0000-0000-000042000000}"/>
    <cellStyle name="Normal 8 2 2" xfId="90" xr:uid="{91DF8666-6434-47F8-AE29-042F4FDD2D3C}"/>
    <cellStyle name="Normal 8 2 2 2" xfId="165" xr:uid="{3F75564C-6DF8-40DA-B47C-38F978A64325}"/>
    <cellStyle name="Normal 8 2 3" xfId="141" xr:uid="{B382C292-BBAC-48D8-BEBF-A33CE02F6F8A}"/>
    <cellStyle name="Normal 8 2 4" xfId="117" xr:uid="{72208E7A-7F73-4060-A587-47CEA8156D22}"/>
    <cellStyle name="Normal 8 2 5" xfId="193" xr:uid="{17261601-39E5-4524-89C1-4E6401DBB967}"/>
    <cellStyle name="Normal 8 3" xfId="50" xr:uid="{00000000-0005-0000-0000-000043000000}"/>
    <cellStyle name="Normal 8 3 2" xfId="97" xr:uid="{7BA748EB-DC93-409F-BEB8-F13E39D604D3}"/>
    <cellStyle name="Normal 8 3 2 2" xfId="172" xr:uid="{DFA2980E-C64A-4702-A254-5D21C87E1972}"/>
    <cellStyle name="Normal 8 3 3" xfId="148" xr:uid="{C5BB2CB5-2255-4E89-A2D2-DF66EE349435}"/>
    <cellStyle name="Normal 8 3 4" xfId="124" xr:uid="{0F9DA0ED-A3DE-45F2-BCC7-BBE5381AD195}"/>
    <cellStyle name="Normal 8 3 5" xfId="200" xr:uid="{FCB239B6-B730-4C4E-8668-D61FBA713201}"/>
    <cellStyle name="Normal 8 4" xfId="64" xr:uid="{00000000-0005-0000-0000-000044000000}"/>
    <cellStyle name="Normal 8 4 2" xfId="154" xr:uid="{0B32B128-80ED-4DC5-B1E4-F03004665EDF}"/>
    <cellStyle name="Normal 8 5" xfId="78" xr:uid="{28A61FFE-DE82-4E47-A020-A07210AC14FB}"/>
    <cellStyle name="Normal 8 5 2" xfId="130" xr:uid="{0D1AEE4D-CFDF-4828-AD4F-4FAC27213E82}"/>
    <cellStyle name="Normal 8 6" xfId="105" xr:uid="{24FD0779-59B5-46B3-B7B4-8590894D8F1F}"/>
    <cellStyle name="Normal 8 7" xfId="182" xr:uid="{94D8EBD1-1634-41CA-80C7-B8C9594A5389}"/>
    <cellStyle name="Normal 9" xfId="23" xr:uid="{00000000-0005-0000-0000-000045000000}"/>
    <cellStyle name="Percent 2" xfId="13" xr:uid="{00000000-0005-0000-0000-000046000000}"/>
    <cellStyle name="Percent 3" xfId="8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GR18"/>
  <sheetViews>
    <sheetView tabSelected="1" topLeftCell="A3" zoomScaleNormal="100" workbookViewId="0">
      <pane xSplit="5370" topLeftCell="GO1" activePane="topRight"/>
      <selection activeCell="C4" sqref="C4"/>
      <selection pane="topRight" activeCell="GR9" sqref="GR9"/>
    </sheetView>
  </sheetViews>
  <sheetFormatPr defaultRowHeight="12.5" x14ac:dyDescent="0.25"/>
  <cols>
    <col min="1" max="1" width="2" customWidth="1"/>
    <col min="2" max="2" width="43.1796875" customWidth="1"/>
    <col min="3" max="3" width="11" customWidth="1"/>
    <col min="4" max="4" width="15.81640625" customWidth="1"/>
    <col min="5" max="5" width="16.1796875" customWidth="1"/>
    <col min="6" max="60" width="15.81640625" customWidth="1"/>
    <col min="61" max="61" width="18" customWidth="1"/>
    <col min="62" max="62" width="18.08984375" customWidth="1"/>
    <col min="63" max="63" width="16.36328125" customWidth="1"/>
    <col min="64" max="64" width="16" customWidth="1"/>
    <col min="65" max="65" width="17.6328125" customWidth="1"/>
    <col min="66" max="66" width="21.1796875" customWidth="1"/>
    <col min="67" max="67" width="19.81640625" customWidth="1"/>
    <col min="68" max="69" width="21.08984375" customWidth="1"/>
    <col min="70" max="70" width="21.81640625" customWidth="1"/>
    <col min="71" max="71" width="18.36328125" customWidth="1"/>
    <col min="72" max="72" width="18.08984375" customWidth="1"/>
    <col min="73" max="73" width="16.81640625" customWidth="1"/>
    <col min="74" max="74" width="18.1796875" customWidth="1"/>
    <col min="75" max="75" width="17" customWidth="1"/>
    <col min="76" max="76" width="18.36328125" customWidth="1"/>
    <col min="77" max="77" width="18.08984375" customWidth="1"/>
    <col min="78" max="78" width="21.81640625" customWidth="1"/>
    <col min="79" max="80" width="22" customWidth="1"/>
    <col min="81" max="81" width="20" customWidth="1"/>
    <col min="82" max="82" width="20.08984375" customWidth="1"/>
    <col min="83" max="83" width="22.6328125" customWidth="1"/>
    <col min="84" max="84" width="18.36328125" customWidth="1"/>
    <col min="85" max="85" width="18.08984375" customWidth="1"/>
    <col min="86" max="86" width="18.1796875" customWidth="1"/>
    <col min="87" max="87" width="18.08984375" customWidth="1"/>
    <col min="88" max="89" width="18.1796875" customWidth="1"/>
    <col min="90" max="90" width="21.6328125" customWidth="1"/>
    <col min="91" max="91" width="18.1796875" customWidth="1"/>
    <col min="92" max="92" width="20.1796875" customWidth="1"/>
    <col min="93" max="93" width="20.81640625" customWidth="1"/>
    <col min="94" max="94" width="19.08984375" customWidth="1"/>
    <col min="95" max="95" width="18.81640625" customWidth="1"/>
    <col min="96" max="96" width="21.36328125" customWidth="1"/>
    <col min="97" max="98" width="18.36328125" customWidth="1"/>
    <col min="99" max="99" width="18.08984375" customWidth="1"/>
    <col min="100" max="100" width="18.6328125" customWidth="1"/>
    <col min="101" max="101" width="18.08984375" customWidth="1"/>
    <col min="102" max="102" width="20.6328125" customWidth="1"/>
    <col min="103" max="103" width="18.08984375" customWidth="1"/>
    <col min="104" max="104" width="20.1796875" customWidth="1"/>
    <col min="105" max="105" width="20.81640625" customWidth="1"/>
    <col min="106" max="107" width="18.6328125" customWidth="1"/>
    <col min="108" max="109" width="18.1796875" customWidth="1"/>
    <col min="110" max="111" width="18.36328125" customWidth="1"/>
    <col min="112" max="112" width="17.08984375" customWidth="1"/>
    <col min="113" max="113" width="15.1796875" customWidth="1"/>
    <col min="114" max="114" width="17.1796875" customWidth="1"/>
    <col min="115" max="115" width="16.6328125" customWidth="1"/>
    <col min="116" max="116" width="17" customWidth="1"/>
    <col min="117" max="117" width="17.36328125" customWidth="1"/>
    <col min="118" max="118" width="16.1796875" customWidth="1"/>
    <col min="119" max="119" width="16.81640625" customWidth="1"/>
    <col min="120" max="120" width="16.08984375" customWidth="1"/>
    <col min="121" max="121" width="17.81640625" customWidth="1"/>
    <col min="122" max="122" width="15.36328125" customWidth="1"/>
    <col min="123" max="123" width="15.81640625" customWidth="1"/>
    <col min="124" max="124" width="15.08984375" customWidth="1"/>
    <col min="125" max="125" width="14.6328125" customWidth="1"/>
    <col min="126" max="126" width="16" customWidth="1"/>
    <col min="127" max="127" width="16.6328125" customWidth="1"/>
    <col min="128" max="128" width="14.81640625" customWidth="1"/>
    <col min="129" max="129" width="14.6328125" customWidth="1"/>
    <col min="130" max="130" width="14.36328125" customWidth="1"/>
    <col min="131" max="131" width="15.36328125" customWidth="1"/>
    <col min="132" max="132" width="15.1796875" customWidth="1"/>
    <col min="133" max="133" width="16.81640625" customWidth="1"/>
    <col min="134" max="134" width="15" customWidth="1"/>
    <col min="135" max="135" width="16.6328125" customWidth="1"/>
    <col min="136" max="136" width="18.6328125" customWidth="1"/>
    <col min="137" max="137" width="18.1796875" customWidth="1"/>
    <col min="138" max="138" width="23" bestFit="1" customWidth="1"/>
    <col min="139" max="139" width="20.81640625" customWidth="1"/>
    <col min="140" max="140" width="21.1796875" bestFit="1" customWidth="1"/>
    <col min="141" max="141" width="22.36328125" bestFit="1" customWidth="1"/>
    <col min="142" max="144" width="25.36328125" customWidth="1"/>
    <col min="145" max="145" width="17.81640625" bestFit="1" customWidth="1"/>
    <col min="146" max="147" width="16.1796875" bestFit="1" customWidth="1"/>
    <col min="148" max="148" width="21.36328125" customWidth="1"/>
    <col min="149" max="149" width="21" customWidth="1"/>
    <col min="150" max="150" width="19.36328125" customWidth="1"/>
    <col min="151" max="151" width="17.81640625" customWidth="1"/>
    <col min="152" max="153" width="18.08984375" customWidth="1"/>
    <col min="154" max="154" width="18" customWidth="1"/>
    <col min="155" max="155" width="20.81640625" customWidth="1"/>
    <col min="156" max="156" width="25.6328125" customWidth="1"/>
    <col min="157" max="160" width="24.08984375" customWidth="1"/>
    <col min="161" max="169" width="24.1796875" customWidth="1"/>
    <col min="170" max="178" width="27.36328125" customWidth="1"/>
    <col min="179" max="179" width="25.81640625" style="67" customWidth="1"/>
    <col min="180" max="180" width="31.90625" customWidth="1"/>
    <col min="181" max="181" width="29.81640625" customWidth="1"/>
    <col min="182" max="182" width="28.54296875" customWidth="1"/>
    <col min="183" max="183" width="29.1796875" customWidth="1"/>
    <col min="184" max="184" width="30.90625" customWidth="1"/>
    <col min="185" max="185" width="27.81640625" customWidth="1"/>
    <col min="186" max="186" width="27.26953125" customWidth="1"/>
    <col min="187" max="187" width="25.1796875" customWidth="1"/>
    <col min="188" max="188" width="24.81640625" customWidth="1"/>
    <col min="189" max="189" width="24.90625" customWidth="1"/>
    <col min="190" max="190" width="25.7265625" customWidth="1"/>
    <col min="191" max="191" width="25.6328125" customWidth="1"/>
    <col min="192" max="192" width="28.90625" customWidth="1"/>
    <col min="193" max="193" width="31.08984375" customWidth="1"/>
    <col min="194" max="194" width="31.1796875" customWidth="1"/>
    <col min="195" max="197" width="29.6328125" customWidth="1"/>
    <col min="198" max="199" width="25.36328125" customWidth="1"/>
    <col min="200" max="200" width="24.08984375" customWidth="1"/>
  </cols>
  <sheetData>
    <row r="3" spans="2:200" ht="18" customHeight="1" x14ac:dyDescent="0.25">
      <c r="B3" s="72" t="s">
        <v>6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4" t="s">
        <v>121</v>
      </c>
      <c r="DM3" s="55"/>
    </row>
    <row r="4" spans="2:200" ht="5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200" ht="35" customHeight="1" thickBot="1" x14ac:dyDescent="0.3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0" t="s">
        <v>106</v>
      </c>
      <c r="CU5" s="50" t="s">
        <v>107</v>
      </c>
      <c r="CV5" s="50" t="s">
        <v>108</v>
      </c>
      <c r="CW5" s="50" t="s">
        <v>109</v>
      </c>
      <c r="CX5" s="50" t="s">
        <v>110</v>
      </c>
      <c r="CY5" s="50" t="s">
        <v>111</v>
      </c>
      <c r="CZ5" s="50" t="s">
        <v>112</v>
      </c>
      <c r="DA5" s="50" t="s">
        <v>113</v>
      </c>
      <c r="DB5" s="50" t="s">
        <v>114</v>
      </c>
      <c r="DC5" s="50" t="s">
        <v>115</v>
      </c>
      <c r="DD5" s="50" t="s">
        <v>116</v>
      </c>
      <c r="DE5" s="50" t="s">
        <v>117</v>
      </c>
      <c r="DF5" s="50" t="s">
        <v>118</v>
      </c>
      <c r="DG5" s="50" t="s">
        <v>119</v>
      </c>
      <c r="DH5" s="50" t="s">
        <v>120</v>
      </c>
      <c r="DI5" s="50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  <c r="EY5" s="27" t="s">
        <v>164</v>
      </c>
      <c r="EZ5" s="27" t="s">
        <v>165</v>
      </c>
      <c r="FA5" s="27" t="s">
        <v>166</v>
      </c>
      <c r="FB5" s="27" t="s">
        <v>167</v>
      </c>
      <c r="FC5" s="27" t="s">
        <v>168</v>
      </c>
      <c r="FD5" s="27" t="s">
        <v>169</v>
      </c>
      <c r="FE5" s="27" t="s">
        <v>170</v>
      </c>
      <c r="FF5" s="27" t="s">
        <v>171</v>
      </c>
      <c r="FG5" s="27" t="s">
        <v>172</v>
      </c>
      <c r="FH5" s="27" t="s">
        <v>173</v>
      </c>
      <c r="FI5" s="27" t="s">
        <v>174</v>
      </c>
      <c r="FJ5" s="27" t="s">
        <v>175</v>
      </c>
      <c r="FK5" s="27" t="s">
        <v>176</v>
      </c>
      <c r="FL5" s="27" t="s">
        <v>177</v>
      </c>
      <c r="FM5" s="27" t="s">
        <v>178</v>
      </c>
      <c r="FN5" s="27" t="s">
        <v>179</v>
      </c>
      <c r="FO5" s="27" t="s">
        <v>180</v>
      </c>
      <c r="FP5" s="27" t="s">
        <v>181</v>
      </c>
      <c r="FQ5" s="27" t="s">
        <v>182</v>
      </c>
      <c r="FR5" s="27" t="s">
        <v>183</v>
      </c>
      <c r="FS5" s="27" t="s">
        <v>184</v>
      </c>
      <c r="FT5" s="27" t="s">
        <v>185</v>
      </c>
      <c r="FU5" s="27" t="s">
        <v>186</v>
      </c>
      <c r="FV5" s="27" t="s">
        <v>187</v>
      </c>
      <c r="FW5" s="27" t="s">
        <v>188</v>
      </c>
      <c r="FX5" s="27" t="s">
        <v>189</v>
      </c>
      <c r="FY5" s="27" t="s">
        <v>190</v>
      </c>
      <c r="FZ5" s="27" t="s">
        <v>191</v>
      </c>
      <c r="GA5" s="27" t="s">
        <v>192</v>
      </c>
      <c r="GB5" s="27" t="s">
        <v>193</v>
      </c>
      <c r="GC5" s="27" t="s">
        <v>194</v>
      </c>
      <c r="GD5" s="27" t="s">
        <v>195</v>
      </c>
      <c r="GE5" s="27" t="s">
        <v>196</v>
      </c>
      <c r="GF5" s="27" t="s">
        <v>197</v>
      </c>
      <c r="GG5" s="27" t="s">
        <v>198</v>
      </c>
      <c r="GH5" s="27" t="s">
        <v>199</v>
      </c>
      <c r="GI5" s="27" t="s">
        <v>200</v>
      </c>
      <c r="GJ5" s="27" t="s">
        <v>201</v>
      </c>
      <c r="GK5" s="27" t="s">
        <v>202</v>
      </c>
      <c r="GL5" s="27" t="s">
        <v>203</v>
      </c>
      <c r="GM5" s="27" t="s">
        <v>204</v>
      </c>
      <c r="GN5" s="27" t="s">
        <v>205</v>
      </c>
      <c r="GO5" s="27" t="s">
        <v>206</v>
      </c>
      <c r="GP5" s="27" t="s">
        <v>207</v>
      </c>
      <c r="GQ5" s="27" t="s">
        <v>208</v>
      </c>
      <c r="GR5" s="27" t="s">
        <v>209</v>
      </c>
    </row>
    <row r="6" spans="2:200" ht="59.75" customHeight="1" thickTop="1" x14ac:dyDescent="0.25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37">
        <v>-62810999</v>
      </c>
      <c r="BQ6" s="37">
        <v>-58797575.969999902</v>
      </c>
      <c r="BR6" s="35">
        <v>-45795183</v>
      </c>
      <c r="BS6" s="35">
        <v>-10529935</v>
      </c>
      <c r="BT6" s="35">
        <v>-1586879</v>
      </c>
      <c r="BU6" s="42">
        <v>-10632179</v>
      </c>
      <c r="BV6" s="34">
        <v>14290776</v>
      </c>
      <c r="BW6" s="35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3">
        <v>-10511876</v>
      </c>
      <c r="CD6" s="44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5">
        <v>-69790405</v>
      </c>
      <c r="CL6" s="44">
        <v>-211556331</v>
      </c>
      <c r="CM6" s="46">
        <v>-217995143</v>
      </c>
      <c r="CN6" s="45">
        <v>-233576552</v>
      </c>
      <c r="CO6" s="47">
        <v>-213467354</v>
      </c>
      <c r="CP6" s="47">
        <v>-281827150</v>
      </c>
      <c r="CQ6" s="47">
        <v>-268592709</v>
      </c>
      <c r="CR6" s="37">
        <v>-280708520</v>
      </c>
      <c r="CS6" s="48">
        <v>-278540956</v>
      </c>
      <c r="CT6" s="45">
        <v>-260471225</v>
      </c>
      <c r="CU6" s="52">
        <v>-216124672</v>
      </c>
      <c r="CV6" s="44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37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3">
        <v>-175261426</v>
      </c>
      <c r="EV6" s="43">
        <v>-37452921</v>
      </c>
      <c r="EW6" s="43">
        <v>11874208</v>
      </c>
      <c r="EX6" s="43">
        <v>142649423</v>
      </c>
      <c r="EY6" s="43">
        <v>117110626.27999997</v>
      </c>
      <c r="EZ6" s="43">
        <v>130063354.74999997</v>
      </c>
      <c r="FA6" s="43">
        <v>163178896.18999997</v>
      </c>
      <c r="FB6" s="43">
        <v>199557550</v>
      </c>
      <c r="FC6" s="43">
        <v>149729027.79999998</v>
      </c>
      <c r="FD6" s="43">
        <v>61151343.729999989</v>
      </c>
      <c r="FE6" s="43">
        <v>45204279</v>
      </c>
      <c r="FF6" s="43">
        <v>-121006520.32000002</v>
      </c>
      <c r="FG6" s="43">
        <v>-42028760.680000022</v>
      </c>
      <c r="FH6" s="43">
        <v>34438140.720000014</v>
      </c>
      <c r="FI6" s="43">
        <v>49999526.010000013</v>
      </c>
      <c r="FJ6" s="43">
        <v>108968092.20000002</v>
      </c>
      <c r="FK6" s="43">
        <v>60509258.710000016</v>
      </c>
      <c r="FL6" s="43">
        <v>-38954629.919999979</v>
      </c>
      <c r="FM6" s="43">
        <v>-66988753.689999998</v>
      </c>
      <c r="FN6" s="43">
        <v>-38939672.599999979</v>
      </c>
      <c r="FO6" s="43">
        <v>-125021189.14000002</v>
      </c>
      <c r="FP6" s="43">
        <v>-194469752.22000003</v>
      </c>
      <c r="FQ6" s="43">
        <v>-264142182.67999998</v>
      </c>
      <c r="FR6" s="43">
        <v>-327326070.18000001</v>
      </c>
      <c r="FS6" s="43">
        <v>-391906330.27000004</v>
      </c>
      <c r="FT6" s="43">
        <v>-319839209.56</v>
      </c>
      <c r="FU6" s="43">
        <v>-247875763.33000004</v>
      </c>
      <c r="FV6" s="43">
        <v>-145483669.84999999</v>
      </c>
      <c r="FW6" s="68">
        <v>-221059329.70999998</v>
      </c>
      <c r="FX6" s="68">
        <v>-308793792.49000001</v>
      </c>
      <c r="FY6" s="68">
        <v>-338343733.65000004</v>
      </c>
      <c r="FZ6" s="68">
        <v>-275147566.17000002</v>
      </c>
      <c r="GA6" s="68">
        <v>-288305270.14000005</v>
      </c>
      <c r="GB6" s="68">
        <v>-288017006.35000002</v>
      </c>
      <c r="GC6" s="68">
        <v>-318851036.77000004</v>
      </c>
      <c r="GD6" s="68">
        <v>-246540345.89000005</v>
      </c>
      <c r="GE6" s="68">
        <v>-247370881.31000003</v>
      </c>
      <c r="GF6" s="68">
        <v>17409837.719999969</v>
      </c>
      <c r="GG6" s="68">
        <v>28712706</v>
      </c>
      <c r="GH6" s="68">
        <v>178287117</v>
      </c>
      <c r="GI6" s="68">
        <v>138991001</v>
      </c>
      <c r="GJ6" s="68">
        <v>71940075.449999928</v>
      </c>
      <c r="GK6" s="68">
        <v>300019386</v>
      </c>
      <c r="GL6" s="68">
        <v>317950636.19999999</v>
      </c>
      <c r="GM6" s="68">
        <v>332050806.84999996</v>
      </c>
      <c r="GN6" s="68">
        <v>211046525.32999998</v>
      </c>
      <c r="GO6" s="68">
        <v>107375434.51999998</v>
      </c>
      <c r="GP6" s="68">
        <v>13936075.879999995</v>
      </c>
      <c r="GQ6" s="68">
        <v>3265957.3199999947</v>
      </c>
      <c r="GR6" s="68">
        <v>-55025908</v>
      </c>
    </row>
    <row r="7" spans="2:200" ht="28" x14ac:dyDescent="0.25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49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3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38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64">
        <v>59486920222</v>
      </c>
      <c r="EV7" s="64">
        <v>59873939069</v>
      </c>
      <c r="EW7" s="64">
        <v>59601672331</v>
      </c>
      <c r="EX7" s="64">
        <v>60516550604</v>
      </c>
      <c r="EY7" s="64">
        <v>61380514584.884003</v>
      </c>
      <c r="EZ7" s="64">
        <v>61919274552.766998</v>
      </c>
      <c r="FA7" s="64">
        <v>62044604678.591995</v>
      </c>
      <c r="FB7" s="64">
        <v>62165522754</v>
      </c>
      <c r="FC7" s="64">
        <v>62231970297.969994</v>
      </c>
      <c r="FD7" s="64">
        <v>62232062998.508995</v>
      </c>
      <c r="FE7" s="64">
        <v>62333964073</v>
      </c>
      <c r="FF7" s="64">
        <v>62896783163</v>
      </c>
      <c r="FG7" s="64">
        <v>62925667792.085999</v>
      </c>
      <c r="FH7" s="64">
        <v>62788171873.57</v>
      </c>
      <c r="FI7" s="64">
        <v>62538952733.513</v>
      </c>
      <c r="FJ7" s="64">
        <v>62976909386.664993</v>
      </c>
      <c r="FK7" s="64">
        <v>62296046484.737999</v>
      </c>
      <c r="FL7" s="64">
        <v>62678358047.269997</v>
      </c>
      <c r="FM7" s="64">
        <v>62701841217.878998</v>
      </c>
      <c r="FN7" s="64">
        <v>62778384883.855995</v>
      </c>
      <c r="FO7" s="64">
        <v>63056419989.547989</v>
      </c>
      <c r="FP7" s="64">
        <v>63178802642.187988</v>
      </c>
      <c r="FQ7" s="64">
        <v>64252699216.379997</v>
      </c>
      <c r="FR7" s="64">
        <v>64089788338.325005</v>
      </c>
      <c r="FS7" s="64">
        <v>64304428675.826996</v>
      </c>
      <c r="FT7" s="64">
        <v>64410932363.549004</v>
      </c>
      <c r="FU7" s="64">
        <v>64426187196.977013</v>
      </c>
      <c r="FV7" s="64">
        <v>63870572979.42601</v>
      </c>
      <c r="FW7" s="69">
        <v>64150977533.696007</v>
      </c>
      <c r="FX7" s="70">
        <v>63903566746.641998</v>
      </c>
      <c r="FY7" s="70">
        <v>63822532707.047005</v>
      </c>
      <c r="FZ7" s="70">
        <v>63914742807.958008</v>
      </c>
      <c r="GA7" s="70">
        <v>63763055815.730003</v>
      </c>
      <c r="GB7" s="70">
        <v>64014933152.624001</v>
      </c>
      <c r="GC7" s="70">
        <v>63518770325.209</v>
      </c>
      <c r="GD7" s="70">
        <v>63194394133.665001</v>
      </c>
      <c r="GE7" s="70">
        <v>63217033158.393997</v>
      </c>
      <c r="GF7" s="70">
        <v>63483449417.295006</v>
      </c>
      <c r="GG7" s="70">
        <v>63400708713</v>
      </c>
      <c r="GH7" s="70">
        <v>63466767883</v>
      </c>
      <c r="GI7" s="70">
        <v>63651974541</v>
      </c>
      <c r="GJ7" s="70">
        <v>63053286774.237</v>
      </c>
      <c r="GK7" s="70">
        <v>63130540511</v>
      </c>
      <c r="GL7" s="70">
        <v>63281125374.740997</v>
      </c>
      <c r="GM7" s="70">
        <v>63434532495.209</v>
      </c>
      <c r="GN7" s="70">
        <v>63329662130.878998</v>
      </c>
      <c r="GO7" s="70">
        <v>63557563565.783997</v>
      </c>
      <c r="GP7" s="70">
        <v>64275621063.860992</v>
      </c>
      <c r="GQ7" s="70">
        <v>64116533765.163994</v>
      </c>
      <c r="GR7" s="70">
        <v>64135810728</v>
      </c>
    </row>
    <row r="8" spans="2:200" ht="21.75" customHeight="1" x14ac:dyDescent="0.3">
      <c r="B8" s="73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1">
        <f t="shared" ref="BR8:CJ8" si="1">+BR6/BR7</f>
        <v>-7.9141942467498714E-4</v>
      </c>
      <c r="BS8" s="41">
        <f t="shared" si="1"/>
        <v>-1.8173379078351815E-4</v>
      </c>
      <c r="BT8" s="41">
        <f t="shared" si="1"/>
        <v>-2.7265353190171063E-5</v>
      </c>
      <c r="BU8" s="41">
        <f t="shared" si="1"/>
        <v>-1.8265791495740189E-4</v>
      </c>
      <c r="BV8" s="41">
        <f t="shared" si="1"/>
        <v>2.4353927797571311E-4</v>
      </c>
      <c r="BW8" s="41">
        <f t="shared" si="1"/>
        <v>5.1684716029545136E-4</v>
      </c>
      <c r="BX8" s="41">
        <f t="shared" si="1"/>
        <v>8.2350667743390541E-4</v>
      </c>
      <c r="BY8" s="41">
        <f t="shared" si="1"/>
        <v>4.7465678300066805E-4</v>
      </c>
      <c r="BZ8" s="41">
        <f t="shared" si="1"/>
        <v>3.0908645617450881E-5</v>
      </c>
      <c r="CA8" s="41">
        <f t="shared" si="1"/>
        <v>1.471531467090689E-4</v>
      </c>
      <c r="CB8" s="41">
        <f t="shared" si="1"/>
        <v>1.3530075812527229E-4</v>
      </c>
      <c r="CC8" s="41">
        <f t="shared" si="1"/>
        <v>-1.809919818763059E-4</v>
      </c>
      <c r="CD8" s="41">
        <f t="shared" si="1"/>
        <v>-3.2277565063202582E-4</v>
      </c>
      <c r="CE8" s="41">
        <f t="shared" si="1"/>
        <v>-8.2939071154482734E-4</v>
      </c>
      <c r="CF8" s="41">
        <f t="shared" si="1"/>
        <v>-1.0544746768262692E-3</v>
      </c>
      <c r="CG8" s="41">
        <f t="shared" si="1"/>
        <v>-8.8773933545280889E-4</v>
      </c>
      <c r="CH8" s="41">
        <f t="shared" si="1"/>
        <v>-7.1604065256677149E-4</v>
      </c>
      <c r="CI8" s="41">
        <f t="shared" si="1"/>
        <v>-8.1509149440083483E-4</v>
      </c>
      <c r="CJ8" s="41">
        <f t="shared" si="1"/>
        <v>-1.0728436586447583E-3</v>
      </c>
      <c r="CK8" s="41">
        <f t="shared" ref="CK8:CS8" si="2">+CK6/CK7</f>
        <v>-1.2082408549890071E-3</v>
      </c>
      <c r="CL8" s="41">
        <f t="shared" si="2"/>
        <v>-3.663501352058441E-3</v>
      </c>
      <c r="CM8" s="41">
        <f t="shared" si="2"/>
        <v>-3.7590592698206493E-3</v>
      </c>
      <c r="CN8" s="41">
        <f t="shared" si="2"/>
        <v>-4.0218820789359802E-3</v>
      </c>
      <c r="CO8" s="41">
        <f t="shared" si="2"/>
        <v>-3.662265843404496E-3</v>
      </c>
      <c r="CP8" s="41">
        <f t="shared" si="2"/>
        <v>-4.8269744969315397E-3</v>
      </c>
      <c r="CQ8" s="41">
        <f t="shared" si="2"/>
        <v>-4.6047257986101178E-3</v>
      </c>
      <c r="CR8" s="41">
        <f t="shared" si="2"/>
        <v>-4.798218554228996E-3</v>
      </c>
      <c r="CS8" s="41">
        <f t="shared" si="2"/>
        <v>-4.7471844894469185E-3</v>
      </c>
      <c r="CT8" s="41">
        <f t="shared" ref="CT8:DF8" si="3">+CT6/CT7</f>
        <v>-4.4049790519229927E-3</v>
      </c>
      <c r="CU8" s="41">
        <f t="shared" si="3"/>
        <v>-3.6344897220355111E-3</v>
      </c>
      <c r="CV8" s="41">
        <f t="shared" si="3"/>
        <v>-2.096367362215796E-3</v>
      </c>
      <c r="CW8" s="41">
        <f t="shared" si="3"/>
        <v>-2.5565039645738972E-3</v>
      </c>
      <c r="CX8" s="41">
        <f t="shared" si="3"/>
        <v>-1.9771575789758467E-3</v>
      </c>
      <c r="CY8" s="41">
        <f t="shared" si="3"/>
        <v>-1.8221066205787203E-3</v>
      </c>
      <c r="CZ8" s="41">
        <f t="shared" si="3"/>
        <v>-1.9249185917359411E-3</v>
      </c>
      <c r="DA8" s="41">
        <f t="shared" si="3"/>
        <v>-7.7595901708013722E-4</v>
      </c>
      <c r="DB8" s="41">
        <f t="shared" si="3"/>
        <v>-1.5324282851882326E-3</v>
      </c>
      <c r="DC8" s="41">
        <f t="shared" si="3"/>
        <v>-1.8326308188792062E-3</v>
      </c>
      <c r="DD8" s="41">
        <f t="shared" si="3"/>
        <v>-2.1068825457420184E-3</v>
      </c>
      <c r="DE8" s="41">
        <f t="shared" si="3"/>
        <v>-2.2484285291565608E-3</v>
      </c>
      <c r="DF8" s="41">
        <f t="shared" si="3"/>
        <v>-3.0988584105906261E-3</v>
      </c>
      <c r="DG8" s="41">
        <f t="shared" ref="DG8:DH8" si="4">+DG6/DG7</f>
        <v>-2.7559912696742891E-3</v>
      </c>
      <c r="DH8" s="41">
        <f t="shared" si="4"/>
        <v>-2.8322143806472399E-3</v>
      </c>
      <c r="DI8" s="41">
        <f t="shared" ref="DI8" si="5">+DI6/DI7</f>
        <v>-3.7347808898911148E-3</v>
      </c>
      <c r="DJ8" s="41">
        <f t="shared" ref="DJ8:DL8" si="6">+DJ6/DJ7</f>
        <v>-4.0256111595059511E-3</v>
      </c>
      <c r="DK8" s="41">
        <f t="shared" si="6"/>
        <v>-3.7133357368424069E-3</v>
      </c>
      <c r="DL8" s="41">
        <f t="shared" si="6"/>
        <v>-2.764131188652806E-3</v>
      </c>
      <c r="DM8" s="41">
        <f t="shared" ref="DM8:DO8" si="7">+DM6/DM7</f>
        <v>-2.0407662335256678E-3</v>
      </c>
      <c r="DN8" s="41">
        <f t="shared" si="7"/>
        <v>-2.8759627389463838E-3</v>
      </c>
      <c r="DO8" s="41">
        <f t="shared" si="7"/>
        <v>-2.7931568943215033E-3</v>
      </c>
      <c r="DP8" s="41">
        <v>-3.4879632158244804E-3</v>
      </c>
      <c r="DQ8" s="41">
        <v>-4.2849999999999997E-3</v>
      </c>
      <c r="DR8" s="41">
        <v>-3.3180000000000002E-3</v>
      </c>
      <c r="DS8" s="41">
        <v>-2.3310000000000002E-3</v>
      </c>
      <c r="DT8" s="41">
        <v>-1.377E-3</v>
      </c>
      <c r="DU8" s="41">
        <v>-1.1620000000000001E-3</v>
      </c>
      <c r="DV8" s="41">
        <v>-1.627E-3</v>
      </c>
      <c r="DW8" s="41">
        <v>-1.4809999999999999E-3</v>
      </c>
      <c r="DX8" s="41">
        <v>-1.758E-3</v>
      </c>
      <c r="DY8" s="41">
        <v>-2.9100000000000003E-4</v>
      </c>
      <c r="DZ8" s="41">
        <v>-5.0500000000000002E-4</v>
      </c>
      <c r="EA8" s="41">
        <v>-6.3000000000000003E-4</v>
      </c>
      <c r="EB8" s="41">
        <v>-4.6200000000000001E-4</v>
      </c>
      <c r="EC8" s="41">
        <v>1.0000000000000001E-5</v>
      </c>
      <c r="ED8" s="41">
        <v>8.0999999999999996E-4</v>
      </c>
      <c r="EE8" s="41">
        <v>1.8320000000000001E-3</v>
      </c>
      <c r="EF8" s="41">
        <v>2.042E-3</v>
      </c>
      <c r="EG8" s="41">
        <v>1.7600000000000001E-3</v>
      </c>
      <c r="EH8" s="41">
        <v>8.8900000000000003E-4</v>
      </c>
      <c r="EI8" s="41">
        <v>3.7199999999999999E-4</v>
      </c>
      <c r="EJ8" s="41">
        <v>1.469E-3</v>
      </c>
      <c r="EK8" s="41">
        <v>2.6553125898493776E-3</v>
      </c>
      <c r="EL8" s="57">
        <v>2.1810434552357229E-3</v>
      </c>
      <c r="EM8" s="57">
        <v>1.854805E-3</v>
      </c>
      <c r="EN8" s="60">
        <v>1.3708926392759599E-3</v>
      </c>
      <c r="EO8" s="60">
        <v>2.4498153559297803E-4</v>
      </c>
      <c r="EP8" s="60">
        <v>-6.9082539419595648E-5</v>
      </c>
      <c r="EQ8" s="60">
        <v>1.8751232188922095E-3</v>
      </c>
      <c r="ER8" s="60">
        <v>-1.6203777279008227E-4</v>
      </c>
      <c r="ES8" s="60">
        <v>-2.313492338496263E-3</v>
      </c>
      <c r="ET8" s="60">
        <v>-2.4451653465725953E-3</v>
      </c>
      <c r="EU8" s="66">
        <v>-2.9432976875471886E-3</v>
      </c>
      <c r="EV8" s="66">
        <v>-6.2552960090133964E-4</v>
      </c>
      <c r="EW8" s="66">
        <v>1.9922609275325535E-4</v>
      </c>
      <c r="EX8" s="66">
        <v>2.3571968521996769E-3</v>
      </c>
      <c r="EY8" s="66">
        <v>1.9079446803601816E-3</v>
      </c>
      <c r="EZ8" s="66">
        <v>2.1005309847285315E-3</v>
      </c>
      <c r="FA8" s="66">
        <v>2.6300255604062794E-3</v>
      </c>
      <c r="FB8" s="66">
        <v>3.2101000848914342E-3</v>
      </c>
      <c r="FC8" s="66">
        <v>2.4059824409076139E-3</v>
      </c>
      <c r="FD8" s="66">
        <v>9.8263404398894988E-4</v>
      </c>
      <c r="FE8" s="66">
        <v>7.2519499782180291E-4</v>
      </c>
      <c r="FF8" s="66">
        <v>-1.9238904477286191E-3</v>
      </c>
      <c r="FG8" s="66">
        <v>-6.6791123804785225E-4</v>
      </c>
      <c r="FH8" s="66">
        <v>5.4848134118866388E-4</v>
      </c>
      <c r="FI8" s="66">
        <v>7.9949413644732435E-4</v>
      </c>
      <c r="FJ8" s="66">
        <v>1.7302864376998691E-3</v>
      </c>
      <c r="FK8" s="66">
        <v>9.7131779823016965E-4</v>
      </c>
      <c r="FL8" s="66">
        <v>-6.2150048491413346E-4</v>
      </c>
      <c r="FM8" s="66">
        <f>FM6/FM7</f>
        <v>-1.0683698020481512E-3</v>
      </c>
      <c r="FN8" s="66">
        <v>-6.2027197214520335E-4</v>
      </c>
      <c r="FO8" s="66">
        <v>-1.9826877130151551E-3</v>
      </c>
      <c r="FP8" s="66">
        <v>-3.0780854351003767E-3</v>
      </c>
      <c r="FQ8" s="66">
        <v>-4.1109896689392623E-3</v>
      </c>
      <c r="FR8" s="66">
        <v>-5.1073045904297754E-3</v>
      </c>
      <c r="FS8" s="66">
        <v>-6.0945464929902026E-3</v>
      </c>
      <c r="FT8" s="66">
        <v>-4.9656044063259245E-3</v>
      </c>
      <c r="FU8" s="66">
        <v>-3.8474380390095598E-3</v>
      </c>
      <c r="FV8" s="66">
        <v>-2.2777887071228123E-3</v>
      </c>
      <c r="FW8" s="66">
        <v>-3.4459230117559179E-3</v>
      </c>
      <c r="FX8" s="66">
        <f>FX6/FX7</f>
        <v>-4.8321839955236378E-3</v>
      </c>
      <c r="FY8" s="66">
        <v>-5.3010000000000002E-3</v>
      </c>
      <c r="FZ8" s="66">
        <v>-4.3049154871314206E-3</v>
      </c>
      <c r="GA8" s="66">
        <v>-4.522E-3</v>
      </c>
      <c r="GB8" s="66">
        <v>-4.4992159198746903E-3</v>
      </c>
      <c r="GC8" s="66">
        <v>-5.0200000000000002E-3</v>
      </c>
      <c r="GD8" s="66">
        <v>-3.9013008870459722E-3</v>
      </c>
      <c r="GE8" s="66">
        <v>-3.9130416115890432E-3</v>
      </c>
      <c r="GF8" s="66">
        <v>2.7424215098269299E-4</v>
      </c>
      <c r="GG8" s="66">
        <v>4.529E-4</v>
      </c>
      <c r="GH8" s="66">
        <v>2.8091000000000001E-3</v>
      </c>
      <c r="GI8" s="66">
        <v>2.1836086242707432E-3</v>
      </c>
      <c r="GJ8" s="66">
        <v>1.1409409268002503E-3</v>
      </c>
      <c r="GK8" s="66">
        <v>4.7524000000000004E-3</v>
      </c>
      <c r="GL8" s="66">
        <v>5.0244150102759025E-3</v>
      </c>
      <c r="GM8" s="66">
        <v>5.2345432966669795E-3</v>
      </c>
      <c r="GN8" s="66">
        <v>3.3325067311087944E-3</v>
      </c>
      <c r="GO8" s="66">
        <v>1.6894202435696448E-3</v>
      </c>
      <c r="GP8" s="66">
        <v>2.1681744414657337E-4</v>
      </c>
      <c r="GQ8" s="66">
        <v>5.0937833476183101E-5</v>
      </c>
      <c r="GR8" s="66">
        <v>-8.5800000000000004E-4</v>
      </c>
    </row>
    <row r="9" spans="2:200" ht="26.25" customHeight="1" thickBot="1" x14ac:dyDescent="0.35">
      <c r="B9" s="73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1">
        <f t="shared" ref="CT9:DF9" si="10">+CT8*100</f>
        <v>-0.44049790519229926</v>
      </c>
      <c r="CU9" s="51">
        <f t="shared" si="10"/>
        <v>-0.3634489722035511</v>
      </c>
      <c r="CV9" s="51">
        <f t="shared" si="10"/>
        <v>-0.20963673622157961</v>
      </c>
      <c r="CW9" s="51">
        <f t="shared" si="10"/>
        <v>-0.25565039645738974</v>
      </c>
      <c r="CX9" s="51">
        <f t="shared" si="10"/>
        <v>-0.19771575789758467</v>
      </c>
      <c r="CY9" s="51">
        <f t="shared" si="10"/>
        <v>-0.18221066205787204</v>
      </c>
      <c r="CZ9" s="51">
        <f t="shared" si="10"/>
        <v>-0.19249185917359413</v>
      </c>
      <c r="DA9" s="51">
        <f t="shared" si="10"/>
        <v>-7.7595901708013726E-2</v>
      </c>
      <c r="DB9" s="51">
        <f t="shared" si="10"/>
        <v>-0.15324282851882326</v>
      </c>
      <c r="DC9" s="51">
        <f t="shared" si="10"/>
        <v>-0.18326308188792062</v>
      </c>
      <c r="DD9" s="51">
        <f t="shared" si="10"/>
        <v>-0.21068825457420184</v>
      </c>
      <c r="DE9" s="51">
        <f t="shared" si="10"/>
        <v>-0.22484285291565609</v>
      </c>
      <c r="DF9" s="51">
        <f t="shared" si="10"/>
        <v>-0.30988584105906258</v>
      </c>
      <c r="DG9" s="51">
        <f t="shared" ref="DG9:DH9" si="11">+DG8*100</f>
        <v>-0.27559912696742894</v>
      </c>
      <c r="DH9" s="51">
        <f t="shared" si="11"/>
        <v>-0.283221438064724</v>
      </c>
      <c r="DI9" s="51">
        <f t="shared" ref="DI9" si="12">+DI8*100</f>
        <v>-0.3734780889891115</v>
      </c>
      <c r="DJ9" s="51">
        <f t="shared" ref="DJ9:DL9" si="13">+DJ8*100</f>
        <v>-0.40256111595059513</v>
      </c>
      <c r="DK9" s="51">
        <f t="shared" si="13"/>
        <v>-0.37133357368424069</v>
      </c>
      <c r="DL9" s="51">
        <f t="shared" si="13"/>
        <v>-0.27641311886528058</v>
      </c>
      <c r="DM9" s="51">
        <f t="shared" ref="DM9:DO9" si="14">+DM8*100</f>
        <v>-0.20407662335256679</v>
      </c>
      <c r="DN9" s="51">
        <f t="shared" si="14"/>
        <v>-0.28759627389463838</v>
      </c>
      <c r="DO9" s="51">
        <f t="shared" si="14"/>
        <v>-0.27931568943215035</v>
      </c>
      <c r="DP9" s="51">
        <v>-0.34879632158244805</v>
      </c>
      <c r="DQ9" s="51">
        <v>-0.42849999999999999</v>
      </c>
      <c r="DR9" s="51">
        <v>-0.33179999999999998</v>
      </c>
      <c r="DS9" s="51">
        <v>-0.2331</v>
      </c>
      <c r="DT9" s="51">
        <v>-0.13769999999999999</v>
      </c>
      <c r="DU9" s="51">
        <v>-0.1162</v>
      </c>
      <c r="DV9" s="51">
        <v>-0.16270000000000001</v>
      </c>
      <c r="DW9" s="51">
        <v>-0.14810000000000001</v>
      </c>
      <c r="DX9" s="51">
        <v>-0.17580000000000001</v>
      </c>
      <c r="DY9" s="51">
        <v>-2.9100000000000001E-2</v>
      </c>
      <c r="DZ9" s="51">
        <v>-5.0500000000000003E-2</v>
      </c>
      <c r="EA9" s="51">
        <v>-6.3E-2</v>
      </c>
      <c r="EB9" s="51">
        <v>-4.6199999999999998E-2</v>
      </c>
      <c r="EC9" s="51">
        <v>1E-3</v>
      </c>
      <c r="ED9" s="51">
        <v>8.1000000000000003E-2</v>
      </c>
      <c r="EE9" s="51">
        <v>0.1832</v>
      </c>
      <c r="EF9" s="51">
        <v>0.20419999999999999</v>
      </c>
      <c r="EG9" s="51">
        <v>0.17599999999999999</v>
      </c>
      <c r="EH9" s="51">
        <v>8.8900000000000007E-2</v>
      </c>
      <c r="EI9" s="51">
        <v>3.7199999999999997E-2</v>
      </c>
      <c r="EJ9" s="51">
        <v>0.1469</v>
      </c>
      <c r="EK9" s="51">
        <v>0.26553125898493779</v>
      </c>
      <c r="EL9" s="58">
        <v>0.218104345523572</v>
      </c>
      <c r="EM9" s="58">
        <v>0.18548049999999999</v>
      </c>
      <c r="EN9" s="61">
        <v>0.13708926392759599</v>
      </c>
      <c r="EO9" s="61">
        <v>2.4498153559297804E-2</v>
      </c>
      <c r="EP9" s="61">
        <v>-6.9082539419595647E-3</v>
      </c>
      <c r="EQ9" s="61">
        <v>0.18751232188922096</v>
      </c>
      <c r="ER9" s="63">
        <v>-1.6203777279008229E-2</v>
      </c>
      <c r="ES9" s="61">
        <v>-0.2313492338496263</v>
      </c>
      <c r="ET9" s="58">
        <v>-0.24451653465725953</v>
      </c>
      <c r="EU9" s="65">
        <v>-0.29432976875471883</v>
      </c>
      <c r="EV9" s="65">
        <v>-6.2552960090133961E-2</v>
      </c>
      <c r="EW9" s="65">
        <v>1.9922609275325534E-2</v>
      </c>
      <c r="EX9" s="65">
        <v>0.2357196852199677</v>
      </c>
      <c r="EY9" s="65">
        <v>0.19079446803601816</v>
      </c>
      <c r="EZ9" s="65">
        <v>0.21005309847285317</v>
      </c>
      <c r="FA9" s="65">
        <v>0.26300255604062794</v>
      </c>
      <c r="FB9" s="65">
        <v>0.32101000848914341</v>
      </c>
      <c r="FC9" s="65">
        <v>0.24059824409076139</v>
      </c>
      <c r="FD9" s="65">
        <v>9.8263404398894985E-2</v>
      </c>
      <c r="FE9" s="65">
        <v>7.2519499782180294E-2</v>
      </c>
      <c r="FF9" s="65">
        <v>-0.19238904477286189</v>
      </c>
      <c r="FG9" s="65">
        <v>-6.6791123804785218E-2</v>
      </c>
      <c r="FH9" s="65">
        <v>5.4848134118866389E-2</v>
      </c>
      <c r="FI9" s="65">
        <v>7.9949413644732431E-2</v>
      </c>
      <c r="FJ9" s="65">
        <v>0.17302864376998692</v>
      </c>
      <c r="FK9" s="65">
        <v>9.7131779823016962E-2</v>
      </c>
      <c r="FL9" s="65">
        <v>-6.2150048491413347E-2</v>
      </c>
      <c r="FM9" s="65">
        <f>FM8*100</f>
        <v>-0.10683698020481512</v>
      </c>
      <c r="FN9" s="65">
        <f>FN8*100</f>
        <v>-6.2027197214520338E-2</v>
      </c>
      <c r="FO9" s="65">
        <v>-0.19826877130151552</v>
      </c>
      <c r="FP9" s="65">
        <v>-0.30780854351003767</v>
      </c>
      <c r="FQ9" s="65">
        <v>-0.41109896689392622</v>
      </c>
      <c r="FR9" s="65">
        <v>-0.51073045904297754</v>
      </c>
      <c r="FS9" s="65">
        <v>-0.60945464929902027</v>
      </c>
      <c r="FT9" s="65">
        <v>-0.49656044063259247</v>
      </c>
      <c r="FU9" s="65">
        <v>-0.38474380390095597</v>
      </c>
      <c r="FV9" s="65">
        <v>-0.22777887071228123</v>
      </c>
      <c r="FW9" s="65">
        <v>-0.34459230117559181</v>
      </c>
      <c r="FX9" s="65">
        <f>FX8*100</f>
        <v>-0.48321839955236379</v>
      </c>
      <c r="FY9" s="65">
        <v>-0.53010000000000002</v>
      </c>
      <c r="FZ9" s="65">
        <v>-0.43049154871314205</v>
      </c>
      <c r="GA9" s="65">
        <v>-0.45219999999999999</v>
      </c>
      <c r="GB9" s="65">
        <v>-0.44992159198746901</v>
      </c>
      <c r="GC9" s="65">
        <v>-0.502</v>
      </c>
      <c r="GD9" s="65">
        <v>-0.3901300887045972</v>
      </c>
      <c r="GE9" s="65">
        <v>-0.39130416115890432</v>
      </c>
      <c r="GF9" s="65">
        <v>2.7424215098269297E-2</v>
      </c>
      <c r="GG9" s="65">
        <v>4.5289999999999997E-2</v>
      </c>
      <c r="GH9" s="65">
        <v>0.28090999999999999</v>
      </c>
      <c r="GI9" s="65">
        <v>0.21836086242707434</v>
      </c>
      <c r="GJ9" s="65">
        <v>0.11409409268002503</v>
      </c>
      <c r="GK9" s="65">
        <v>0.47524</v>
      </c>
      <c r="GL9" s="65">
        <v>0.50244150102759022</v>
      </c>
      <c r="GM9" s="65">
        <v>0.52345432966669792</v>
      </c>
      <c r="GN9" s="65">
        <v>0.33325067311087947</v>
      </c>
      <c r="GO9" s="65">
        <v>0.16894202435696448</v>
      </c>
      <c r="GP9" s="65">
        <v>2.1681744414657336E-2</v>
      </c>
      <c r="GQ9" s="65">
        <v>5.0937833476183102E-3</v>
      </c>
      <c r="GR9" s="65">
        <v>-8.5800000000000001E-2</v>
      </c>
    </row>
    <row r="10" spans="2:200" ht="8" customHeight="1" thickTop="1" x14ac:dyDescent="0.3">
      <c r="B10" s="2"/>
      <c r="C10" s="2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59"/>
      <c r="EM10" s="59"/>
      <c r="EN10" s="59"/>
      <c r="EP10" s="61"/>
      <c r="EQ10" s="61"/>
    </row>
    <row r="11" spans="2:200" ht="18.75" customHeight="1" thickBot="1" x14ac:dyDescent="0.35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1"/>
      <c r="DC11" s="51"/>
    </row>
    <row r="12" spans="2:200" ht="14.25" customHeight="1" thickTop="1" x14ac:dyDescent="0.3">
      <c r="B12" s="71" t="s">
        <v>10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1"/>
      <c r="DD12" s="51"/>
      <c r="EG12" s="56"/>
      <c r="EP12" s="62"/>
      <c r="FS12" s="56"/>
    </row>
    <row r="13" spans="2:200" ht="9" customHeight="1" thickBot="1" x14ac:dyDescent="0.35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1"/>
    </row>
    <row r="14" spans="2:200" ht="37.25" customHeight="1" thickTop="1" x14ac:dyDescent="0.3">
      <c r="B14" s="71" t="s">
        <v>59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1"/>
      <c r="CF14" s="41"/>
      <c r="CH14" s="41"/>
      <c r="CK14" s="41"/>
      <c r="CW14" s="51"/>
      <c r="DC14" s="51"/>
      <c r="DW14" s="56"/>
    </row>
    <row r="15" spans="2:200" ht="17.75" customHeight="1" thickBot="1" x14ac:dyDescent="0.35">
      <c r="B15" s="71" t="s">
        <v>8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1"/>
    </row>
    <row r="16" spans="2:200" ht="13" thickTop="1" x14ac:dyDescent="0.25"/>
    <row r="18" spans="15:27" x14ac:dyDescent="0.25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8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Musab Qureshi</cp:lastModifiedBy>
  <cp:lastPrinted>2015-01-16T18:50:13Z</cp:lastPrinted>
  <dcterms:created xsi:type="dcterms:W3CDTF">2005-08-12T16:13:51Z</dcterms:created>
  <dcterms:modified xsi:type="dcterms:W3CDTF">2024-05-15T13:51:37Z</dcterms:modified>
</cp:coreProperties>
</file>