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lications Department\Generation &amp; Transmission\Regulated Price Plan (RPP)\IESO Variance\2026 07 - July\"/>
    </mc:Choice>
  </mc:AlternateContent>
  <xr:revisionPtr revIDLastSave="0" documentId="13_ncr:1_{2B0D45B6-91C5-41A7-A13C-A618398789C0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Sheet1!$AB$6</definedName>
    <definedName name="opg" localSheetId="0">Sheet1!$B$15</definedName>
    <definedName name="_xlnm.Print_Area" localSheetId="0">Sheet1!$B$3:$O$15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X8" i="1" l="1"/>
  <c r="FX9" i="1" s="1"/>
  <c r="FN9" i="1"/>
  <c r="FM8" i="1"/>
  <c r="FM9" i="1" s="1"/>
  <c r="DO8" i="1"/>
  <c r="DO9" i="1" s="1"/>
  <c r="DN8" i="1" l="1"/>
  <c r="DN9" i="1" s="1"/>
  <c r="DM8" i="1" l="1"/>
  <c r="DM9" i="1" s="1"/>
  <c r="DL8" i="1" l="1"/>
  <c r="DL9" i="1" s="1"/>
  <c r="DK8" i="1"/>
  <c r="DK9" i="1" s="1"/>
  <c r="DJ8" i="1" l="1"/>
  <c r="DJ9" i="1" s="1"/>
  <c r="DI8" i="1"/>
  <c r="DI9" i="1" s="1"/>
  <c r="DH8" i="1"/>
  <c r="DH9" i="1" s="1"/>
  <c r="DG8" i="1"/>
  <c r="DG9" i="1" s="1"/>
  <c r="DF8" i="1"/>
  <c r="DF9" i="1" s="1"/>
  <c r="DE8" i="1"/>
  <c r="DE9" i="1" s="1"/>
  <c r="DD8" i="1"/>
  <c r="DD9" i="1" s="1"/>
  <c r="DC8" i="1"/>
  <c r="DC9" i="1" s="1"/>
  <c r="DB8" i="1"/>
  <c r="DB9" i="1" s="1"/>
  <c r="DA8" i="1"/>
  <c r="DA9" i="1" s="1"/>
  <c r="CZ8" i="1"/>
  <c r="CZ9" i="1" s="1"/>
  <c r="CY8" i="1"/>
  <c r="CY9" i="1" s="1"/>
  <c r="CX8" i="1"/>
  <c r="CX9" i="1" s="1"/>
  <c r="CW8" i="1"/>
  <c r="CW9" i="1" s="1"/>
  <c r="CV8" i="1"/>
  <c r="CV9" i="1" s="1"/>
  <c r="CU8" i="1"/>
  <c r="CU9" i="1" s="1"/>
  <c r="CT8" i="1"/>
  <c r="CT9" i="1" s="1"/>
  <c r="CS8" i="1"/>
  <c r="CS9" i="1" s="1"/>
  <c r="CR8" i="1"/>
  <c r="CR9" i="1" s="1"/>
  <c r="CQ8" i="1"/>
  <c r="CQ9" i="1" s="1"/>
  <c r="CP8" i="1"/>
  <c r="CP9" i="1" s="1"/>
  <c r="CO8" i="1"/>
  <c r="CO9" i="1" s="1"/>
  <c r="CN8" i="1"/>
  <c r="CN9" i="1" s="1"/>
  <c r="CM8" i="1"/>
  <c r="CM9" i="1" s="1"/>
  <c r="CL8" i="1"/>
  <c r="CL9" i="1" s="1"/>
  <c r="CK8" i="1"/>
  <c r="CK9" i="1" s="1"/>
  <c r="CJ8" i="1"/>
  <c r="CJ9" i="1" s="1"/>
  <c r="CI8" i="1"/>
  <c r="CI9" i="1" s="1"/>
  <c r="CH8" i="1"/>
  <c r="CH9" i="1" s="1"/>
  <c r="CG8" i="1"/>
  <c r="CG9" i="1" s="1"/>
  <c r="CF8" i="1"/>
  <c r="CF9" i="1" s="1"/>
  <c r="CE8" i="1"/>
  <c r="CE9" i="1" s="1"/>
  <c r="CD8" i="1"/>
  <c r="CD9" i="1" s="1"/>
  <c r="CC8" i="1"/>
  <c r="CC9" i="1" s="1"/>
  <c r="CB8" i="1"/>
  <c r="CB9" i="1" s="1"/>
  <c r="CA8" i="1"/>
  <c r="CA9" i="1" s="1"/>
  <c r="BZ8" i="1"/>
  <c r="BZ9" i="1" s="1"/>
  <c r="BY8" i="1"/>
  <c r="BY9" i="1" s="1"/>
  <c r="BX8" i="1"/>
  <c r="BX9" i="1" s="1"/>
  <c r="BW8" i="1"/>
  <c r="BW9" i="1" s="1"/>
  <c r="BV8" i="1"/>
  <c r="BV9" i="1" s="1"/>
  <c r="BU8" i="1"/>
  <c r="BU9" i="1" s="1"/>
  <c r="BT8" i="1"/>
  <c r="BT9" i="1" s="1"/>
  <c r="BS8" i="1"/>
  <c r="BS9" i="1" s="1"/>
  <c r="BQ8" i="1"/>
  <c r="BQ9" i="1" s="1"/>
  <c r="BR8" i="1"/>
  <c r="BR9" i="1" s="1"/>
  <c r="BP8" i="1"/>
  <c r="BP9" i="1" s="1"/>
  <c r="BO8" i="1"/>
  <c r="BO9" i="1" s="1"/>
  <c r="BN8" i="1"/>
  <c r="BN9" i="1" s="1"/>
  <c r="BM8" i="1"/>
  <c r="BM9" i="1" s="1"/>
  <c r="BL8" i="1"/>
  <c r="BL9" i="1" s="1"/>
  <c r="BK8" i="1"/>
  <c r="BK9" i="1" s="1"/>
  <c r="BJ8" i="1"/>
  <c r="BJ9" i="1" s="1"/>
  <c r="BI8" i="1"/>
  <c r="BI9" i="1" s="1"/>
  <c r="BG8" i="1"/>
  <c r="BG9" i="1" s="1"/>
  <c r="BF8" i="1"/>
  <c r="BF9" i="1" s="1"/>
  <c r="BE8" i="1"/>
  <c r="BE9" i="1" s="1"/>
  <c r="BD8" i="1"/>
  <c r="BD9" i="1" s="1"/>
  <c r="BC8" i="1"/>
  <c r="BC9" i="1" s="1"/>
  <c r="BB8" i="1"/>
  <c r="BB9" i="1" s="1"/>
  <c r="BA8" i="1"/>
  <c r="BA9" i="1" s="1"/>
  <c r="AZ8" i="1"/>
  <c r="AZ9" i="1" s="1"/>
  <c r="AY8" i="1"/>
  <c r="AY9" i="1" s="1"/>
  <c r="AX8" i="1"/>
  <c r="AX9" i="1" s="1"/>
  <c r="AW8" i="1"/>
  <c r="AW9" i="1" s="1"/>
  <c r="BH8" i="1"/>
  <c r="BH9" i="1" s="1"/>
  <c r="AU8" i="1"/>
  <c r="AU9" i="1" s="1"/>
  <c r="AT8" i="1"/>
  <c r="AT9" i="1" s="1"/>
  <c r="AS8" i="1"/>
  <c r="AS9" i="1" s="1"/>
  <c r="AR8" i="1"/>
  <c r="AR9" i="1" s="1"/>
  <c r="AQ8" i="1"/>
  <c r="AQ9" i="1" s="1"/>
  <c r="AP8" i="1"/>
  <c r="AP9" i="1" s="1"/>
  <c r="AV8" i="1"/>
  <c r="AV9" i="1" s="1"/>
  <c r="AO8" i="1"/>
  <c r="AO9" i="1" s="1"/>
  <c r="AM8" i="1"/>
  <c r="AM9" i="1" s="1"/>
  <c r="AL8" i="1"/>
  <c r="AL9" i="1" s="1"/>
  <c r="AK8" i="1"/>
  <c r="AK9" i="1" s="1"/>
  <c r="AJ8" i="1"/>
  <c r="AJ9" i="1" s="1"/>
  <c r="AI8" i="1"/>
  <c r="AI9" i="1" s="1"/>
  <c r="AH8" i="1"/>
  <c r="AH9" i="1" s="1"/>
  <c r="AG8" i="1"/>
  <c r="AG9" i="1" s="1"/>
  <c r="AF8" i="1"/>
  <c r="AF9" i="1" s="1"/>
  <c r="AE8" i="1"/>
  <c r="AE9" i="1" s="1"/>
  <c r="AD8" i="1"/>
  <c r="AD9" i="1" s="1"/>
  <c r="AC8" i="1"/>
  <c r="AC9" i="1" s="1"/>
  <c r="AN8" i="1"/>
  <c r="AN9" i="1" s="1"/>
  <c r="AB8" i="1"/>
  <c r="AB9" i="1" s="1"/>
  <c r="AA8" i="1"/>
  <c r="AA9" i="1" s="1"/>
  <c r="Z8" i="1"/>
  <c r="Z9" i="1" s="1"/>
  <c r="Y9" i="1"/>
  <c r="X9" i="1"/>
  <c r="P9" i="1"/>
  <c r="O9" i="1"/>
</calcChain>
</file>

<file path=xl/sharedStrings.xml><?xml version="1.0" encoding="utf-8"?>
<sst xmlns="http://schemas.openxmlformats.org/spreadsheetml/2006/main" count="236" uniqueCount="236">
  <si>
    <t>$</t>
  </si>
  <si>
    <t>kWh</t>
  </si>
  <si>
    <t xml:space="preserve">$/kWh </t>
  </si>
  <si>
    <t xml:space="preserve">cents/kWh </t>
  </si>
  <si>
    <t>Note:</t>
  </si>
  <si>
    <t xml:space="preserve">Final RPP Variance Settlement Factor </t>
  </si>
  <si>
    <t>Final RPP Variance Settlement Factor</t>
  </si>
  <si>
    <r>
      <t xml:space="preserve">Net Variance Account Balance (accumulated OPA variance account balance </t>
    </r>
    <r>
      <rPr>
        <i/>
        <sz val="11"/>
        <rFont val="Arial"/>
        <family val="2"/>
      </rPr>
      <t>less</t>
    </r>
    <r>
      <rPr>
        <sz val="11"/>
        <rFont val="Arial"/>
        <family val="2"/>
      </rPr>
      <t xml:space="preserve"> the estimated “OPG Rebate”)</t>
    </r>
    <r>
      <rPr>
        <vertAlign val="superscript"/>
        <sz val="11"/>
        <rFont val="Arial"/>
        <family val="2"/>
      </rPr>
      <t>2</t>
    </r>
  </si>
  <si>
    <t>Source: Ontario Energy Board.</t>
  </si>
  <si>
    <t>Total RPP consumption for most recent 12 months</t>
  </si>
  <si>
    <r>
      <t xml:space="preserve">(1) When values are </t>
    </r>
    <r>
      <rPr>
        <b/>
        <sz val="9"/>
        <rFont val="Arial"/>
        <family val="2"/>
      </rPr>
      <t xml:space="preserve">in brackets </t>
    </r>
    <r>
      <rPr>
        <sz val="9"/>
        <rFont val="Arial"/>
        <family val="2"/>
      </rPr>
      <t xml:space="preserve">the RPP settlement is </t>
    </r>
    <r>
      <rPr>
        <b/>
        <sz val="9"/>
        <rFont val="Arial"/>
        <family val="2"/>
      </rPr>
      <t>a credit</t>
    </r>
    <r>
      <rPr>
        <sz val="9"/>
        <rFont val="Arial"/>
        <family val="2"/>
      </rPr>
      <t>.</t>
    </r>
  </si>
  <si>
    <r>
      <t>Posted Date</t>
    </r>
    <r>
      <rPr>
        <b/>
        <i/>
        <sz val="12"/>
        <rFont val="Arial"/>
        <family val="2"/>
      </rPr>
      <t xml:space="preserve"> Jan 15/09</t>
    </r>
  </si>
  <si>
    <r>
      <t>Posted Date Oc</t>
    </r>
    <r>
      <rPr>
        <b/>
        <i/>
        <sz val="12"/>
        <rFont val="Arial"/>
        <family val="2"/>
      </rPr>
      <t>t 15/08</t>
    </r>
  </si>
  <si>
    <r>
      <t>Posted Date</t>
    </r>
    <r>
      <rPr>
        <b/>
        <i/>
        <sz val="12"/>
        <rFont val="Arial"/>
        <family val="2"/>
      </rPr>
      <t xml:space="preserve"> Nov 17/08</t>
    </r>
  </si>
  <si>
    <r>
      <t>Posted Date</t>
    </r>
    <r>
      <rPr>
        <b/>
        <i/>
        <sz val="12"/>
        <rFont val="Arial"/>
        <family val="2"/>
      </rPr>
      <t xml:space="preserve"> Dec 15/08</t>
    </r>
  </si>
  <si>
    <r>
      <t xml:space="preserve">Posted Date </t>
    </r>
    <r>
      <rPr>
        <b/>
        <i/>
        <sz val="12"/>
        <rFont val="Arial"/>
        <family val="2"/>
      </rPr>
      <t>June 15/05</t>
    </r>
  </si>
  <si>
    <r>
      <t xml:space="preserve">Posted Date      </t>
    </r>
    <r>
      <rPr>
        <b/>
        <i/>
        <sz val="12"/>
        <rFont val="Arial"/>
        <family val="2"/>
      </rPr>
      <t>July 15/05</t>
    </r>
  </si>
  <si>
    <r>
      <t xml:space="preserve">Posted Date </t>
    </r>
    <r>
      <rPr>
        <b/>
        <i/>
        <sz val="12"/>
        <rFont val="Arial"/>
        <family val="2"/>
      </rPr>
      <t>Sept 15/05</t>
    </r>
  </si>
  <si>
    <r>
      <t xml:space="preserve">Posted Date </t>
    </r>
    <r>
      <rPr>
        <b/>
        <i/>
        <sz val="12"/>
        <rFont val="Arial"/>
        <family val="2"/>
      </rPr>
      <t>Oct 17/05</t>
    </r>
  </si>
  <si>
    <r>
      <t xml:space="preserve">Posted Date </t>
    </r>
    <r>
      <rPr>
        <b/>
        <i/>
        <sz val="12"/>
        <rFont val="Arial"/>
        <family val="2"/>
      </rPr>
      <t>Nov 15/05</t>
    </r>
  </si>
  <si>
    <r>
      <t xml:space="preserve">Posted Date </t>
    </r>
    <r>
      <rPr>
        <b/>
        <i/>
        <sz val="12"/>
        <rFont val="Arial"/>
        <family val="2"/>
      </rPr>
      <t>Dec 15/05</t>
    </r>
  </si>
  <si>
    <r>
      <t xml:space="preserve">Posted Date </t>
    </r>
    <r>
      <rPr>
        <b/>
        <i/>
        <sz val="12"/>
        <rFont val="Arial"/>
        <family val="2"/>
      </rPr>
      <t>Jan 16/06</t>
    </r>
  </si>
  <si>
    <r>
      <t xml:space="preserve">Posted Date </t>
    </r>
    <r>
      <rPr>
        <b/>
        <i/>
        <sz val="12"/>
        <rFont val="Arial"/>
        <family val="2"/>
      </rPr>
      <t>Feb 15/06</t>
    </r>
  </si>
  <si>
    <r>
      <t xml:space="preserve">Posted Date </t>
    </r>
    <r>
      <rPr>
        <b/>
        <i/>
        <sz val="12"/>
        <rFont val="Arial"/>
        <family val="2"/>
      </rPr>
      <t>Mar 15/06</t>
    </r>
  </si>
  <si>
    <r>
      <t xml:space="preserve">Posted Date </t>
    </r>
    <r>
      <rPr>
        <b/>
        <i/>
        <sz val="12"/>
        <rFont val="Arial"/>
        <family val="2"/>
      </rPr>
      <t>May 16/06</t>
    </r>
  </si>
  <si>
    <r>
      <t xml:space="preserve">Posted Date </t>
    </r>
    <r>
      <rPr>
        <b/>
        <i/>
        <sz val="12"/>
        <rFont val="Arial"/>
        <family val="2"/>
      </rPr>
      <t>June 16/06</t>
    </r>
  </si>
  <si>
    <r>
      <t xml:space="preserve">Posted Date </t>
    </r>
    <r>
      <rPr>
        <b/>
        <i/>
        <sz val="12"/>
        <rFont val="Arial"/>
        <family val="2"/>
      </rPr>
      <t>July 17/06</t>
    </r>
  </si>
  <si>
    <r>
      <t xml:space="preserve">Posted Date </t>
    </r>
    <r>
      <rPr>
        <b/>
        <i/>
        <sz val="12"/>
        <rFont val="Arial"/>
        <family val="2"/>
      </rPr>
      <t>Aug 15/06</t>
    </r>
  </si>
  <si>
    <r>
      <t xml:space="preserve">Posted Date </t>
    </r>
    <r>
      <rPr>
        <b/>
        <i/>
        <sz val="12"/>
        <rFont val="Arial"/>
        <family val="2"/>
      </rPr>
      <t>Sept 15/06</t>
    </r>
  </si>
  <si>
    <r>
      <t xml:space="preserve">Posted Date </t>
    </r>
    <r>
      <rPr>
        <b/>
        <i/>
        <sz val="12"/>
        <rFont val="Arial"/>
        <family val="2"/>
      </rPr>
      <t>Oct 16/06</t>
    </r>
  </si>
  <si>
    <r>
      <t xml:space="preserve">Posted Date </t>
    </r>
    <r>
      <rPr>
        <b/>
        <i/>
        <sz val="12"/>
        <rFont val="Arial"/>
        <family val="2"/>
      </rPr>
      <t>Nov 15/06</t>
    </r>
  </si>
  <si>
    <r>
      <t xml:space="preserve">Posted Date </t>
    </r>
    <r>
      <rPr>
        <b/>
        <i/>
        <sz val="12"/>
        <rFont val="Arial"/>
        <family val="2"/>
      </rPr>
      <t>Dec 15/06</t>
    </r>
  </si>
  <si>
    <r>
      <t xml:space="preserve">Posted Date </t>
    </r>
    <r>
      <rPr>
        <b/>
        <i/>
        <sz val="12"/>
        <rFont val="Arial"/>
        <family val="2"/>
      </rPr>
      <t>Jan 15/07</t>
    </r>
  </si>
  <si>
    <r>
      <t xml:space="preserve">Posted Date </t>
    </r>
    <r>
      <rPr>
        <b/>
        <i/>
        <sz val="12"/>
        <rFont val="Arial"/>
        <family val="2"/>
      </rPr>
      <t>Feb 15/07</t>
    </r>
  </si>
  <si>
    <r>
      <t xml:space="preserve">Posted Date </t>
    </r>
    <r>
      <rPr>
        <b/>
        <i/>
        <sz val="12"/>
        <rFont val="Arial"/>
        <family val="2"/>
      </rPr>
      <t>Mar 15/07</t>
    </r>
  </si>
  <si>
    <r>
      <t xml:space="preserve">Posted Date </t>
    </r>
    <r>
      <rPr>
        <b/>
        <i/>
        <sz val="12"/>
        <rFont val="Arial"/>
        <family val="2"/>
      </rPr>
      <t>Apr 16/07</t>
    </r>
  </si>
  <si>
    <r>
      <t xml:space="preserve">Posted Date </t>
    </r>
    <r>
      <rPr>
        <b/>
        <i/>
        <sz val="12"/>
        <rFont val="Arial"/>
        <family val="2"/>
      </rPr>
      <t>May 15/07</t>
    </r>
  </si>
  <si>
    <r>
      <t xml:space="preserve">Posted Date </t>
    </r>
    <r>
      <rPr>
        <b/>
        <i/>
        <sz val="12"/>
        <rFont val="Arial"/>
        <family val="2"/>
      </rPr>
      <t>June 15/07</t>
    </r>
  </si>
  <si>
    <r>
      <t xml:space="preserve">Posted Date </t>
    </r>
    <r>
      <rPr>
        <b/>
        <i/>
        <sz val="12"/>
        <rFont val="Arial"/>
        <family val="2"/>
      </rPr>
      <t>July 16/07</t>
    </r>
  </si>
  <si>
    <r>
      <t xml:space="preserve">Posted Date </t>
    </r>
    <r>
      <rPr>
        <b/>
        <i/>
        <sz val="12"/>
        <rFont val="Arial"/>
        <family val="2"/>
      </rPr>
      <t>Aug 15/07</t>
    </r>
  </si>
  <si>
    <r>
      <t xml:space="preserve">Posted Date </t>
    </r>
    <r>
      <rPr>
        <b/>
        <i/>
        <sz val="12"/>
        <rFont val="Arial"/>
        <family val="2"/>
      </rPr>
      <t>Sep 17/07</t>
    </r>
  </si>
  <si>
    <r>
      <t xml:space="preserve">Posted Date </t>
    </r>
    <r>
      <rPr>
        <b/>
        <i/>
        <sz val="12"/>
        <rFont val="Arial"/>
        <family val="2"/>
      </rPr>
      <t>Oct 15/07</t>
    </r>
  </si>
  <si>
    <r>
      <t xml:space="preserve">Posted Date </t>
    </r>
    <r>
      <rPr>
        <b/>
        <i/>
        <sz val="12"/>
        <rFont val="Arial"/>
        <family val="2"/>
      </rPr>
      <t>Nov 15/07</t>
    </r>
  </si>
  <si>
    <r>
      <t xml:space="preserve">Posted Date </t>
    </r>
    <r>
      <rPr>
        <b/>
        <i/>
        <sz val="12"/>
        <rFont val="Arial"/>
        <family val="2"/>
      </rPr>
      <t>Dec 17/07</t>
    </r>
  </si>
  <si>
    <r>
      <t xml:space="preserve">Posted Date </t>
    </r>
    <r>
      <rPr>
        <b/>
        <i/>
        <sz val="12"/>
        <rFont val="Arial"/>
        <family val="2"/>
      </rPr>
      <t>Jan 15/08</t>
    </r>
  </si>
  <si>
    <r>
      <t xml:space="preserve">Posted Date </t>
    </r>
    <r>
      <rPr>
        <b/>
        <i/>
        <sz val="12"/>
        <rFont val="Arial"/>
        <family val="2"/>
      </rPr>
      <t>Feb 15/08</t>
    </r>
  </si>
  <si>
    <r>
      <t xml:space="preserve">Posted Date </t>
    </r>
    <r>
      <rPr>
        <b/>
        <i/>
        <sz val="12"/>
        <rFont val="Arial"/>
        <family val="2"/>
      </rPr>
      <t>Mar 17/08</t>
    </r>
  </si>
  <si>
    <r>
      <t xml:space="preserve">Posted Date </t>
    </r>
    <r>
      <rPr>
        <b/>
        <i/>
        <sz val="12"/>
        <rFont val="Arial"/>
        <family val="2"/>
      </rPr>
      <t>Apr 15/08</t>
    </r>
  </si>
  <si>
    <r>
      <t xml:space="preserve">Posted Date </t>
    </r>
    <r>
      <rPr>
        <b/>
        <i/>
        <sz val="12"/>
        <rFont val="Arial"/>
        <family val="2"/>
      </rPr>
      <t>May 15/08</t>
    </r>
  </si>
  <si>
    <r>
      <t xml:space="preserve">Posted Date </t>
    </r>
    <r>
      <rPr>
        <b/>
        <i/>
        <sz val="12"/>
        <rFont val="Arial"/>
        <family val="2"/>
      </rPr>
      <t>June 15/08</t>
    </r>
  </si>
  <si>
    <r>
      <t xml:space="preserve">Posted Date </t>
    </r>
    <r>
      <rPr>
        <b/>
        <i/>
        <sz val="12"/>
        <rFont val="Arial"/>
        <family val="2"/>
      </rPr>
      <t>July 15/08</t>
    </r>
  </si>
  <si>
    <r>
      <t>Posted Date August</t>
    </r>
    <r>
      <rPr>
        <b/>
        <i/>
        <sz val="12"/>
        <rFont val="Arial"/>
        <family val="2"/>
      </rPr>
      <t xml:space="preserve"> 15/08</t>
    </r>
  </si>
  <si>
    <r>
      <t xml:space="preserve">Posted Date </t>
    </r>
    <r>
      <rPr>
        <b/>
        <i/>
        <sz val="12"/>
        <rFont val="Arial"/>
        <family val="2"/>
      </rPr>
      <t>Sept 15/08</t>
    </r>
  </si>
  <si>
    <r>
      <t xml:space="preserve">Posted Date </t>
    </r>
    <r>
      <rPr>
        <b/>
        <i/>
        <sz val="12"/>
        <rFont val="Arial"/>
        <family val="2"/>
      </rPr>
      <t>Aug 15/05</t>
    </r>
  </si>
  <si>
    <r>
      <t>Posted Date</t>
    </r>
    <r>
      <rPr>
        <b/>
        <i/>
        <sz val="12"/>
        <rFont val="Arial"/>
        <family val="2"/>
      </rPr>
      <t xml:space="preserve"> Feb 17/09</t>
    </r>
  </si>
  <si>
    <r>
      <t>Posted Date</t>
    </r>
    <r>
      <rPr>
        <b/>
        <i/>
        <sz val="12"/>
        <rFont val="Arial"/>
        <family val="2"/>
      </rPr>
      <t xml:space="preserve"> Mar 16/09</t>
    </r>
  </si>
  <si>
    <r>
      <t>Posted Date</t>
    </r>
    <r>
      <rPr>
        <b/>
        <i/>
        <sz val="12"/>
        <rFont val="Arial"/>
        <family val="2"/>
      </rPr>
      <t xml:space="preserve"> Apr 15/09</t>
    </r>
  </si>
  <si>
    <r>
      <t>Posted Date</t>
    </r>
    <r>
      <rPr>
        <b/>
        <i/>
        <sz val="12"/>
        <rFont val="Arial"/>
        <family val="2"/>
      </rPr>
      <t xml:space="preserve"> May 15/09</t>
    </r>
  </si>
  <si>
    <r>
      <t>Posted Date</t>
    </r>
    <r>
      <rPr>
        <b/>
        <i/>
        <sz val="12"/>
        <rFont val="Arial"/>
        <family val="2"/>
      </rPr>
      <t xml:space="preserve"> June 15/09</t>
    </r>
  </si>
  <si>
    <r>
      <t xml:space="preserve">(2) The “OPG Rebate” is the difference, if any, between the revenue limit for some OPG generators and the price they would have received in the IESO wholesale spot market.  As a price plan consumer, you do not see the “OPG Rebate” on your bill because an estimate of this rebate is already included in the “Electricity” line of your bill.  </t>
    </r>
    <r>
      <rPr>
        <b/>
        <sz val="9"/>
        <rFont val="Arial"/>
        <family val="2"/>
      </rPr>
      <t>The OPG Rebate ceased on April 30, 2009.</t>
    </r>
  </si>
  <si>
    <r>
      <t>Posted Date</t>
    </r>
    <r>
      <rPr>
        <b/>
        <i/>
        <sz val="12"/>
        <rFont val="Arial"/>
        <family val="2"/>
      </rPr>
      <t xml:space="preserve"> July 15/09</t>
    </r>
  </si>
  <si>
    <r>
      <t>Posted Date</t>
    </r>
    <r>
      <rPr>
        <b/>
        <i/>
        <sz val="12"/>
        <rFont val="Arial"/>
        <family val="2"/>
      </rPr>
      <t xml:space="preserve"> Aug 17/09</t>
    </r>
  </si>
  <si>
    <r>
      <t>Posted Date</t>
    </r>
    <r>
      <rPr>
        <b/>
        <i/>
        <sz val="12"/>
        <rFont val="Arial"/>
        <family val="2"/>
      </rPr>
      <t xml:space="preserve"> Sep 16/09</t>
    </r>
  </si>
  <si>
    <r>
      <t>Posted Date</t>
    </r>
    <r>
      <rPr>
        <b/>
        <i/>
        <sz val="12"/>
        <rFont val="Arial"/>
        <family val="2"/>
      </rPr>
      <t xml:space="preserve"> Oct 16/09</t>
    </r>
  </si>
  <si>
    <r>
      <t>Posted Date</t>
    </r>
    <r>
      <rPr>
        <b/>
        <i/>
        <sz val="12"/>
        <rFont val="Arial"/>
        <family val="2"/>
      </rPr>
      <t xml:space="preserve"> Nov 16/09</t>
    </r>
  </si>
  <si>
    <r>
      <t>Posted Date</t>
    </r>
    <r>
      <rPr>
        <b/>
        <i/>
        <sz val="12"/>
        <rFont val="Arial"/>
        <family val="2"/>
      </rPr>
      <t xml:space="preserve"> Dec 15/09</t>
    </r>
  </si>
  <si>
    <r>
      <t>Posted Date</t>
    </r>
    <r>
      <rPr>
        <b/>
        <i/>
        <sz val="12"/>
        <rFont val="Arial"/>
        <family val="2"/>
      </rPr>
      <t xml:space="preserve"> Jan 15/10</t>
    </r>
  </si>
  <si>
    <r>
      <t>Posted Date</t>
    </r>
    <r>
      <rPr>
        <b/>
        <i/>
        <sz val="12"/>
        <rFont val="Arial"/>
        <family val="2"/>
      </rPr>
      <t xml:space="preserve"> Feb 16/10</t>
    </r>
  </si>
  <si>
    <r>
      <t>Posted Date</t>
    </r>
    <r>
      <rPr>
        <b/>
        <i/>
        <sz val="12"/>
        <rFont val="Arial"/>
        <family val="2"/>
      </rPr>
      <t xml:space="preserve"> Mar 15/10</t>
    </r>
  </si>
  <si>
    <r>
      <t>Posted Date</t>
    </r>
    <r>
      <rPr>
        <b/>
        <i/>
        <sz val="12"/>
        <rFont val="Arial"/>
        <family val="2"/>
      </rPr>
      <t xml:space="preserve"> Apr 15/10</t>
    </r>
  </si>
  <si>
    <r>
      <t>Posted Date</t>
    </r>
    <r>
      <rPr>
        <b/>
        <i/>
        <sz val="12"/>
        <rFont val="Arial"/>
        <family val="2"/>
      </rPr>
      <t xml:space="preserve"> May 17/10</t>
    </r>
  </si>
  <si>
    <r>
      <t>Posted Date</t>
    </r>
    <r>
      <rPr>
        <b/>
        <i/>
        <sz val="12"/>
        <rFont val="Arial"/>
        <family val="2"/>
      </rPr>
      <t xml:space="preserve"> June 15/10</t>
    </r>
  </si>
  <si>
    <r>
      <t>Posted Date</t>
    </r>
    <r>
      <rPr>
        <b/>
        <i/>
        <sz val="12"/>
        <rFont val="Arial"/>
        <family val="2"/>
      </rPr>
      <t xml:space="preserve"> July 15/10</t>
    </r>
  </si>
  <si>
    <r>
      <t>Posted Date</t>
    </r>
    <r>
      <rPr>
        <b/>
        <i/>
        <sz val="12"/>
        <rFont val="Arial"/>
        <family val="2"/>
      </rPr>
      <t xml:space="preserve"> August 16/10</t>
    </r>
  </si>
  <si>
    <r>
      <t>Posted Date</t>
    </r>
    <r>
      <rPr>
        <b/>
        <i/>
        <sz val="12"/>
        <rFont val="Arial"/>
        <family val="2"/>
      </rPr>
      <t xml:space="preserve"> September 15/10</t>
    </r>
  </si>
  <si>
    <r>
      <t>Posted Date</t>
    </r>
    <r>
      <rPr>
        <b/>
        <i/>
        <sz val="12"/>
        <rFont val="Arial"/>
        <family val="2"/>
      </rPr>
      <t xml:space="preserve"> October 15/10</t>
    </r>
  </si>
  <si>
    <r>
      <t>Posted Date</t>
    </r>
    <r>
      <rPr>
        <b/>
        <i/>
        <sz val="12"/>
        <rFont val="Arial"/>
        <family val="2"/>
      </rPr>
      <t xml:space="preserve"> November 15/10</t>
    </r>
  </si>
  <si>
    <r>
      <t>Posted Date</t>
    </r>
    <r>
      <rPr>
        <b/>
        <i/>
        <sz val="12"/>
        <rFont val="Arial"/>
        <family val="2"/>
      </rPr>
      <t xml:space="preserve"> January 17/11</t>
    </r>
  </si>
  <si>
    <r>
      <t>Posted Date</t>
    </r>
    <r>
      <rPr>
        <b/>
        <i/>
        <sz val="12"/>
        <rFont val="Arial"/>
        <family val="2"/>
      </rPr>
      <t xml:space="preserve"> December 15/10</t>
    </r>
  </si>
  <si>
    <r>
      <t>Posted Date</t>
    </r>
    <r>
      <rPr>
        <b/>
        <i/>
        <sz val="12"/>
        <rFont val="Arial"/>
        <family val="2"/>
      </rPr>
      <t xml:space="preserve"> February 15/11</t>
    </r>
  </si>
  <si>
    <r>
      <t>Posted Date</t>
    </r>
    <r>
      <rPr>
        <b/>
        <i/>
        <sz val="12"/>
        <rFont val="Arial"/>
        <family val="2"/>
      </rPr>
      <t xml:space="preserve"> March 15/11</t>
    </r>
  </si>
  <si>
    <r>
      <t>Posted Date</t>
    </r>
    <r>
      <rPr>
        <b/>
        <i/>
        <sz val="12"/>
        <rFont val="Arial"/>
        <family val="2"/>
      </rPr>
      <t xml:space="preserve"> April 15/11</t>
    </r>
  </si>
  <si>
    <r>
      <t>Posted Date May 16</t>
    </r>
    <r>
      <rPr>
        <b/>
        <i/>
        <sz val="12"/>
        <rFont val="Arial"/>
        <family val="2"/>
      </rPr>
      <t>/11</t>
    </r>
  </si>
  <si>
    <r>
      <t>Posted Date June 15</t>
    </r>
    <r>
      <rPr>
        <b/>
        <i/>
        <sz val="12"/>
        <rFont val="Arial"/>
        <family val="2"/>
      </rPr>
      <t>/11</t>
    </r>
  </si>
  <si>
    <r>
      <t>Posted Date July 15</t>
    </r>
    <r>
      <rPr>
        <b/>
        <i/>
        <sz val="12"/>
        <rFont val="Arial"/>
        <family val="2"/>
      </rPr>
      <t>/11</t>
    </r>
  </si>
  <si>
    <r>
      <t>Posted Date August 15</t>
    </r>
    <r>
      <rPr>
        <b/>
        <i/>
        <sz val="12"/>
        <rFont val="Arial"/>
        <family val="2"/>
      </rPr>
      <t>/11</t>
    </r>
  </si>
  <si>
    <r>
      <t>Posted Date September 15</t>
    </r>
    <r>
      <rPr>
        <b/>
        <i/>
        <sz val="12"/>
        <rFont val="Arial"/>
        <family val="2"/>
      </rPr>
      <t>/11</t>
    </r>
  </si>
  <si>
    <r>
      <t>Posted Date October 17</t>
    </r>
    <r>
      <rPr>
        <b/>
        <i/>
        <sz val="12"/>
        <rFont val="Arial"/>
        <family val="2"/>
      </rPr>
      <t>/11</t>
    </r>
  </si>
  <si>
    <r>
      <t>Posted Date November 15</t>
    </r>
    <r>
      <rPr>
        <b/>
        <i/>
        <sz val="12"/>
        <rFont val="Arial"/>
        <family val="2"/>
      </rPr>
      <t>/11</t>
    </r>
  </si>
  <si>
    <r>
      <t>Posted Date December 15</t>
    </r>
    <r>
      <rPr>
        <b/>
        <i/>
        <sz val="12"/>
        <rFont val="Arial"/>
        <family val="2"/>
      </rPr>
      <t>/11</t>
    </r>
  </si>
  <si>
    <t>Posted Date January 16/12</t>
  </si>
  <si>
    <t>Posted Date February 15/12</t>
  </si>
  <si>
    <t>Posted Date March 15/12</t>
  </si>
  <si>
    <t>Posted Date April 16/12</t>
  </si>
  <si>
    <t>Posted Date May 15/12</t>
  </si>
  <si>
    <t>Posted Date June 15/12</t>
  </si>
  <si>
    <t>Posted Date July 16/12</t>
  </si>
  <si>
    <t>Posted Date August 16/12</t>
  </si>
  <si>
    <t>Posted Date September 18/12</t>
  </si>
  <si>
    <t>Posted Date October 15/12</t>
  </si>
  <si>
    <t>Posted Date November 15/12</t>
  </si>
  <si>
    <t>Posted Date December 17/12</t>
  </si>
  <si>
    <t>Posted Date January 15/13</t>
  </si>
  <si>
    <t>Posted Date February 15/13</t>
  </si>
  <si>
    <t>Posted Date March 15/13</t>
  </si>
  <si>
    <t>Posted Date April 15/13</t>
  </si>
  <si>
    <t>Posted Date May 15/13</t>
  </si>
  <si>
    <t>Posted Date June 19/13</t>
  </si>
  <si>
    <t>Posted Date July 15/13</t>
  </si>
  <si>
    <t>Posted Date August 15/13</t>
  </si>
  <si>
    <t>Posted Date September 16/13</t>
  </si>
  <si>
    <t>Posted Date October 15/13</t>
  </si>
  <si>
    <t>Posted Date November 15/13</t>
  </si>
  <si>
    <t>Posted Date December 17/13</t>
  </si>
  <si>
    <t>Posted Date January 15/14</t>
  </si>
  <si>
    <t>Posted Date February 18/14</t>
  </si>
  <si>
    <t>Posted Date March 17/14</t>
  </si>
  <si>
    <t>Posted Date April 15/14</t>
  </si>
  <si>
    <t>Posted Date May 15/14</t>
  </si>
  <si>
    <t>Posted Date June 16/14</t>
  </si>
  <si>
    <t>Posted Date July 15/14</t>
  </si>
  <si>
    <t>Corrected: July 15, 2014</t>
  </si>
  <si>
    <t>Posted Date August 15/14</t>
  </si>
  <si>
    <t>Posted Date Sept 15/14</t>
  </si>
  <si>
    <t>Posted Date Oct 15/14</t>
  </si>
  <si>
    <t>Posted Date Nov 17/14</t>
  </si>
  <si>
    <t>Posted Date Dec 15/14</t>
  </si>
  <si>
    <t>Posted Date Jan 16/15</t>
  </si>
  <si>
    <t>Posted Date Feb 18/15</t>
  </si>
  <si>
    <t>Posted Date Mar 16/15</t>
  </si>
  <si>
    <t>Posted Date Apr 16/15</t>
  </si>
  <si>
    <t>Posted Date May 15/15</t>
  </si>
  <si>
    <t>Posted Date June 15/15</t>
  </si>
  <si>
    <t>Posted Date July 15/15</t>
  </si>
  <si>
    <t>Posted Date Aug 17/15</t>
  </si>
  <si>
    <t>Posted Date Sept 15/15</t>
  </si>
  <si>
    <t>Posted Date Oct 15/15</t>
  </si>
  <si>
    <t>Posted Date Nov 16/15</t>
  </si>
  <si>
    <t>Posted Date Dec 15/15</t>
  </si>
  <si>
    <t>Posted Date Jan 15/16</t>
  </si>
  <si>
    <t>Posted Date Feb 12/16</t>
  </si>
  <si>
    <t>Posted Date March 14/16</t>
  </si>
  <si>
    <t>Posted Date April 15/16</t>
  </si>
  <si>
    <t>Posted Date May 16/16</t>
  </si>
  <si>
    <t>Posted Date June 15, 2016</t>
  </si>
  <si>
    <t>Posted Date July 18, 2016</t>
  </si>
  <si>
    <t>Posted Date August 15, 2016</t>
  </si>
  <si>
    <t>Posted Date September 15, 2016</t>
  </si>
  <si>
    <t>Posted Date October 14, 2016</t>
  </si>
  <si>
    <t>Posted Date November 16, 2016</t>
  </si>
  <si>
    <t>Posted Date December 15, 2016</t>
  </si>
  <si>
    <t>Posted Date 
January 13, 2017</t>
  </si>
  <si>
    <t>Posted Date 
February 17, 2017</t>
  </si>
  <si>
    <t>Posted Date 
March 15, 2017</t>
  </si>
  <si>
    <t>Posted Date 
April 17, 2017</t>
  </si>
  <si>
    <t>Posted Date 
May 15, 2017</t>
  </si>
  <si>
    <t>Posted Date 
June 15, 2017</t>
  </si>
  <si>
    <t>Posted Date January 21, 2020</t>
  </si>
  <si>
    <t>Posted Date February 20, 2020</t>
  </si>
  <si>
    <t>Posted Date March 23, 2020</t>
  </si>
  <si>
    <t>Posted Date April 20, 2020</t>
  </si>
  <si>
    <t>Posted Date May 15, 2020</t>
  </si>
  <si>
    <t>Posted Date June 19, 2020</t>
  </si>
  <si>
    <t>Posted Date July 17, 2020</t>
  </si>
  <si>
    <t>Posted Date August 18, 2020</t>
  </si>
  <si>
    <t>Posted Date September 17, 2020</t>
  </si>
  <si>
    <t>Posted Date October 19, 2020</t>
  </si>
  <si>
    <t>Posted Date November 17, 2020</t>
  </si>
  <si>
    <t>Posted Date December 17, 2020</t>
  </si>
  <si>
    <t>Posted Date January 19, 2021</t>
  </si>
  <si>
    <t>Posted Date February 17, 2021</t>
  </si>
  <si>
    <t>Posted Date March 22, 2021</t>
  </si>
  <si>
    <t>Posted Date April 20, 2021</t>
  </si>
  <si>
    <t>Posted Date May 19, 2021</t>
  </si>
  <si>
    <t>Posted Date June 16, 2021</t>
  </si>
  <si>
    <t>Posted Date July 20, 2021</t>
  </si>
  <si>
    <t>Posted Date August 19, 2021</t>
  </si>
  <si>
    <t>Posted Date September 17, 2021</t>
  </si>
  <si>
    <t>Posted Date October 19, 2021</t>
  </si>
  <si>
    <t>Posted Date November 17, 2021</t>
  </si>
  <si>
    <t>Posted Date December 16, 2021</t>
  </si>
  <si>
    <t>Posted Date January 19, 2022</t>
  </si>
  <si>
    <t>Posted Date February 18, 2022</t>
  </si>
  <si>
    <t>Posted Date March 18, 2022</t>
  </si>
  <si>
    <t>Posted Date April 19, 2022</t>
  </si>
  <si>
    <t>Posted Date May 18, 2022</t>
  </si>
  <si>
    <t>Posted Date June 16, 2022</t>
  </si>
  <si>
    <t>Posted Date July 19, 2022</t>
  </si>
  <si>
    <t>Posted Date August 17, 2022</t>
  </si>
  <si>
    <t>Posted Date September 19, 2022</t>
  </si>
  <si>
    <t>Posted Date October 20, 2022</t>
  </si>
  <si>
    <t>Posted Date November 17, 2022</t>
  </si>
  <si>
    <t>Posted Date December 15, 2022</t>
  </si>
  <si>
    <t>Posted Date January 18, 2023</t>
  </si>
  <si>
    <t>Posted Date February 15, 2023</t>
  </si>
  <si>
    <t>Posted Date March 15, 2023</t>
  </si>
  <si>
    <t>Posted Date April 19, 2023</t>
  </si>
  <si>
    <t>Posted Date May 17, 2023</t>
  </si>
  <si>
    <t>Posted Date June 16, 2023</t>
  </si>
  <si>
    <t>Posted Date July 19, 2023</t>
  </si>
  <si>
    <t>Posted Date August 17, 2023</t>
  </si>
  <si>
    <t>Posted Date September 19, 2023</t>
  </si>
  <si>
    <t>Posted Date October 23, 2023</t>
  </si>
  <si>
    <t>Posted Date November 20, 2023</t>
  </si>
  <si>
    <t>Posted Date December 15, 2023</t>
  </si>
  <si>
    <t>Posted Date January 17, 2024</t>
  </si>
  <si>
    <t>Posted Date February 20, 2024</t>
  </si>
  <si>
    <t>Posted Date March 18, 2024</t>
  </si>
  <si>
    <t>Posted Date April 18, 2024</t>
  </si>
  <si>
    <t>Posted Date May 15, 2024</t>
  </si>
  <si>
    <t>Posted Date June 18, 2024</t>
  </si>
  <si>
    <t>Posted Date July 17, 2024</t>
  </si>
  <si>
    <t>Posted Date August 19, 2024</t>
  </si>
  <si>
    <t>Posted Date September 17, 2024</t>
  </si>
  <si>
    <t>Posted Date October 21, 2024</t>
  </si>
  <si>
    <t>Posted Date November 19, 2024</t>
  </si>
  <si>
    <t>Posted Date December 17, 2024</t>
  </si>
  <si>
    <t>Posted Date January 17, 2025</t>
  </si>
  <si>
    <t>Posted Date February 18, 2025</t>
  </si>
  <si>
    <t>Posted Date March 17, 2025</t>
  </si>
  <si>
    <t>Posted Date April 15, 2025</t>
  </si>
  <si>
    <t>Posted Date May 16, 2025</t>
  </si>
  <si>
    <t>Posted Date June 17, 2025</t>
  </si>
  <si>
    <t>Posted Date July 17, 2025</t>
  </si>
  <si>
    <t>Posted Date August 18, 2025</t>
  </si>
  <si>
    <t>Posted Date September 16, 2025</t>
  </si>
  <si>
    <t>Posted Date October 20, 2025</t>
  </si>
  <si>
    <t>Posted Date November 18, 2025</t>
  </si>
  <si>
    <t>Posted Date
December 16, 2025</t>
  </si>
  <si>
    <t>Posted Date January 20, 2026</t>
  </si>
  <si>
    <t>Posted Date
February 18, 2026</t>
  </si>
  <si>
    <t>Posted Date
March 16, 2026</t>
  </si>
  <si>
    <t>Posted Date
April 21, 2026</t>
  </si>
  <si>
    <t>Posted Date
May 19, 2026</t>
  </si>
  <si>
    <t>Posted Date
June 15, 2026</t>
  </si>
  <si>
    <t>Posted Date
July 16,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</si>
</sst>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&quot;$&quot;#,##0"/>
    <numFmt numFmtId="170" formatCode="0.000000"/>
    <numFmt numFmtId="171" formatCode="0.0000"/>
    <numFmt numFmtId="172" formatCode="[$$-409]#,##0"/>
    <numFmt numFmtId="173" formatCode="&quot;$&quot;#,##0;\(&quot;$&quot;#,##0\)"/>
    <numFmt numFmtId="174" formatCode="#,##0.0000;\(#,##0.0000\)"/>
    <numFmt numFmtId="175" formatCode="#,##0.000000;\(#,##0.000000\)"/>
    <numFmt numFmtId="176" formatCode="&quot;$&quot;#,##0.00"/>
    <numFmt numFmtId="177" formatCode="&quot;$&quot;#,##0.000000"/>
    <numFmt numFmtId="178" formatCode="[$$-409]* #,##0_);_([$$-409]* \#\,##0\);_([$$-409]* &quot;-&quot;_);_(@_)"/>
    <numFmt numFmtId="179" formatCode="[$$-409]\ #,##0.00"/>
    <numFmt numFmtId="180" formatCode="#,##0.000000"/>
    <numFmt numFmtId="181" formatCode="#,##0.0000"/>
    <numFmt numFmtId="182" formatCode="0.000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51">
    <xf numFmtId="0" fontId="0" fillId="0" borderId="0"/>
    <xf numFmtId="168" fontId="8" fillId="0" borderId="0" applyFont="0" applyFill="0" applyBorder="0" applyAlignment="0" applyProtection="0"/>
    <xf numFmtId="3" fontId="22" fillId="0" borderId="0"/>
    <xf numFmtId="167" fontId="8" fillId="0" borderId="0" applyFont="0" applyFill="0" applyBorder="0" applyAlignment="0" applyProtection="0"/>
    <xf numFmtId="4" fontId="8" fillId="0" borderId="0"/>
    <xf numFmtId="179" fontId="8" fillId="0" borderId="0"/>
    <xf numFmtId="3" fontId="8" fillId="0" borderId="0"/>
    <xf numFmtId="178" fontId="8" fillId="0" borderId="0"/>
    <xf numFmtId="9" fontId="8" fillId="0" borderId="0"/>
    <xf numFmtId="0" fontId="7" fillId="0" borderId="0"/>
    <xf numFmtId="0" fontId="8" fillId="0" borderId="0"/>
    <xf numFmtId="4" fontId="8" fillId="0" borderId="0"/>
    <xf numFmtId="179" fontId="8" fillId="0" borderId="0"/>
    <xf numFmtId="9" fontId="8" fillId="0" borderId="0"/>
    <xf numFmtId="4" fontId="8" fillId="0" borderId="0"/>
    <xf numFmtId="4" fontId="8" fillId="0" borderId="0"/>
    <xf numFmtId="4" fontId="8" fillId="0" borderId="0"/>
    <xf numFmtId="0" fontId="7" fillId="0" borderId="0"/>
    <xf numFmtId="0" fontId="23" fillId="0" borderId="0"/>
    <xf numFmtId="168" fontId="2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168" fontId="2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8" fillId="0" borderId="0"/>
    <xf numFmtId="4" fontId="8" fillId="0" borderId="0"/>
    <xf numFmtId="4" fontId="8" fillId="0" borderId="0"/>
    <xf numFmtId="4" fontId="8" fillId="0" borderId="0"/>
    <xf numFmtId="4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8" fillId="0" borderId="0"/>
    <xf numFmtId="4" fontId="8" fillId="0" borderId="0"/>
    <xf numFmtId="4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8" fillId="0" borderId="0"/>
    <xf numFmtId="4" fontId="8" fillId="0" borderId="0"/>
    <xf numFmtId="0" fontId="4" fillId="0" borderId="0"/>
    <xf numFmtId="0" fontId="4" fillId="0" borderId="0"/>
    <xf numFmtId="43" fontId="2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8" fillId="0" borderId="0"/>
    <xf numFmtId="4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8" fillId="0" borderId="0"/>
    <xf numFmtId="4" fontId="8" fillId="0" borderId="0"/>
    <xf numFmtId="4" fontId="8" fillId="0" borderId="0"/>
    <xf numFmtId="0" fontId="2" fillId="0" borderId="0"/>
    <xf numFmtId="0" fontId="2" fillId="0" borderId="0"/>
    <xf numFmtId="4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10" fillId="2" borderId="0" xfId="0" applyFont="1" applyFill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7" fillId="2" borderId="0" xfId="0" applyFont="1" applyFill="1" applyAlignment="1">
      <alignment horizontal="center" vertical="top" wrapText="1"/>
    </xf>
    <xf numFmtId="169" fontId="13" fillId="3" borderId="2" xfId="0" applyNumberFormat="1" applyFont="1" applyFill="1" applyBorder="1" applyAlignment="1">
      <alignment horizontal="right" vertical="center" wrapText="1"/>
    </xf>
    <xf numFmtId="169" fontId="13" fillId="0" borderId="2" xfId="0" applyNumberFormat="1" applyFont="1" applyBorder="1" applyAlignment="1">
      <alignment vertical="center"/>
    </xf>
    <xf numFmtId="3" fontId="13" fillId="3" borderId="3" xfId="0" applyNumberFormat="1" applyFont="1" applyFill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 vertical="center"/>
    </xf>
    <xf numFmtId="0" fontId="11" fillId="2" borderId="0" xfId="0" applyFont="1" applyFill="1" applyAlignment="1">
      <alignment horizontal="left" vertical="top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5" fillId="0" borderId="7" xfId="0" applyFont="1" applyBorder="1"/>
    <xf numFmtId="0" fontId="11" fillId="3" borderId="8" xfId="0" applyFont="1" applyFill="1" applyBorder="1" applyAlignment="1">
      <alignment horizontal="center" vertical="center" wrapText="1"/>
    </xf>
    <xf numFmtId="0" fontId="15" fillId="0" borderId="9" xfId="0" applyFont="1" applyBorder="1"/>
    <xf numFmtId="169" fontId="0" fillId="0" borderId="0" xfId="0" applyNumberFormat="1"/>
    <xf numFmtId="170" fontId="15" fillId="0" borderId="7" xfId="0" applyNumberFormat="1" applyFont="1" applyBorder="1"/>
    <xf numFmtId="171" fontId="15" fillId="0" borderId="7" xfId="0" applyNumberFormat="1" applyFont="1" applyBorder="1"/>
    <xf numFmtId="171" fontId="15" fillId="0" borderId="10" xfId="0" applyNumberFormat="1" applyFont="1" applyBorder="1"/>
    <xf numFmtId="0" fontId="16" fillId="2" borderId="0" xfId="0" applyFont="1" applyFill="1" applyAlignment="1">
      <alignment horizontal="center" vertical="top" wrapText="1"/>
    </xf>
    <xf numFmtId="173" fontId="13" fillId="3" borderId="2" xfId="0" applyNumberFormat="1" applyFont="1" applyFill="1" applyBorder="1" applyAlignment="1">
      <alignment horizontal="right" vertical="center" wrapText="1"/>
    </xf>
    <xf numFmtId="175" fontId="15" fillId="0" borderId="7" xfId="0" applyNumberFormat="1" applyFont="1" applyBorder="1"/>
    <xf numFmtId="174" fontId="15" fillId="0" borderId="10" xfId="0" applyNumberFormat="1" applyFont="1" applyBorder="1"/>
    <xf numFmtId="173" fontId="13" fillId="0" borderId="2" xfId="0" applyNumberFormat="1" applyFont="1" applyBorder="1" applyAlignment="1">
      <alignment horizontal="right" vertical="center" wrapText="1"/>
    </xf>
    <xf numFmtId="0" fontId="19" fillId="2" borderId="0" xfId="0" applyFont="1" applyFill="1" applyAlignment="1">
      <alignment horizontal="center" vertical="top" wrapText="1"/>
    </xf>
    <xf numFmtId="172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5" fontId="21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0" fontId="19" fillId="2" borderId="11" xfId="0" applyFont="1" applyFill="1" applyBorder="1" applyAlignment="1">
      <alignment horizontal="center" vertical="top" wrapText="1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72" fontId="13" fillId="0" borderId="0" xfId="2" applyNumberFormat="1" applyFont="1" applyAlignment="1">
      <alignment horizontal="center" vertical="center"/>
    </xf>
    <xf numFmtId="0" fontId="19" fillId="2" borderId="11" xfId="0" applyFont="1" applyFill="1" applyBorder="1" applyAlignment="1">
      <alignment horizontal="left" vertical="top" wrapText="1"/>
    </xf>
    <xf numFmtId="16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5" fontId="15" fillId="0" borderId="7" xfId="0" applyNumberFormat="1" applyFont="1" applyBorder="1" applyAlignment="1">
      <alignment horizontal="center"/>
    </xf>
    <xf numFmtId="174" fontId="15" fillId="0" borderId="10" xfId="0" applyNumberFormat="1" applyFont="1" applyBorder="1" applyAlignment="1">
      <alignment horizontal="center"/>
    </xf>
    <xf numFmtId="175" fontId="15" fillId="0" borderId="0" xfId="0" applyNumberFormat="1" applyFont="1" applyAlignment="1">
      <alignment horizontal="center"/>
    </xf>
    <xf numFmtId="172" fontId="15" fillId="0" borderId="0" xfId="2" applyNumberFormat="1" applyFont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9" fontId="21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9" fontId="0" fillId="0" borderId="0" xfId="3" applyNumberFormat="1" applyFont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0" fontId="19" fillId="2" borderId="0" xfId="0" applyFont="1" applyFill="1" applyAlignment="1">
      <alignment horizontal="left" vertical="top" wrapText="1"/>
    </xf>
    <xf numFmtId="174" fontId="15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77" fontId="0" fillId="0" borderId="0" xfId="0" applyNumberFormat="1"/>
    <xf numFmtId="180" fontId="15" fillId="0" borderId="0" xfId="0" applyNumberFormat="1" applyFont="1" applyAlignment="1">
      <alignment horizontal="center"/>
    </xf>
    <xf numFmtId="181" fontId="15" fillId="0" borderId="0" xfId="0" applyNumberFormat="1" applyFont="1" applyAlignment="1">
      <alignment horizontal="center"/>
    </xf>
    <xf numFmtId="181" fontId="0" fillId="0" borderId="0" xfId="0" applyNumberFormat="1"/>
    <xf numFmtId="170" fontId="15" fillId="0" borderId="0" xfId="0" applyNumberFormat="1" applyFont="1" applyAlignment="1">
      <alignment horizontal="center"/>
    </xf>
    <xf numFmtId="171" fontId="15" fillId="0" borderId="0" xfId="0" applyNumberFormat="1" applyFont="1" applyAlignment="1">
      <alignment horizontal="center"/>
    </xf>
    <xf numFmtId="180" fontId="0" fillId="0" borderId="0" xfId="0" applyNumberFormat="1"/>
    <xf numFmtId="182" fontId="15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171" fontId="10" fillId="0" borderId="0" xfId="0" applyNumberFormat="1" applyFont="1" applyAlignment="1">
      <alignment horizontal="center"/>
    </xf>
    <xf numFmtId="170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2" fontId="8" fillId="0" borderId="0" xfId="6" applyNumberFormat="1" applyAlignment="1">
      <alignment horizontal="center" vertical="center"/>
    </xf>
    <xf numFmtId="3" fontId="8" fillId="4" borderId="0" xfId="6" applyFill="1" applyAlignment="1">
      <alignment horizontal="center" vertical="center"/>
    </xf>
    <xf numFmtId="3" fontId="8" fillId="0" borderId="0" xfId="6" applyAlignment="1">
      <alignment horizontal="center" vertical="center"/>
    </xf>
    <xf numFmtId="0" fontId="12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center" vertical="top" wrapText="1"/>
    </xf>
    <xf numFmtId="0" fontId="15" fillId="3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</cellXfs>
  <cellStyles count="251">
    <cellStyle name="Comma" xfId="1" builtinId="3"/>
    <cellStyle name="Comma [0] 2" xfId="12" xr:uid="{00000000-0005-0000-0000-000001000000}"/>
    <cellStyle name="Comma [0] 3" xfId="5" xr:uid="{00000000-0005-0000-0000-000002000000}"/>
    <cellStyle name="Comma 10" xfId="43" xr:uid="{00000000-0005-0000-0000-000003000000}"/>
    <cellStyle name="Comma 11" xfId="45" xr:uid="{00000000-0005-0000-0000-000004000000}"/>
    <cellStyle name="Comma 12" xfId="57" xr:uid="{00000000-0005-0000-0000-000005000000}"/>
    <cellStyle name="Comma 13" xfId="44" xr:uid="{00000000-0005-0000-0000-000006000000}"/>
    <cellStyle name="Comma 14" xfId="58" xr:uid="{00000000-0005-0000-0000-000007000000}"/>
    <cellStyle name="Comma 15" xfId="59" xr:uid="{00000000-0005-0000-0000-000008000000}"/>
    <cellStyle name="Comma 16" xfId="71" xr:uid="{00000000-0005-0000-0000-000009000000}"/>
    <cellStyle name="Comma 17" xfId="72" xr:uid="{08861581-CB18-4CE8-9CED-40FF469C54EE}"/>
    <cellStyle name="Comma 18" xfId="99" xr:uid="{10A8CEF6-8A3C-41A4-A49C-32BCB1F5BAAE}"/>
    <cellStyle name="Comma 19" xfId="100" xr:uid="{0D15D777-C3EF-4D04-8B94-A2B1438D227D}"/>
    <cellStyle name="Comma 2" xfId="11" xr:uid="{00000000-0005-0000-0000-00000A000000}"/>
    <cellStyle name="Comma 20" xfId="107" xr:uid="{DE3CD6AF-AC0E-4A27-9CC2-9C6C5344C9D6}"/>
    <cellStyle name="Comma 21" xfId="174" xr:uid="{7BB7C5A3-6BBB-4A1D-8420-84123936852E}"/>
    <cellStyle name="Comma 22" xfId="176" xr:uid="{2D5D1AF7-91EE-4B5C-880D-B2CEC2306F8F}"/>
    <cellStyle name="Comma 23" xfId="179" xr:uid="{18490B83-BB11-487A-B607-B49461430BF3}"/>
    <cellStyle name="Comma 24" xfId="175" xr:uid="{09BE9ACC-FC98-40F9-B296-A67756C72BA7}"/>
    <cellStyle name="Comma 25" xfId="202" xr:uid="{33F9AD5A-887F-4761-A088-372E7D550F1D}"/>
    <cellStyle name="Comma 3" xfId="15" xr:uid="{00000000-0005-0000-0000-00000B000000}"/>
    <cellStyle name="Comma 4" xfId="14" xr:uid="{00000000-0005-0000-0000-00000C000000}"/>
    <cellStyle name="Comma 5" xfId="16" xr:uid="{00000000-0005-0000-0000-00000D000000}"/>
    <cellStyle name="Comma 6" xfId="19" xr:uid="{00000000-0005-0000-0000-00000E000000}"/>
    <cellStyle name="Comma 6 2" xfId="27" xr:uid="{00000000-0005-0000-0000-00000F000000}"/>
    <cellStyle name="Comma 6 2 2" xfId="81" xr:uid="{B73CD63B-1A92-4694-8D90-DD0D9C6F0E43}"/>
    <cellStyle name="Comma 6 3" xfId="75" xr:uid="{E97FECC6-6654-4E24-9F19-92F6B202E321}"/>
    <cellStyle name="Comma 7" xfId="4" xr:uid="{00000000-0005-0000-0000-000010000000}"/>
    <cellStyle name="Comma 8" xfId="41" xr:uid="{00000000-0005-0000-0000-000011000000}"/>
    <cellStyle name="Comma 9" xfId="42" xr:uid="{00000000-0005-0000-0000-000012000000}"/>
    <cellStyle name="Comma0" xfId="2" xr:uid="{00000000-0005-0000-0000-000013000000}"/>
    <cellStyle name="Comma0 2" xfId="6" xr:uid="{00000000-0005-0000-0000-000014000000}"/>
    <cellStyle name="Currency" xfId="3" builtinId="4"/>
    <cellStyle name="Currency0" xfId="7" xr:uid="{00000000-0005-0000-0000-000016000000}"/>
    <cellStyle name="Normal" xfId="0" builtinId="0"/>
    <cellStyle name="Normal 10" xfId="30" xr:uid="{00000000-0005-0000-0000-000018000000}"/>
    <cellStyle name="Normal 10 2" xfId="40" xr:uid="{00000000-0005-0000-0000-000019000000}"/>
    <cellStyle name="Normal 10 2 2" xfId="95" xr:uid="{528E22D5-FF3A-409E-B6AF-0ACD2C09E043}"/>
    <cellStyle name="Normal 10 2 2 2" xfId="170" xr:uid="{DD5AB5D4-02EA-494F-B005-FB9C959A9280}"/>
    <cellStyle name="Normal 10 2 2 3" xfId="247" xr:uid="{6089BF9E-6C60-452B-86B5-152C2820A3DA}"/>
    <cellStyle name="Normal 10 2 3" xfId="146" xr:uid="{F97A6B62-5C9C-4276-A907-CA4F548A0CD7}"/>
    <cellStyle name="Normal 10 2 4" xfId="122" xr:uid="{9F693F8F-5705-4DAD-A5F0-357757416E0E}"/>
    <cellStyle name="Normal 10 2 5" xfId="198" xr:uid="{5017605F-112D-4996-99AA-4019D2B3A220}"/>
    <cellStyle name="Normal 10 2 6" xfId="223" xr:uid="{EEA99574-4E19-43AC-A9F1-2CC3FAC41342}"/>
    <cellStyle name="Normal 10 3" xfId="55" xr:uid="{00000000-0005-0000-0000-00001A000000}"/>
    <cellStyle name="Normal 10 3 2" xfId="159" xr:uid="{77FBE015-954A-4718-BB1C-EE8CA42342B0}"/>
    <cellStyle name="Normal 10 3 3" xfId="236" xr:uid="{2171E2D9-0993-4BDB-9ACD-081EE080B060}"/>
    <cellStyle name="Normal 10 4" xfId="69" xr:uid="{00000000-0005-0000-0000-00001B000000}"/>
    <cellStyle name="Normal 10 4 2" xfId="135" xr:uid="{0DCB5945-52C6-42A1-8993-88479942D080}"/>
    <cellStyle name="Normal 10 5" xfId="84" xr:uid="{6E80FA27-AC4E-472A-9A11-B43459D1E9E5}"/>
    <cellStyle name="Normal 10 6" xfId="111" xr:uid="{D386D97C-CB39-475B-B724-3C4784FDB627}"/>
    <cellStyle name="Normal 10 7" xfId="187" xr:uid="{B3C809C7-62E2-48AB-9832-848C27C48327}"/>
    <cellStyle name="Normal 10 8" xfId="212" xr:uid="{25CD985F-822B-40EC-A147-C6614663893E}"/>
    <cellStyle name="Normal 11" xfId="56" xr:uid="{00000000-0005-0000-0000-00001C000000}"/>
    <cellStyle name="Normal 11 2" xfId="70" xr:uid="{00000000-0005-0000-0000-00001D000000}"/>
    <cellStyle name="Normal 11 2 2" xfId="96" xr:uid="{25AB1ABD-3E81-4CCB-935E-B62208029085}"/>
    <cellStyle name="Normal 11 2 2 2" xfId="171" xr:uid="{F16C4144-FFDF-4308-917F-CF2D4EA0919C}"/>
    <cellStyle name="Normal 11 2 2 3" xfId="248" xr:uid="{13D97E52-0962-469E-AE7C-5FE648486D13}"/>
    <cellStyle name="Normal 11 2 3" xfId="147" xr:uid="{0DE61B98-6B75-47EF-B695-6F180359B28B}"/>
    <cellStyle name="Normal 11 2 4" xfId="123" xr:uid="{2FB06755-91E7-4994-86E1-D483090B692E}"/>
    <cellStyle name="Normal 11 2 5" xfId="199" xr:uid="{D06FF870-FDF2-4CE4-A0B8-480CEB86A0C5}"/>
    <cellStyle name="Normal 11 2 6" xfId="224" xr:uid="{CEF2CCC4-BF04-47BE-8A6C-E960D9A20B9C}"/>
    <cellStyle name="Normal 11 3" xfId="98" xr:uid="{D493BB9C-3301-42B5-BBC9-A0C34CA009B9}"/>
    <cellStyle name="Normal 11 3 2" xfId="173" xr:uid="{860CEE9E-23EC-478C-AF44-F9D566AF2EEA}"/>
    <cellStyle name="Normal 11 3 2 2" xfId="250" xr:uid="{880B6A68-C9DE-422A-BE8B-68C4651EF191}"/>
    <cellStyle name="Normal 11 3 3" xfId="149" xr:uid="{BB54C15F-8485-4595-97F4-3940BE336E5F}"/>
    <cellStyle name="Normal 11 3 4" xfId="125" xr:uid="{46232B25-DDDB-466C-AA56-E01BD896B64C}"/>
    <cellStyle name="Normal 11 3 5" xfId="201" xr:uid="{B05814C8-DFC0-4C90-8342-0BF537AD1978}"/>
    <cellStyle name="Normal 11 3 6" xfId="226" xr:uid="{B4032A48-9547-4569-A01E-8636A4C9C181}"/>
    <cellStyle name="Normal 11 4" xfId="85" xr:uid="{DE85EE29-F5F8-4E52-9CF9-CA2EF4F7114D}"/>
    <cellStyle name="Normal 11 4 2" xfId="160" xr:uid="{C283951A-8B00-47C5-BFAF-4022C25A66EF}"/>
    <cellStyle name="Normal 11 4 3" xfId="237" xr:uid="{31C57907-B5F2-4FC1-92BF-46785CB01D05}"/>
    <cellStyle name="Normal 11 5" xfId="136" xr:uid="{BB8D768C-ECE1-4140-AA33-35143FE1B5EA}"/>
    <cellStyle name="Normal 11 6" xfId="112" xr:uid="{F76EE765-7CF8-4FE0-AF37-F7573D865250}"/>
    <cellStyle name="Normal 11 7" xfId="188" xr:uid="{BAB9CD84-8570-4563-B1CE-E15062FD3AF2}"/>
    <cellStyle name="Normal 11 8" xfId="213" xr:uid="{66CDDD8B-20CF-4A63-94D6-F79465593B44}"/>
    <cellStyle name="Normal 2" xfId="10" xr:uid="{00000000-0005-0000-0000-00001E000000}"/>
    <cellStyle name="Normal 2 2" xfId="25" xr:uid="{00000000-0005-0000-0000-00001F000000}"/>
    <cellStyle name="Normal 3" xfId="9" xr:uid="{00000000-0005-0000-0000-000020000000}"/>
    <cellStyle name="Normal 3 2" xfId="24" xr:uid="{00000000-0005-0000-0000-000021000000}"/>
    <cellStyle name="Normal 3 2 2" xfId="36" xr:uid="{00000000-0005-0000-0000-000022000000}"/>
    <cellStyle name="Normal 3 2 2 2" xfId="91" xr:uid="{8DEA73DD-02FE-4905-88A8-D549FA6DAE63}"/>
    <cellStyle name="Normal 3 2 2 2 2" xfId="166" xr:uid="{DDAA7493-ECE1-4C22-AF33-4A643F2FFB6E}"/>
    <cellStyle name="Normal 3 2 2 2 3" xfId="243" xr:uid="{AF60543C-5D9B-4074-ACDE-9BE8A52C2196}"/>
    <cellStyle name="Normal 3 2 2 3" xfId="142" xr:uid="{17F574B1-06A4-4D22-A255-5DF7A5B78851}"/>
    <cellStyle name="Normal 3 2 2 4" xfId="118" xr:uid="{38EEB225-8BCD-436E-99A1-19CEE2AE3CC1}"/>
    <cellStyle name="Normal 3 2 2 5" xfId="194" xr:uid="{4365881C-1320-4C35-83B2-65657295C43A}"/>
    <cellStyle name="Normal 3 2 2 6" xfId="219" xr:uid="{58BC1381-BE40-4E63-9BE4-B7814B547EEA}"/>
    <cellStyle name="Normal 3 2 3" xfId="51" xr:uid="{00000000-0005-0000-0000-000023000000}"/>
    <cellStyle name="Normal 3 2 3 2" xfId="155" xr:uid="{FD5F5C53-D551-4B36-9359-EDF50EC5AEE4}"/>
    <cellStyle name="Normal 3 2 3 3" xfId="232" xr:uid="{7F0504C7-53DA-4115-95E6-F90E73753AC6}"/>
    <cellStyle name="Normal 3 2 4" xfId="65" xr:uid="{00000000-0005-0000-0000-000024000000}"/>
    <cellStyle name="Normal 3 2 4 2" xfId="131" xr:uid="{65EB87F0-F8ED-4AA8-8030-53CD6764BDA7}"/>
    <cellStyle name="Normal 3 2 5" xfId="79" xr:uid="{8799307D-913E-4B5B-9FA0-CB12B9376222}"/>
    <cellStyle name="Normal 3 2 6" xfId="106" xr:uid="{65CEBEAA-1587-48CC-BBCC-A6E989DE576C}"/>
    <cellStyle name="Normal 3 2 7" xfId="183" xr:uid="{7F0B573D-05FF-4CD8-82EC-E6604F2033F6}"/>
    <cellStyle name="Normal 3 2 8" xfId="208" xr:uid="{74D07BBF-BF4D-48A5-B601-47D2BF5C29D9}"/>
    <cellStyle name="Normal 3 3" xfId="31" xr:uid="{00000000-0005-0000-0000-000025000000}"/>
    <cellStyle name="Normal 3 3 2" xfId="86" xr:uid="{89F89346-23A9-4932-ADF9-FBF886589325}"/>
    <cellStyle name="Normal 3 3 2 2" xfId="161" xr:uid="{BC9C0456-5CD5-467B-BA86-ECC7899D6DD6}"/>
    <cellStyle name="Normal 3 3 2 3" xfId="238" xr:uid="{091DFE27-A7DD-430C-9CDA-D22778B65159}"/>
    <cellStyle name="Normal 3 3 3" xfId="137" xr:uid="{9FAB94CD-2325-429E-B7C6-99F3FDF35B50}"/>
    <cellStyle name="Normal 3 3 4" xfId="113" xr:uid="{DD7F75F2-9C7B-4101-A6A0-A2AB8154295C}"/>
    <cellStyle name="Normal 3 3 5" xfId="189" xr:uid="{E4124470-865B-4D97-A50D-3FC900A5B73A}"/>
    <cellStyle name="Normal 3 3 6" xfId="214" xr:uid="{49C83EDD-1821-4640-AE70-FD67B5DF5820}"/>
    <cellStyle name="Normal 3 4" xfId="46" xr:uid="{00000000-0005-0000-0000-000026000000}"/>
    <cellStyle name="Normal 3 4 2" xfId="150" xr:uid="{B441B93F-233D-4BEC-AC1A-B2BCBCFEA16C}"/>
    <cellStyle name="Normal 3 4 3" xfId="227" xr:uid="{B3247E9B-7591-4732-A779-48DA22A606A7}"/>
    <cellStyle name="Normal 3 5" xfId="60" xr:uid="{00000000-0005-0000-0000-000027000000}"/>
    <cellStyle name="Normal 3 5 2" xfId="126" xr:uid="{0494BD7B-37CF-429C-A795-368D130C1BD2}"/>
    <cellStyle name="Normal 3 6" xfId="73" xr:uid="{349FB8FA-39EE-4C71-BFE6-E08607E8559A}"/>
    <cellStyle name="Normal 3 7" xfId="101" xr:uid="{28593AF5-2732-456C-AFC5-A27B99A9C43D}"/>
    <cellStyle name="Normal 3 8" xfId="177" xr:uid="{D2285911-E9F2-4AC1-8710-B1139FFA948F}"/>
    <cellStyle name="Normal 3 9" xfId="203" xr:uid="{8BC73641-6AFE-46ED-A34D-585D0A4D86F1}"/>
    <cellStyle name="Normal 4" xfId="17" xr:uid="{00000000-0005-0000-0000-000028000000}"/>
    <cellStyle name="Normal 4 2" xfId="26" xr:uid="{00000000-0005-0000-0000-000029000000}"/>
    <cellStyle name="Normal 4 2 2" xfId="37" xr:uid="{00000000-0005-0000-0000-00002A000000}"/>
    <cellStyle name="Normal 4 2 2 2" xfId="92" xr:uid="{E4744B06-0A63-4E91-A295-03D5A66C9E00}"/>
    <cellStyle name="Normal 4 2 2 2 2" xfId="167" xr:uid="{46E97735-D9F6-4065-B73C-67C76A36E805}"/>
    <cellStyle name="Normal 4 2 2 2 3" xfId="244" xr:uid="{53052744-4160-4CAB-B472-7F40B7C5C5A0}"/>
    <cellStyle name="Normal 4 2 2 3" xfId="143" xr:uid="{D6E13805-F56D-4B82-8AC0-0BD8A819F783}"/>
    <cellStyle name="Normal 4 2 2 4" xfId="119" xr:uid="{98C00F2C-7DCA-47F9-8255-F84D95786F15}"/>
    <cellStyle name="Normal 4 2 2 5" xfId="195" xr:uid="{B3E5A77E-3E82-4B92-B31A-77E44BA48400}"/>
    <cellStyle name="Normal 4 2 2 6" xfId="220" xr:uid="{7816A08E-1186-4BCB-82DA-63C7469E6E57}"/>
    <cellStyle name="Normal 4 2 3" xfId="52" xr:uid="{00000000-0005-0000-0000-00002B000000}"/>
    <cellStyle name="Normal 4 2 3 2" xfId="156" xr:uid="{3F3E5B84-C3FB-4921-A1BB-AEAF134663EA}"/>
    <cellStyle name="Normal 4 2 3 3" xfId="233" xr:uid="{1A3F62D1-3973-432A-BFE4-0D450B2F3559}"/>
    <cellStyle name="Normal 4 2 4" xfId="66" xr:uid="{00000000-0005-0000-0000-00002C000000}"/>
    <cellStyle name="Normal 4 2 4 2" xfId="132" xr:uid="{340326ED-508C-4B63-9E2F-EA1F02615CC9}"/>
    <cellStyle name="Normal 4 2 5" xfId="80" xr:uid="{06EF3B24-5123-4DAB-A674-91E06A1AD10A}"/>
    <cellStyle name="Normal 4 2 6" xfId="108" xr:uid="{8E8ED947-53E0-41B0-8033-C832ABB0B5E1}"/>
    <cellStyle name="Normal 4 2 7" xfId="184" xr:uid="{332D237A-E4D5-4643-9EAD-C0D060A19B27}"/>
    <cellStyle name="Normal 4 2 8" xfId="209" xr:uid="{BF546EE7-D7C2-4534-9BB6-F63516E15C6B}"/>
    <cellStyle name="Normal 4 3" xfId="32" xr:uid="{00000000-0005-0000-0000-00002D000000}"/>
    <cellStyle name="Normal 4 3 2" xfId="87" xr:uid="{BA415C9A-8758-4052-AA68-29B2D1780E43}"/>
    <cellStyle name="Normal 4 3 2 2" xfId="162" xr:uid="{98B36A6F-FE9C-4E61-A033-640B1DCF6A54}"/>
    <cellStyle name="Normal 4 3 2 3" xfId="239" xr:uid="{25C06D43-C48F-4CAA-8FA9-D36BD33DEDA3}"/>
    <cellStyle name="Normal 4 3 3" xfId="138" xr:uid="{DEE34B93-19F4-4763-AAEE-2F5AE3B625C1}"/>
    <cellStyle name="Normal 4 3 4" xfId="114" xr:uid="{4622804A-650A-4ECD-A249-D4BB7601AEFC}"/>
    <cellStyle name="Normal 4 3 5" xfId="190" xr:uid="{45B5255C-C8D4-4264-B5F3-05DED8F92AE4}"/>
    <cellStyle name="Normal 4 3 6" xfId="215" xr:uid="{4DCC85CE-4862-4201-95B8-97E9DAA927A0}"/>
    <cellStyle name="Normal 4 4" xfId="47" xr:uid="{00000000-0005-0000-0000-00002E000000}"/>
    <cellStyle name="Normal 4 4 2" xfId="151" xr:uid="{7C834A19-2209-4706-8518-EC9CA53EA0A9}"/>
    <cellStyle name="Normal 4 4 3" xfId="228" xr:uid="{D79BA41E-9C2B-44C5-97E5-75540738DF5D}"/>
    <cellStyle name="Normal 4 5" xfId="61" xr:uid="{00000000-0005-0000-0000-00002F000000}"/>
    <cellStyle name="Normal 4 5 2" xfId="127" xr:uid="{CFAB2806-67FF-49A0-B294-735D763E5B9E}"/>
    <cellStyle name="Normal 4 6" xfId="74" xr:uid="{4425E1D0-ED3E-485F-BB60-9E3235E3BC52}"/>
    <cellStyle name="Normal 4 7" xfId="102" xr:uid="{94CD86B5-6D46-4358-B35D-8FEFCD763E65}"/>
    <cellStyle name="Normal 4 8" xfId="178" xr:uid="{0E2C110A-AB02-4AA1-B501-D6ED54FBD726}"/>
    <cellStyle name="Normal 4 9" xfId="204" xr:uid="{8D3B2799-D3E7-4EBF-8D50-CEAB084F01DC}"/>
    <cellStyle name="Normal 5" xfId="18" xr:uid="{00000000-0005-0000-0000-000030000000}"/>
    <cellStyle name="Normal 6" xfId="20" xr:uid="{00000000-0005-0000-0000-000031000000}"/>
    <cellStyle name="Normal 6 2" xfId="28" xr:uid="{00000000-0005-0000-0000-000032000000}"/>
    <cellStyle name="Normal 6 2 2" xfId="38" xr:uid="{00000000-0005-0000-0000-000033000000}"/>
    <cellStyle name="Normal 6 2 2 2" xfId="93" xr:uid="{D2F3712E-221D-46FD-AAF2-894164623643}"/>
    <cellStyle name="Normal 6 2 2 2 2" xfId="168" xr:uid="{620DDEBD-856C-4E2F-ACDA-CA5B5678333B}"/>
    <cellStyle name="Normal 6 2 2 2 3" xfId="245" xr:uid="{BB0EA765-CE03-4511-84A2-718FDA69E914}"/>
    <cellStyle name="Normal 6 2 2 3" xfId="144" xr:uid="{FC4312D5-BA3D-4AA2-AC14-7B7641CB183E}"/>
    <cellStyle name="Normal 6 2 2 4" xfId="120" xr:uid="{BDF05A76-ED9D-4D7A-B3A7-3EA402B40517}"/>
    <cellStyle name="Normal 6 2 2 5" xfId="196" xr:uid="{E6AB7B34-F0D1-4CEA-BD85-028595CC73F9}"/>
    <cellStyle name="Normal 6 2 2 6" xfId="221" xr:uid="{822F5E5A-91AC-4922-B834-75514F23CC41}"/>
    <cellStyle name="Normal 6 2 3" xfId="53" xr:uid="{00000000-0005-0000-0000-000034000000}"/>
    <cellStyle name="Normal 6 2 3 2" xfId="157" xr:uid="{11E92BBA-91FF-40EA-A43F-B2F59046009C}"/>
    <cellStyle name="Normal 6 2 3 3" xfId="234" xr:uid="{AE21A0DA-DF7E-46F9-9A1D-ED19FFBB4E44}"/>
    <cellStyle name="Normal 6 2 4" xfId="67" xr:uid="{00000000-0005-0000-0000-000035000000}"/>
    <cellStyle name="Normal 6 2 4 2" xfId="133" xr:uid="{268D8833-7C0F-42AD-B7BF-96750BB7F4CB}"/>
    <cellStyle name="Normal 6 2 5" xfId="82" xr:uid="{5E4BCE31-1DB3-4EAD-9A45-0A9D5BFEDCDC}"/>
    <cellStyle name="Normal 6 2 6" xfId="109" xr:uid="{31E59111-F2B4-4C99-B7EA-D10DD3D8053C}"/>
    <cellStyle name="Normal 6 2 7" xfId="185" xr:uid="{9B1BE143-2B54-4005-992A-8AA9D4E64334}"/>
    <cellStyle name="Normal 6 2 8" xfId="210" xr:uid="{D714DEDC-4588-4BAC-B8DE-3D63A2B6D428}"/>
    <cellStyle name="Normal 6 3" xfId="33" xr:uid="{00000000-0005-0000-0000-000036000000}"/>
    <cellStyle name="Normal 6 3 2" xfId="88" xr:uid="{457879CD-1FE5-4549-9096-E470FD4D6AE7}"/>
    <cellStyle name="Normal 6 3 2 2" xfId="163" xr:uid="{B5C4A9F5-2C6F-4D80-A124-6633637A5E76}"/>
    <cellStyle name="Normal 6 3 2 3" xfId="240" xr:uid="{6B998ACA-C5AF-4D9A-B930-3A11D659C97F}"/>
    <cellStyle name="Normal 6 3 3" xfId="139" xr:uid="{54EF4CDD-C192-4AF6-9621-9C8435264CE2}"/>
    <cellStyle name="Normal 6 3 4" xfId="115" xr:uid="{B392CEC7-90F9-45F1-804A-2A43278ADEB1}"/>
    <cellStyle name="Normal 6 3 5" xfId="191" xr:uid="{3E8976A1-BD91-42D6-9316-D14345E0BEA4}"/>
    <cellStyle name="Normal 6 3 6" xfId="216" xr:uid="{C1B76A15-7D65-4DFD-A006-DB02C0979A50}"/>
    <cellStyle name="Normal 6 4" xfId="48" xr:uid="{00000000-0005-0000-0000-000037000000}"/>
    <cellStyle name="Normal 6 4 2" xfId="152" xr:uid="{DF941775-9535-4512-8E8B-6E5764787222}"/>
    <cellStyle name="Normal 6 4 3" xfId="229" xr:uid="{1F99EA02-20D2-4B17-9A91-5F680BF44CE6}"/>
    <cellStyle name="Normal 6 5" xfId="62" xr:uid="{00000000-0005-0000-0000-000038000000}"/>
    <cellStyle name="Normal 6 5 2" xfId="128" xr:uid="{79DEDD86-0D9B-400C-89A4-49BC087839D8}"/>
    <cellStyle name="Normal 6 6" xfId="76" xr:uid="{9E5D940A-61C1-45B6-9C41-71050DDC7AB5}"/>
    <cellStyle name="Normal 6 7" xfId="103" xr:uid="{FE9CFCDC-ADBC-4717-843C-4549D22DE0F0}"/>
    <cellStyle name="Normal 6 8" xfId="180" xr:uid="{15C51838-072C-4B3B-A7E0-78B52FF78EFD}"/>
    <cellStyle name="Normal 6 9" xfId="205" xr:uid="{EDE43552-FA48-4639-9AAB-73FC4077831E}"/>
    <cellStyle name="Normal 7" xfId="21" xr:uid="{00000000-0005-0000-0000-000039000000}"/>
    <cellStyle name="Normal 7 2" xfId="29" xr:uid="{00000000-0005-0000-0000-00003A000000}"/>
    <cellStyle name="Normal 7 2 2" xfId="39" xr:uid="{00000000-0005-0000-0000-00003B000000}"/>
    <cellStyle name="Normal 7 2 2 2" xfId="94" xr:uid="{172FC69D-D275-4881-8B01-C4DF1791953A}"/>
    <cellStyle name="Normal 7 2 2 2 2" xfId="169" xr:uid="{6DCFC4F8-47EF-4864-AB9B-C5AEA6D1585A}"/>
    <cellStyle name="Normal 7 2 2 2 3" xfId="246" xr:uid="{589C1135-3608-4AB1-8628-6DB5E4876149}"/>
    <cellStyle name="Normal 7 2 2 3" xfId="145" xr:uid="{E8EF7722-5F45-47EB-991A-C2A7AA7FB204}"/>
    <cellStyle name="Normal 7 2 2 4" xfId="121" xr:uid="{02323F9C-CC17-4EFB-86AA-FF370FB2043E}"/>
    <cellStyle name="Normal 7 2 2 5" xfId="197" xr:uid="{A138081F-D101-40DE-9781-C514A8424703}"/>
    <cellStyle name="Normal 7 2 2 6" xfId="222" xr:uid="{114B7569-8D52-4C58-8A4F-81E59E90D7CD}"/>
    <cellStyle name="Normal 7 2 3" xfId="54" xr:uid="{00000000-0005-0000-0000-00003C000000}"/>
    <cellStyle name="Normal 7 2 3 2" xfId="158" xr:uid="{E90D38E4-FCA7-46D2-9A84-1151F77E55E2}"/>
    <cellStyle name="Normal 7 2 3 3" xfId="235" xr:uid="{954EA74F-1E59-45A7-B871-90D07691623F}"/>
    <cellStyle name="Normal 7 2 4" xfId="68" xr:uid="{00000000-0005-0000-0000-00003D000000}"/>
    <cellStyle name="Normal 7 2 4 2" xfId="134" xr:uid="{A06FCB53-B3F6-4B1F-A62B-3066D7831E6E}"/>
    <cellStyle name="Normal 7 2 5" xfId="83" xr:uid="{F08C94B6-EAB1-4975-973B-4CD0B825CB9A}"/>
    <cellStyle name="Normal 7 2 6" xfId="110" xr:uid="{FCB0E652-D477-4BAD-861F-49246D38B110}"/>
    <cellStyle name="Normal 7 2 7" xfId="186" xr:uid="{DF272C61-C83B-4D45-8BFD-2DAA52462A60}"/>
    <cellStyle name="Normal 7 2 8" xfId="211" xr:uid="{2BB89F34-8E90-461C-9EBC-1C910CD008F3}"/>
    <cellStyle name="Normal 7 3" xfId="34" xr:uid="{00000000-0005-0000-0000-00003E000000}"/>
    <cellStyle name="Normal 7 3 2" xfId="89" xr:uid="{20274FC5-71D3-42B1-83BC-398C6E32BA69}"/>
    <cellStyle name="Normal 7 3 2 2" xfId="164" xr:uid="{A9F2D03F-5832-4233-872D-E226EECA92D6}"/>
    <cellStyle name="Normal 7 3 2 3" xfId="241" xr:uid="{EB1969B9-ACEB-424D-9529-BDBC268218D2}"/>
    <cellStyle name="Normal 7 3 3" xfId="140" xr:uid="{0B070D9C-F7FD-456A-8306-CE324A0E2F10}"/>
    <cellStyle name="Normal 7 3 4" xfId="116" xr:uid="{2C65DB0A-4F41-4775-86E9-1FE84C1DA8ED}"/>
    <cellStyle name="Normal 7 3 5" xfId="192" xr:uid="{316FB57B-1561-4F80-BCC7-F7ADA610F0AB}"/>
    <cellStyle name="Normal 7 3 6" xfId="217" xr:uid="{B6746C34-2B5D-45D5-B6A2-41239E1C3C86}"/>
    <cellStyle name="Normal 7 4" xfId="49" xr:uid="{00000000-0005-0000-0000-00003F000000}"/>
    <cellStyle name="Normal 7 4 2" xfId="153" xr:uid="{6F84ED72-9835-4660-9E7B-5730B05D8598}"/>
    <cellStyle name="Normal 7 4 3" xfId="230" xr:uid="{5FAF2B41-81CE-427F-A6FE-B6AAAB0C6D6C}"/>
    <cellStyle name="Normal 7 5" xfId="63" xr:uid="{00000000-0005-0000-0000-000040000000}"/>
    <cellStyle name="Normal 7 5 2" xfId="129" xr:uid="{BC21747B-F641-481B-BAFD-072AC8DEECF9}"/>
    <cellStyle name="Normal 7 6" xfId="77" xr:uid="{C6A76A16-E983-4C11-8EB0-FD954A581DC0}"/>
    <cellStyle name="Normal 7 7" xfId="104" xr:uid="{8D4EC6D1-0A14-4071-A62C-CD711A7BF4BE}"/>
    <cellStyle name="Normal 7 8" xfId="181" xr:uid="{000292A5-7CE5-45E6-8813-D57E83294F6C}"/>
    <cellStyle name="Normal 7 9" xfId="206" xr:uid="{FD972C2D-A405-4204-89F8-CB00FEF3DACE}"/>
    <cellStyle name="Normal 8" xfId="22" xr:uid="{00000000-0005-0000-0000-000041000000}"/>
    <cellStyle name="Normal 8 2" xfId="35" xr:uid="{00000000-0005-0000-0000-000042000000}"/>
    <cellStyle name="Normal 8 2 2" xfId="90" xr:uid="{91DF8666-6434-47F8-AE29-042F4FDD2D3C}"/>
    <cellStyle name="Normal 8 2 2 2" xfId="165" xr:uid="{3F75564C-6DF8-40DA-B47C-38F978A64325}"/>
    <cellStyle name="Normal 8 2 2 3" xfId="242" xr:uid="{855C7A15-62E3-4817-B8D4-6070622E3E28}"/>
    <cellStyle name="Normal 8 2 3" xfId="141" xr:uid="{B382C292-BBAC-48D8-BEBF-A33CE02F6F8A}"/>
    <cellStyle name="Normal 8 2 4" xfId="117" xr:uid="{72208E7A-7F73-4060-A587-47CEA8156D22}"/>
    <cellStyle name="Normal 8 2 5" xfId="193" xr:uid="{17261601-39E5-4524-89C1-4E6401DBB967}"/>
    <cellStyle name="Normal 8 2 6" xfId="218" xr:uid="{AECEBA22-3A08-4E93-B06B-2C91ADAF29E0}"/>
    <cellStyle name="Normal 8 3" xfId="50" xr:uid="{00000000-0005-0000-0000-000043000000}"/>
    <cellStyle name="Normal 8 3 2" xfId="97" xr:uid="{7BA748EB-DC93-409F-BEB8-F13E39D604D3}"/>
    <cellStyle name="Normal 8 3 2 2" xfId="172" xr:uid="{DFA2980E-C64A-4702-A254-5D21C87E1972}"/>
    <cellStyle name="Normal 8 3 2 3" xfId="249" xr:uid="{FC3160E8-A3ED-40FE-82D8-546104D4993C}"/>
    <cellStyle name="Normal 8 3 3" xfId="148" xr:uid="{C5BB2CB5-2255-4E89-A2D2-DF66EE349435}"/>
    <cellStyle name="Normal 8 3 4" xfId="124" xr:uid="{0F9DA0ED-A3DE-45F2-BCC7-BBE5381AD195}"/>
    <cellStyle name="Normal 8 3 5" xfId="200" xr:uid="{FCB239B6-B730-4C4E-8668-D61FBA713201}"/>
    <cellStyle name="Normal 8 3 6" xfId="225" xr:uid="{E5F26CB1-6D2F-48FA-B75F-43C42640816F}"/>
    <cellStyle name="Normal 8 4" xfId="64" xr:uid="{00000000-0005-0000-0000-000044000000}"/>
    <cellStyle name="Normal 8 4 2" xfId="154" xr:uid="{0B32B128-80ED-4DC5-B1E4-F03004665EDF}"/>
    <cellStyle name="Normal 8 4 3" xfId="231" xr:uid="{F63FBA1B-07FB-47BF-819D-61B7C1AC3579}"/>
    <cellStyle name="Normal 8 5" xfId="78" xr:uid="{28A61FFE-DE82-4E47-A020-A07210AC14FB}"/>
    <cellStyle name="Normal 8 5 2" xfId="130" xr:uid="{0D1AEE4D-CFDF-4828-AD4F-4FAC27213E82}"/>
    <cellStyle name="Normal 8 6" xfId="105" xr:uid="{24FD0779-59B5-46B3-B7B4-8590894D8F1F}"/>
    <cellStyle name="Normal 8 7" xfId="182" xr:uid="{94D8EBD1-1634-41CA-80C7-B8C9594A5389}"/>
    <cellStyle name="Normal 8 8" xfId="207" xr:uid="{21858501-5058-4E9E-BBC9-C03CE41A20AA}"/>
    <cellStyle name="Normal 9" xfId="23" xr:uid="{00000000-0005-0000-0000-000045000000}"/>
    <cellStyle name="Percent 2" xfId="13" xr:uid="{00000000-0005-0000-0000-000046000000}"/>
    <cellStyle name="Percent 3" xfId="8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R18"/>
  <sheetViews>
    <sheetView tabSelected="1" zoomScaleNormal="100" workbookViewId="0">
      <pane xSplit="5370" topLeftCell="HM1" activePane="topRight"/>
      <selection activeCell="HM6" sqref="HM6"/>
      <selection pane="topRight" activeCell="HS14" sqref="HS14"/>
    </sheetView>
  </sheetViews>
  <sheetFormatPr defaultRowHeight="12.5" x14ac:dyDescent="0.25"/>
  <cols>
    <col min="1" max="1" width="2" customWidth="1"/>
    <col min="2" max="2" width="43.1796875" customWidth="1"/>
    <col min="3" max="3" width="11" customWidth="1"/>
    <col min="4" max="4" width="15.81640625" customWidth="1"/>
    <col min="5" max="5" width="16.1796875" customWidth="1"/>
    <col min="6" max="60" width="15.81640625" customWidth="1"/>
    <col min="61" max="61" width="18" customWidth="1"/>
    <col min="62" max="62" width="18.08984375" customWidth="1"/>
    <col min="63" max="63" width="16.36328125" customWidth="1"/>
    <col min="64" max="64" width="16" customWidth="1"/>
    <col min="65" max="65" width="17.6328125" customWidth="1"/>
    <col min="66" max="66" width="21.1796875" customWidth="1"/>
    <col min="67" max="67" width="19.81640625" customWidth="1"/>
    <col min="68" max="69" width="21.08984375" customWidth="1"/>
    <col min="70" max="70" width="21.81640625" customWidth="1"/>
    <col min="71" max="71" width="18.36328125" customWidth="1"/>
    <col min="72" max="72" width="18.08984375" customWidth="1"/>
    <col min="73" max="73" width="16.81640625" customWidth="1"/>
    <col min="74" max="74" width="18.1796875" customWidth="1"/>
    <col min="75" max="75" width="17" customWidth="1"/>
    <col min="76" max="76" width="18.36328125" customWidth="1"/>
    <col min="77" max="77" width="18.08984375" customWidth="1"/>
    <col min="78" max="78" width="21.81640625" customWidth="1"/>
    <col min="79" max="80" width="22" customWidth="1"/>
    <col min="81" max="81" width="20" customWidth="1"/>
    <col min="82" max="82" width="20.08984375" customWidth="1"/>
    <col min="83" max="83" width="22.6328125" customWidth="1"/>
    <col min="84" max="84" width="18.36328125" customWidth="1"/>
    <col min="85" max="85" width="18.08984375" customWidth="1"/>
    <col min="86" max="86" width="18.1796875" customWidth="1"/>
    <col min="87" max="87" width="18.08984375" customWidth="1"/>
    <col min="88" max="89" width="18.1796875" customWidth="1"/>
    <col min="90" max="90" width="21.6328125" customWidth="1"/>
    <col min="91" max="91" width="18.1796875" customWidth="1"/>
    <col min="92" max="92" width="20.1796875" customWidth="1"/>
    <col min="93" max="93" width="20.81640625" customWidth="1"/>
    <col min="94" max="94" width="19.08984375" customWidth="1"/>
    <col min="95" max="95" width="18.81640625" customWidth="1"/>
    <col min="96" max="96" width="21.36328125" customWidth="1"/>
    <col min="97" max="98" width="18.36328125" customWidth="1"/>
    <col min="99" max="99" width="18.08984375" customWidth="1"/>
    <col min="100" max="100" width="18.6328125" customWidth="1"/>
    <col min="101" max="101" width="18.08984375" customWidth="1"/>
    <col min="102" max="102" width="20.6328125" customWidth="1"/>
    <col min="103" max="103" width="18.08984375" customWidth="1"/>
    <col min="104" max="104" width="20.1796875" customWidth="1"/>
    <col min="105" max="105" width="20.81640625" customWidth="1"/>
    <col min="106" max="107" width="18.6328125" customWidth="1"/>
    <col min="108" max="109" width="18.1796875" customWidth="1"/>
    <col min="110" max="111" width="18.36328125" customWidth="1"/>
    <col min="112" max="112" width="17.08984375" customWidth="1"/>
    <col min="113" max="113" width="15.1796875" customWidth="1"/>
    <col min="114" max="114" width="17.1796875" customWidth="1"/>
    <col min="115" max="115" width="16.6328125" customWidth="1"/>
    <col min="116" max="116" width="17" customWidth="1"/>
    <col min="117" max="117" width="17.36328125" customWidth="1"/>
    <col min="118" max="118" width="16.1796875" customWidth="1"/>
    <col min="119" max="119" width="16.81640625" customWidth="1"/>
    <col min="120" max="120" width="16.08984375" customWidth="1"/>
    <col min="121" max="121" width="17.81640625" customWidth="1"/>
    <col min="122" max="122" width="15.36328125" customWidth="1"/>
    <col min="123" max="123" width="15.81640625" customWidth="1"/>
    <col min="124" max="124" width="15.08984375" customWidth="1"/>
    <col min="125" max="125" width="14.6328125" customWidth="1"/>
    <col min="126" max="126" width="16" customWidth="1"/>
    <col min="127" max="127" width="16.6328125" customWidth="1"/>
    <col min="128" max="128" width="14.81640625" customWidth="1"/>
    <col min="129" max="129" width="14.6328125" customWidth="1"/>
    <col min="130" max="130" width="14.36328125" customWidth="1"/>
    <col min="131" max="131" width="15.36328125" customWidth="1"/>
    <col min="132" max="132" width="15.1796875" customWidth="1"/>
    <col min="133" max="133" width="16.81640625" customWidth="1"/>
    <col min="134" max="134" width="15" customWidth="1"/>
    <col min="135" max="135" width="16.6328125" customWidth="1"/>
    <col min="136" max="136" width="18.6328125" customWidth="1"/>
    <col min="137" max="137" width="18.1796875" customWidth="1"/>
    <col min="138" max="138" width="23" bestFit="1" customWidth="1"/>
    <col min="139" max="139" width="20.81640625" customWidth="1"/>
    <col min="140" max="140" width="21.1796875" bestFit="1" customWidth="1"/>
    <col min="141" max="141" width="22.36328125" bestFit="1" customWidth="1"/>
    <col min="142" max="144" width="25.36328125" customWidth="1"/>
    <col min="145" max="145" width="17.81640625" bestFit="1" customWidth="1"/>
    <col min="146" max="147" width="16.1796875" bestFit="1" customWidth="1"/>
    <col min="148" max="148" width="21.36328125" customWidth="1"/>
    <col min="149" max="149" width="21" customWidth="1"/>
    <col min="150" max="150" width="19.36328125" customWidth="1"/>
    <col min="151" max="151" width="17.81640625" customWidth="1"/>
    <col min="152" max="153" width="18.08984375" customWidth="1"/>
    <col min="154" max="154" width="18" customWidth="1"/>
    <col min="155" max="155" width="20.81640625" customWidth="1"/>
    <col min="156" max="156" width="25.6328125" customWidth="1"/>
    <col min="157" max="160" width="24.08984375" customWidth="1"/>
    <col min="161" max="169" width="24.1796875" customWidth="1"/>
    <col min="170" max="178" width="27.36328125" customWidth="1"/>
    <col min="179" max="179" width="25.81640625" style="67" customWidth="1"/>
    <col min="180" max="180" width="31.90625" customWidth="1"/>
    <col min="181" max="181" width="29.81640625" customWidth="1"/>
    <col min="182" max="182" width="28.54296875" customWidth="1"/>
    <col min="183" max="183" width="29.1796875" customWidth="1"/>
    <col min="184" max="184" width="30.90625" customWidth="1"/>
    <col min="185" max="185" width="27.81640625" customWidth="1"/>
    <col min="186" max="186" width="27.26953125" customWidth="1"/>
    <col min="187" max="187" width="25.1796875" customWidth="1"/>
    <col min="188" max="188" width="24.81640625" customWidth="1"/>
    <col min="189" max="189" width="24.90625" customWidth="1"/>
    <col min="190" max="190" width="25.7265625" customWidth="1"/>
    <col min="191" max="191" width="25.6328125" customWidth="1"/>
    <col min="192" max="192" width="28.90625" customWidth="1"/>
    <col min="193" max="193" width="31.08984375" customWidth="1"/>
    <col min="194" max="194" width="31.1796875" customWidth="1"/>
    <col min="195" max="197" width="29.6328125" customWidth="1"/>
    <col min="198" max="199" width="25.36328125" customWidth="1"/>
    <col min="200" max="218" width="24.08984375" customWidth="1"/>
    <col min="219" max="219" width="15.54296875" customWidth="1"/>
    <col min="220" max="221" width="17.453125" customWidth="1"/>
    <col min="222" max="222" width="27.26953125" customWidth="1"/>
    <col min="223" max="224" width="20.08984375" customWidth="1"/>
    <col min="225" max="226" width="22" customWidth="1"/>
  </cols>
  <sheetData>
    <row r="3" spans="2:226" ht="18" customHeight="1" x14ac:dyDescent="0.25">
      <c r="B3" s="72" t="s">
        <v>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22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DG3" s="54" t="s">
        <v>121</v>
      </c>
      <c r="DM3" s="55"/>
    </row>
    <row r="4" spans="2:226" ht="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2:226" ht="35" customHeight="1" thickBot="1" x14ac:dyDescent="0.3">
      <c r="B5" s="1"/>
      <c r="C5" s="1"/>
      <c r="D5" s="27" t="s">
        <v>15</v>
      </c>
      <c r="E5" s="27" t="s">
        <v>16</v>
      </c>
      <c r="F5" s="27" t="s">
        <v>53</v>
      </c>
      <c r="G5" s="27" t="s">
        <v>17</v>
      </c>
      <c r="H5" s="27" t="s">
        <v>18</v>
      </c>
      <c r="I5" s="27" t="s">
        <v>19</v>
      </c>
      <c r="J5" s="27" t="s">
        <v>20</v>
      </c>
      <c r="K5" s="27" t="s">
        <v>21</v>
      </c>
      <c r="L5" s="27" t="s">
        <v>22</v>
      </c>
      <c r="M5" s="27" t="s">
        <v>23</v>
      </c>
      <c r="N5" s="27" t="s">
        <v>24</v>
      </c>
      <c r="O5" s="27" t="s">
        <v>25</v>
      </c>
      <c r="P5" s="27" t="s">
        <v>26</v>
      </c>
      <c r="Q5" s="27" t="s">
        <v>27</v>
      </c>
      <c r="R5" s="27" t="s">
        <v>28</v>
      </c>
      <c r="S5" s="27" t="s">
        <v>29</v>
      </c>
      <c r="T5" s="27" t="s">
        <v>30</v>
      </c>
      <c r="U5" s="27" t="s">
        <v>31</v>
      </c>
      <c r="V5" s="27" t="s">
        <v>32</v>
      </c>
      <c r="W5" s="27" t="s">
        <v>33</v>
      </c>
      <c r="X5" s="27" t="s">
        <v>34</v>
      </c>
      <c r="Y5" s="27" t="s">
        <v>35</v>
      </c>
      <c r="Z5" s="27" t="s">
        <v>36</v>
      </c>
      <c r="AA5" s="27" t="s">
        <v>37</v>
      </c>
      <c r="AB5" s="27" t="s">
        <v>38</v>
      </c>
      <c r="AC5" s="27" t="s">
        <v>39</v>
      </c>
      <c r="AD5" s="27" t="s">
        <v>40</v>
      </c>
      <c r="AE5" s="27" t="s">
        <v>41</v>
      </c>
      <c r="AF5" s="27" t="s">
        <v>42</v>
      </c>
      <c r="AG5" s="27" t="s">
        <v>43</v>
      </c>
      <c r="AH5" s="27" t="s">
        <v>44</v>
      </c>
      <c r="AI5" s="27" t="s">
        <v>45</v>
      </c>
      <c r="AJ5" s="27" t="s">
        <v>46</v>
      </c>
      <c r="AK5" s="27" t="s">
        <v>47</v>
      </c>
      <c r="AL5" s="27" t="s">
        <v>48</v>
      </c>
      <c r="AM5" s="27" t="s">
        <v>49</v>
      </c>
      <c r="AN5" s="27" t="s">
        <v>50</v>
      </c>
      <c r="AO5" s="27" t="s">
        <v>51</v>
      </c>
      <c r="AP5" s="27" t="s">
        <v>52</v>
      </c>
      <c r="AQ5" s="27" t="s">
        <v>12</v>
      </c>
      <c r="AR5" s="27" t="s">
        <v>13</v>
      </c>
      <c r="AS5" s="27" t="s">
        <v>14</v>
      </c>
      <c r="AT5" s="27" t="s">
        <v>11</v>
      </c>
      <c r="AU5" s="27" t="s">
        <v>54</v>
      </c>
      <c r="AV5" s="27" t="s">
        <v>55</v>
      </c>
      <c r="AW5" s="27" t="s">
        <v>56</v>
      </c>
      <c r="AX5" s="27" t="s">
        <v>57</v>
      </c>
      <c r="AY5" s="27" t="s">
        <v>58</v>
      </c>
      <c r="AZ5" s="27" t="s">
        <v>60</v>
      </c>
      <c r="BA5" s="27" t="s">
        <v>61</v>
      </c>
      <c r="BB5" s="27" t="s">
        <v>62</v>
      </c>
      <c r="BC5" s="27" t="s">
        <v>63</v>
      </c>
      <c r="BD5" s="27" t="s">
        <v>64</v>
      </c>
      <c r="BE5" s="27" t="s">
        <v>65</v>
      </c>
      <c r="BF5" s="27" t="s">
        <v>66</v>
      </c>
      <c r="BG5" s="27" t="s">
        <v>67</v>
      </c>
      <c r="BH5" s="27" t="s">
        <v>68</v>
      </c>
      <c r="BI5" s="32" t="s">
        <v>69</v>
      </c>
      <c r="BJ5" s="32" t="s">
        <v>70</v>
      </c>
      <c r="BK5" s="32" t="s">
        <v>71</v>
      </c>
      <c r="BL5" s="32" t="s">
        <v>72</v>
      </c>
      <c r="BM5" s="36" t="s">
        <v>73</v>
      </c>
      <c r="BN5" s="36" t="s">
        <v>74</v>
      </c>
      <c r="BO5" s="36" t="s">
        <v>75</v>
      </c>
      <c r="BP5" s="36" t="s">
        <v>76</v>
      </c>
      <c r="BQ5" s="36" t="s">
        <v>78</v>
      </c>
      <c r="BR5" s="36" t="s">
        <v>77</v>
      </c>
      <c r="BS5" s="36" t="s">
        <v>79</v>
      </c>
      <c r="BT5" s="36" t="s">
        <v>80</v>
      </c>
      <c r="BU5" s="36" t="s">
        <v>81</v>
      </c>
      <c r="BV5" s="36" t="s">
        <v>82</v>
      </c>
      <c r="BW5" s="36" t="s">
        <v>83</v>
      </c>
      <c r="BX5" s="36" t="s">
        <v>84</v>
      </c>
      <c r="BY5" s="36" t="s">
        <v>85</v>
      </c>
      <c r="BZ5" s="36" t="s">
        <v>86</v>
      </c>
      <c r="CA5" s="36" t="s">
        <v>87</v>
      </c>
      <c r="CB5" s="36" t="s">
        <v>88</v>
      </c>
      <c r="CC5" s="36" t="s">
        <v>89</v>
      </c>
      <c r="CD5" s="36" t="s">
        <v>90</v>
      </c>
      <c r="CE5" s="36" t="s">
        <v>91</v>
      </c>
      <c r="CF5" s="36" t="s">
        <v>92</v>
      </c>
      <c r="CG5" s="36" t="s">
        <v>93</v>
      </c>
      <c r="CH5" s="36" t="s">
        <v>94</v>
      </c>
      <c r="CI5" s="36" t="s">
        <v>95</v>
      </c>
      <c r="CJ5" s="36" t="s">
        <v>96</v>
      </c>
      <c r="CK5" s="36" t="s">
        <v>97</v>
      </c>
      <c r="CL5" s="36" t="s">
        <v>98</v>
      </c>
      <c r="CM5" s="36" t="s">
        <v>99</v>
      </c>
      <c r="CN5" s="36" t="s">
        <v>100</v>
      </c>
      <c r="CO5" s="36" t="s">
        <v>101</v>
      </c>
      <c r="CP5" s="36" t="s">
        <v>102</v>
      </c>
      <c r="CQ5" s="36" t="s">
        <v>103</v>
      </c>
      <c r="CR5" s="36" t="s">
        <v>104</v>
      </c>
      <c r="CS5" s="36" t="s">
        <v>105</v>
      </c>
      <c r="CT5" s="50" t="s">
        <v>106</v>
      </c>
      <c r="CU5" s="50" t="s">
        <v>107</v>
      </c>
      <c r="CV5" s="50" t="s">
        <v>108</v>
      </c>
      <c r="CW5" s="50" t="s">
        <v>109</v>
      </c>
      <c r="CX5" s="50" t="s">
        <v>110</v>
      </c>
      <c r="CY5" s="50" t="s">
        <v>111</v>
      </c>
      <c r="CZ5" s="50" t="s">
        <v>112</v>
      </c>
      <c r="DA5" s="50" t="s">
        <v>113</v>
      </c>
      <c r="DB5" s="50" t="s">
        <v>114</v>
      </c>
      <c r="DC5" s="50" t="s">
        <v>115</v>
      </c>
      <c r="DD5" s="50" t="s">
        <v>116</v>
      </c>
      <c r="DE5" s="50" t="s">
        <v>117</v>
      </c>
      <c r="DF5" s="50" t="s">
        <v>118</v>
      </c>
      <c r="DG5" s="50" t="s">
        <v>119</v>
      </c>
      <c r="DH5" s="50" t="s">
        <v>120</v>
      </c>
      <c r="DI5" s="50" t="s">
        <v>122</v>
      </c>
      <c r="DJ5" s="27" t="s">
        <v>123</v>
      </c>
      <c r="DK5" s="27" t="s">
        <v>124</v>
      </c>
      <c r="DL5" s="27" t="s">
        <v>125</v>
      </c>
      <c r="DM5" s="27" t="s">
        <v>126</v>
      </c>
      <c r="DN5" s="27" t="s">
        <v>127</v>
      </c>
      <c r="DO5" s="27" t="s">
        <v>128</v>
      </c>
      <c r="DP5" s="27" t="s">
        <v>129</v>
      </c>
      <c r="DQ5" s="27" t="s">
        <v>130</v>
      </c>
      <c r="DR5" s="27" t="s">
        <v>131</v>
      </c>
      <c r="DS5" s="27" t="s">
        <v>132</v>
      </c>
      <c r="DT5" s="27" t="s">
        <v>133</v>
      </c>
      <c r="DU5" s="27" t="s">
        <v>134</v>
      </c>
      <c r="DV5" s="27" t="s">
        <v>135</v>
      </c>
      <c r="DW5" s="27" t="s">
        <v>136</v>
      </c>
      <c r="DX5" s="27" t="s">
        <v>137</v>
      </c>
      <c r="DY5" s="27" t="s">
        <v>138</v>
      </c>
      <c r="DZ5" s="27" t="s">
        <v>139</v>
      </c>
      <c r="EA5" s="27" t="s">
        <v>140</v>
      </c>
      <c r="EB5" s="27" t="s">
        <v>141</v>
      </c>
      <c r="EC5" s="27" t="s">
        <v>142</v>
      </c>
      <c r="ED5" s="27" t="s">
        <v>143</v>
      </c>
      <c r="EE5" s="27" t="s">
        <v>144</v>
      </c>
      <c r="EF5" s="27" t="s">
        <v>145</v>
      </c>
      <c r="EG5" s="27" t="s">
        <v>146</v>
      </c>
      <c r="EH5" s="27" t="s">
        <v>147</v>
      </c>
      <c r="EI5" s="27" t="s">
        <v>148</v>
      </c>
      <c r="EJ5" s="27" t="s">
        <v>149</v>
      </c>
      <c r="EK5" s="27" t="s">
        <v>150</v>
      </c>
      <c r="EL5" s="27" t="s">
        <v>151</v>
      </c>
      <c r="EM5" s="27" t="s">
        <v>152</v>
      </c>
      <c r="EN5" s="27" t="s">
        <v>153</v>
      </c>
      <c r="EO5" s="27" t="s">
        <v>154</v>
      </c>
      <c r="EP5" s="27" t="s">
        <v>155</v>
      </c>
      <c r="EQ5" s="27" t="s">
        <v>156</v>
      </c>
      <c r="ER5" s="27" t="s">
        <v>157</v>
      </c>
      <c r="ES5" s="27" t="s">
        <v>158</v>
      </c>
      <c r="ET5" s="27" t="s">
        <v>159</v>
      </c>
      <c r="EU5" s="27" t="s">
        <v>160</v>
      </c>
      <c r="EV5" s="27" t="s">
        <v>161</v>
      </c>
      <c r="EW5" s="27" t="s">
        <v>162</v>
      </c>
      <c r="EX5" s="27" t="s">
        <v>163</v>
      </c>
      <c r="EY5" s="27" t="s">
        <v>164</v>
      </c>
      <c r="EZ5" s="27" t="s">
        <v>165</v>
      </c>
      <c r="FA5" s="27" t="s">
        <v>166</v>
      </c>
      <c r="FB5" s="27" t="s">
        <v>167</v>
      </c>
      <c r="FC5" s="27" t="s">
        <v>168</v>
      </c>
      <c r="FD5" s="27" t="s">
        <v>169</v>
      </c>
      <c r="FE5" s="27" t="s">
        <v>170</v>
      </c>
      <c r="FF5" s="27" t="s">
        <v>171</v>
      </c>
      <c r="FG5" s="27" t="s">
        <v>172</v>
      </c>
      <c r="FH5" s="27" t="s">
        <v>173</v>
      </c>
      <c r="FI5" s="27" t="s">
        <v>174</v>
      </c>
      <c r="FJ5" s="27" t="s">
        <v>175</v>
      </c>
      <c r="FK5" s="27" t="s">
        <v>176</v>
      </c>
      <c r="FL5" s="27" t="s">
        <v>177</v>
      </c>
      <c r="FM5" s="27" t="s">
        <v>178</v>
      </c>
      <c r="FN5" s="27" t="s">
        <v>179</v>
      </c>
      <c r="FO5" s="27" t="s">
        <v>180</v>
      </c>
      <c r="FP5" s="27" t="s">
        <v>181</v>
      </c>
      <c r="FQ5" s="27" t="s">
        <v>182</v>
      </c>
      <c r="FR5" s="27" t="s">
        <v>183</v>
      </c>
      <c r="FS5" s="27" t="s">
        <v>184</v>
      </c>
      <c r="FT5" s="27" t="s">
        <v>185</v>
      </c>
      <c r="FU5" s="27" t="s">
        <v>186</v>
      </c>
      <c r="FV5" s="27" t="s">
        <v>187</v>
      </c>
      <c r="FW5" s="27" t="s">
        <v>188</v>
      </c>
      <c r="FX5" s="27" t="s">
        <v>189</v>
      </c>
      <c r="FY5" s="27" t="s">
        <v>190</v>
      </c>
      <c r="FZ5" s="27" t="s">
        <v>191</v>
      </c>
      <c r="GA5" s="27" t="s">
        <v>192</v>
      </c>
      <c r="GB5" s="27" t="s">
        <v>193</v>
      </c>
      <c r="GC5" s="27" t="s">
        <v>194</v>
      </c>
      <c r="GD5" s="27" t="s">
        <v>195</v>
      </c>
      <c r="GE5" s="27" t="s">
        <v>196</v>
      </c>
      <c r="GF5" s="27" t="s">
        <v>197</v>
      </c>
      <c r="GG5" s="27" t="s">
        <v>198</v>
      </c>
      <c r="GH5" s="27" t="s">
        <v>199</v>
      </c>
      <c r="GI5" s="27" t="s">
        <v>200</v>
      </c>
      <c r="GJ5" s="27" t="s">
        <v>201</v>
      </c>
      <c r="GK5" s="27" t="s">
        <v>202</v>
      </c>
      <c r="GL5" s="27" t="s">
        <v>203</v>
      </c>
      <c r="GM5" s="27" t="s">
        <v>204</v>
      </c>
      <c r="GN5" s="27" t="s">
        <v>205</v>
      </c>
      <c r="GO5" s="27" t="s">
        <v>206</v>
      </c>
      <c r="GP5" s="27" t="s">
        <v>207</v>
      </c>
      <c r="GQ5" s="27" t="s">
        <v>208</v>
      </c>
      <c r="GR5" s="27" t="s">
        <v>209</v>
      </c>
      <c r="GS5" s="27" t="s">
        <v>210</v>
      </c>
      <c r="GT5" s="27" t="s">
        <v>211</v>
      </c>
      <c r="GU5" s="27" t="s">
        <v>212</v>
      </c>
      <c r="GV5" s="27" t="s">
        <v>213</v>
      </c>
      <c r="GW5" s="27" t="s">
        <v>214</v>
      </c>
      <c r="GX5" s="27" t="s">
        <v>215</v>
      </c>
      <c r="GY5" s="27" t="s">
        <v>216</v>
      </c>
      <c r="GZ5" s="27" t="s">
        <v>217</v>
      </c>
      <c r="HA5" s="27" t="s">
        <v>218</v>
      </c>
      <c r="HB5" s="27" t="s">
        <v>219</v>
      </c>
      <c r="HC5" s="27" t="s">
        <v>220</v>
      </c>
      <c r="HD5" s="27" t="s">
        <v>221</v>
      </c>
      <c r="HE5" s="27" t="s">
        <v>222</v>
      </c>
      <c r="HF5" s="27" t="s">
        <v>223</v>
      </c>
      <c r="HG5" s="27" t="s">
        <v>224</v>
      </c>
      <c r="HH5" s="27" t="s">
        <v>225</v>
      </c>
      <c r="HI5" s="27" t="s">
        <v>226</v>
      </c>
      <c r="HJ5" s="27" t="s">
        <v>227</v>
      </c>
      <c r="HK5" s="27" t="s">
        <v>228</v>
      </c>
      <c r="HL5" s="27" t="s">
        <v>229</v>
      </c>
      <c r="HM5" s="27" t="s">
        <v>230</v>
      </c>
      <c r="HN5" s="27" t="s">
        <v>231</v>
      </c>
      <c r="HO5" s="27" t="s">
        <v>232</v>
      </c>
      <c r="HP5" s="27" t="s">
        <v>233</v>
      </c>
      <c r="HQ5" s="27" t="s">
        <v>234</v>
      </c>
      <c r="HR5" s="27" t="s">
        <v>235</v>
      </c>
    </row>
    <row r="6" spans="2:226" ht="59.75" customHeight="1" thickTop="1" x14ac:dyDescent="0.25">
      <c r="B6" s="4" t="s">
        <v>7</v>
      </c>
      <c r="C6" s="12" t="s">
        <v>0</v>
      </c>
      <c r="D6" s="7">
        <v>5956782.6948682237</v>
      </c>
      <c r="E6" s="8">
        <v>42133038</v>
      </c>
      <c r="F6" s="7">
        <v>113481911</v>
      </c>
      <c r="G6" s="7">
        <v>228764967.79390168</v>
      </c>
      <c r="H6" s="7">
        <v>329997942.11639702</v>
      </c>
      <c r="I6" s="7">
        <v>360744066.99689871</v>
      </c>
      <c r="J6" s="7">
        <v>372160476</v>
      </c>
      <c r="K6" s="7">
        <v>383997883.35281032</v>
      </c>
      <c r="L6" s="7">
        <v>391891289.00270998</v>
      </c>
      <c r="M6" s="7">
        <v>377264375.26121122</v>
      </c>
      <c r="N6" s="7">
        <v>417230510</v>
      </c>
      <c r="O6" s="7">
        <v>377714303.42179656</v>
      </c>
      <c r="P6" s="7">
        <v>306867388</v>
      </c>
      <c r="Q6" s="7">
        <v>266842997.58751211</v>
      </c>
      <c r="R6" s="7">
        <v>219538334</v>
      </c>
      <c r="S6" s="7">
        <v>165464284</v>
      </c>
      <c r="T6" s="7">
        <v>126189734</v>
      </c>
      <c r="U6" s="7">
        <v>96572484</v>
      </c>
      <c r="V6" s="7">
        <v>58726342</v>
      </c>
      <c r="W6" s="7">
        <v>16848230</v>
      </c>
      <c r="X6" s="23">
        <v>-16305481.872668132</v>
      </c>
      <c r="Y6" s="23">
        <v>-44760985</v>
      </c>
      <c r="Z6" s="23">
        <v>-91167956</v>
      </c>
      <c r="AA6" s="23">
        <v>-131119517.7487344</v>
      </c>
      <c r="AB6" s="23">
        <v>-153190470</v>
      </c>
      <c r="AC6" s="23">
        <v>-173288203</v>
      </c>
      <c r="AD6" s="26">
        <v>-180029473</v>
      </c>
      <c r="AE6" s="26">
        <v>-209492250.9914152</v>
      </c>
      <c r="AF6" s="26">
        <v>-218469428</v>
      </c>
      <c r="AG6" s="26">
        <v>-219812787</v>
      </c>
      <c r="AH6" s="26">
        <v>-205330158</v>
      </c>
      <c r="AI6" s="26">
        <v>-225485627.98274103</v>
      </c>
      <c r="AJ6" s="26">
        <v>-201041547</v>
      </c>
      <c r="AK6" s="26">
        <v>-196019139</v>
      </c>
      <c r="AL6" s="26">
        <v>-187208076</v>
      </c>
      <c r="AM6" s="26">
        <v>-186410666.07317626</v>
      </c>
      <c r="AN6" s="26">
        <v>-155082397.10634756</v>
      </c>
      <c r="AO6" s="26">
        <v>-133020324</v>
      </c>
      <c r="AP6" s="26">
        <v>-116123237.10545756</v>
      </c>
      <c r="AQ6" s="26">
        <v>-115872638.36848024</v>
      </c>
      <c r="AR6" s="26">
        <v>-101543919.15827592</v>
      </c>
      <c r="AS6" s="26">
        <v>-105398290.03205386</v>
      </c>
      <c r="AT6" s="26">
        <v>-95959407.414845601</v>
      </c>
      <c r="AU6" s="26">
        <v>-111590009</v>
      </c>
      <c r="AV6" s="26">
        <v>-123627773.71489963</v>
      </c>
      <c r="AW6" s="26">
        <v>-107732328.34084353</v>
      </c>
      <c r="AX6" s="26">
        <v>-126437909.41191861</v>
      </c>
      <c r="AY6" s="26">
        <v>-129338630.8899999</v>
      </c>
      <c r="AZ6" s="26">
        <v>-113168539.24999982</v>
      </c>
      <c r="BA6" s="26">
        <v>-111635694.08999987</v>
      </c>
      <c r="BB6" s="26">
        <v>-102184273.95999983</v>
      </c>
      <c r="BC6" s="26">
        <v>-84453912.799999863</v>
      </c>
      <c r="BD6" s="26">
        <v>-72485613.049999952</v>
      </c>
      <c r="BE6" s="26">
        <v>-39863070.239999861</v>
      </c>
      <c r="BF6" s="26">
        <v>-7019869.3899999522</v>
      </c>
      <c r="BG6" s="26">
        <v>15441502</v>
      </c>
      <c r="BH6" s="26">
        <v>19244660.020000018</v>
      </c>
      <c r="BI6" s="28">
        <v>42811105</v>
      </c>
      <c r="BJ6" s="30">
        <v>63972115</v>
      </c>
      <c r="BK6" s="35">
        <v>62911421</v>
      </c>
      <c r="BL6" s="34">
        <v>64947024</v>
      </c>
      <c r="BM6" s="35">
        <v>38626251</v>
      </c>
      <c r="BN6" s="37">
        <v>-19970416</v>
      </c>
      <c r="BO6" s="37">
        <v>-55834958</v>
      </c>
      <c r="BP6" s="37">
        <v>-62810999</v>
      </c>
      <c r="BQ6" s="37">
        <v>-58797575.969999902</v>
      </c>
      <c r="BR6" s="35">
        <v>-45795183</v>
      </c>
      <c r="BS6" s="35">
        <v>-10529935</v>
      </c>
      <c r="BT6" s="35">
        <v>-1586879</v>
      </c>
      <c r="BU6" s="42">
        <v>-10632179</v>
      </c>
      <c r="BV6" s="34">
        <v>14290776</v>
      </c>
      <c r="BW6" s="35">
        <v>30442331</v>
      </c>
      <c r="BX6" s="37">
        <v>48356942</v>
      </c>
      <c r="BY6" s="34">
        <v>27720240</v>
      </c>
      <c r="BZ6" s="37">
        <v>1801517</v>
      </c>
      <c r="CA6" s="37">
        <v>8587828</v>
      </c>
      <c r="CB6" s="37">
        <v>7912282</v>
      </c>
      <c r="CC6" s="43">
        <v>-10511876</v>
      </c>
      <c r="CD6" s="44">
        <v>-18718291</v>
      </c>
      <c r="CE6" s="37">
        <v>-47889941</v>
      </c>
      <c r="CF6" s="37">
        <v>-60601558</v>
      </c>
      <c r="CG6" s="37">
        <v>-50956408</v>
      </c>
      <c r="CH6" s="37">
        <v>-40788167</v>
      </c>
      <c r="CI6" s="37">
        <v>-46612198</v>
      </c>
      <c r="CJ6" s="37">
        <v>-61656981</v>
      </c>
      <c r="CK6" s="45">
        <v>-69790405</v>
      </c>
      <c r="CL6" s="44">
        <v>-211556331</v>
      </c>
      <c r="CM6" s="46">
        <v>-217995143</v>
      </c>
      <c r="CN6" s="45">
        <v>-233576552</v>
      </c>
      <c r="CO6" s="47">
        <v>-213467354</v>
      </c>
      <c r="CP6" s="47">
        <v>-281827150</v>
      </c>
      <c r="CQ6" s="47">
        <v>-268592709</v>
      </c>
      <c r="CR6" s="37">
        <v>-280708520</v>
      </c>
      <c r="CS6" s="48">
        <v>-278540956</v>
      </c>
      <c r="CT6" s="45">
        <v>-260471225</v>
      </c>
      <c r="CU6" s="52">
        <v>-216124672</v>
      </c>
      <c r="CV6" s="44">
        <v>-125774596</v>
      </c>
      <c r="CW6" s="37">
        <v>-152869978</v>
      </c>
      <c r="CX6" s="37">
        <v>-117679108</v>
      </c>
      <c r="CY6" s="37">
        <v>-108469506</v>
      </c>
      <c r="CZ6" s="37">
        <v>-114531132</v>
      </c>
      <c r="DA6" s="37">
        <v>-46084322</v>
      </c>
      <c r="DB6" s="37">
        <v>-90383355</v>
      </c>
      <c r="DC6" s="37">
        <v>-109483326</v>
      </c>
      <c r="DD6" s="37">
        <v>-126272324</v>
      </c>
      <c r="DE6" s="37">
        <v>-136470673</v>
      </c>
      <c r="DF6" s="37">
        <v>-189818120</v>
      </c>
      <c r="DG6" s="37">
        <v>-168088906</v>
      </c>
      <c r="DH6" s="37">
        <v>-171257727</v>
      </c>
      <c r="DI6" s="37">
        <v>-225061882</v>
      </c>
      <c r="DJ6" s="37">
        <v>-241924984.16000009</v>
      </c>
      <c r="DK6" s="37">
        <v>-223797779.0700002</v>
      </c>
      <c r="DL6" s="37">
        <v>-167061034</v>
      </c>
      <c r="DM6" s="37">
        <v>-123483224</v>
      </c>
      <c r="DN6" s="37">
        <v>-173073560</v>
      </c>
      <c r="DO6" s="37">
        <v>-165200045</v>
      </c>
      <c r="DP6" s="37">
        <v>-210265547.00000012</v>
      </c>
      <c r="DQ6" s="37">
        <v>-257095877</v>
      </c>
      <c r="DR6" s="37">
        <v>-198048145</v>
      </c>
      <c r="DS6" s="37">
        <v>-138040595</v>
      </c>
      <c r="DT6" s="37">
        <v>-81243091</v>
      </c>
      <c r="DU6" s="37">
        <v>-68510698</v>
      </c>
      <c r="DV6" s="37">
        <v>-96044638</v>
      </c>
      <c r="DW6" s="37">
        <v>-87716575</v>
      </c>
      <c r="DX6" s="37">
        <v>-104067822</v>
      </c>
      <c r="DY6" s="37">
        <v>-17219385.720000211</v>
      </c>
      <c r="DZ6" s="37">
        <v>-29854088.52</v>
      </c>
      <c r="EA6" s="37">
        <v>-37238635</v>
      </c>
      <c r="EB6" s="37">
        <v>-26762776</v>
      </c>
      <c r="EC6" s="37">
        <v>560871.85999978613</v>
      </c>
      <c r="ED6" s="37">
        <v>46511238</v>
      </c>
      <c r="EE6" s="37">
        <v>105222713</v>
      </c>
      <c r="EF6" s="37">
        <v>117535819</v>
      </c>
      <c r="EG6" s="37">
        <v>101671986</v>
      </c>
      <c r="EH6" s="37">
        <v>52291951</v>
      </c>
      <c r="EI6" s="37">
        <v>22012534</v>
      </c>
      <c r="EJ6" s="37">
        <v>86777096</v>
      </c>
      <c r="EK6" s="37">
        <v>156895174.64999962</v>
      </c>
      <c r="EL6" s="37">
        <v>129206678.8999996</v>
      </c>
      <c r="EM6" s="37">
        <v>110303959</v>
      </c>
      <c r="EN6" s="37">
        <v>81139593</v>
      </c>
      <c r="EO6" s="37">
        <v>14452334</v>
      </c>
      <c r="EP6" s="37">
        <v>-4055098</v>
      </c>
      <c r="EQ6" s="37">
        <v>109989007</v>
      </c>
      <c r="ER6" s="37">
        <v>-9760547</v>
      </c>
      <c r="ES6" s="37">
        <v>-138755326</v>
      </c>
      <c r="ET6" s="37">
        <v>-146213709</v>
      </c>
      <c r="EU6" s="43">
        <v>-175261426</v>
      </c>
      <c r="EV6" s="43">
        <v>-37452921</v>
      </c>
      <c r="EW6" s="43">
        <v>11874208</v>
      </c>
      <c r="EX6" s="43">
        <v>142649423</v>
      </c>
      <c r="EY6" s="43">
        <v>117110626.27999997</v>
      </c>
      <c r="EZ6" s="43">
        <v>130063354.74999997</v>
      </c>
      <c r="FA6" s="43">
        <v>163178896.18999997</v>
      </c>
      <c r="FB6" s="43">
        <v>199557550</v>
      </c>
      <c r="FC6" s="43">
        <v>149729027.79999998</v>
      </c>
      <c r="FD6" s="43">
        <v>61151343.729999989</v>
      </c>
      <c r="FE6" s="43">
        <v>45204279</v>
      </c>
      <c r="FF6" s="43">
        <v>-121006520.32000002</v>
      </c>
      <c r="FG6" s="43">
        <v>-42028760.680000022</v>
      </c>
      <c r="FH6" s="43">
        <v>34438140.720000014</v>
      </c>
      <c r="FI6" s="43">
        <v>49999526.010000013</v>
      </c>
      <c r="FJ6" s="43">
        <v>108968092.20000002</v>
      </c>
      <c r="FK6" s="43">
        <v>60509258.710000016</v>
      </c>
      <c r="FL6" s="43">
        <v>-38954629.919999979</v>
      </c>
      <c r="FM6" s="43">
        <v>-66988753.689999998</v>
      </c>
      <c r="FN6" s="43">
        <v>-38939672.599999979</v>
      </c>
      <c r="FO6" s="43">
        <v>-125021189.14000002</v>
      </c>
      <c r="FP6" s="43">
        <v>-194469752.22000003</v>
      </c>
      <c r="FQ6" s="43">
        <v>-264142182.67999998</v>
      </c>
      <c r="FR6" s="43">
        <v>-327326070.18000001</v>
      </c>
      <c r="FS6" s="43">
        <v>-391906330.27000004</v>
      </c>
      <c r="FT6" s="43">
        <v>-319839209.56</v>
      </c>
      <c r="FU6" s="43">
        <v>-247875763.33000004</v>
      </c>
      <c r="FV6" s="43">
        <v>-145483669.84999999</v>
      </c>
      <c r="FW6" s="68">
        <v>-221059329.70999998</v>
      </c>
      <c r="FX6" s="68">
        <v>-308793792.49000001</v>
      </c>
      <c r="FY6" s="68">
        <v>-338343733.65000004</v>
      </c>
      <c r="FZ6" s="68">
        <v>-275147566.17000002</v>
      </c>
      <c r="GA6" s="68">
        <v>-288305270.14000005</v>
      </c>
      <c r="GB6" s="68">
        <v>-288017006.35000002</v>
      </c>
      <c r="GC6" s="68">
        <v>-318851036.77000004</v>
      </c>
      <c r="GD6" s="68">
        <v>-246540345.89000005</v>
      </c>
      <c r="GE6" s="68">
        <v>-247370881.31000003</v>
      </c>
      <c r="GF6" s="68">
        <v>17409837.719999969</v>
      </c>
      <c r="GG6" s="68">
        <v>28712706</v>
      </c>
      <c r="GH6" s="68">
        <v>178287117</v>
      </c>
      <c r="GI6" s="68">
        <v>138991001</v>
      </c>
      <c r="GJ6" s="68">
        <v>71940075.449999928</v>
      </c>
      <c r="GK6" s="68">
        <v>300019386</v>
      </c>
      <c r="GL6" s="68">
        <v>317950636.19999999</v>
      </c>
      <c r="GM6" s="68">
        <v>332050806.84999996</v>
      </c>
      <c r="GN6" s="68">
        <v>211046525.32999998</v>
      </c>
      <c r="GO6" s="68">
        <v>107375434.51999998</v>
      </c>
      <c r="GP6" s="68">
        <v>13936075.879999995</v>
      </c>
      <c r="GQ6" s="68">
        <v>3265957.3199999947</v>
      </c>
      <c r="GR6" s="68">
        <v>-55025908</v>
      </c>
      <c r="GS6" s="68">
        <v>-49488201.020000041</v>
      </c>
      <c r="GT6" s="68">
        <v>-89099456.99000001</v>
      </c>
      <c r="GU6" s="68">
        <v>-128268825</v>
      </c>
      <c r="GV6" s="68">
        <v>-240332389</v>
      </c>
      <c r="GW6" s="68">
        <v>-148945792</v>
      </c>
      <c r="GX6" s="68">
        <v>-234601584</v>
      </c>
      <c r="GY6" s="68">
        <v>-80630639.560000002</v>
      </c>
      <c r="GZ6" s="68">
        <v>-116753452</v>
      </c>
      <c r="HA6" s="68">
        <v>35287000</v>
      </c>
      <c r="HB6" s="68">
        <v>-101494062</v>
      </c>
      <c r="HC6" s="68">
        <v>-26830713</v>
      </c>
      <c r="HD6" s="68">
        <v>11921881</v>
      </c>
      <c r="HE6" s="68">
        <v>367145717</v>
      </c>
      <c r="HF6" s="68">
        <v>576083981</v>
      </c>
      <c r="HG6" s="68">
        <v>369450907</v>
      </c>
      <c r="HH6" s="68">
        <v>403956855</v>
      </c>
      <c r="HI6" s="68">
        <v>647254814</v>
      </c>
      <c r="HJ6" s="68">
        <v>584359882</v>
      </c>
      <c r="HK6" s="68">
        <v>532944643</v>
      </c>
      <c r="HL6" s="68">
        <v>170570346.51999992</v>
      </c>
      <c r="HM6" s="68">
        <v>513407015</v>
      </c>
      <c r="HN6" s="68">
        <v>-148417058.09000021</v>
      </c>
      <c r="HO6" s="68">
        <v>-279783855.80000019</v>
      </c>
      <c r="HP6" s="68">
        <v>-77731287</v>
      </c>
      <c r="HQ6" s="68">
        <v>-10835129</v>
      </c>
      <c r="HR6" s="68">
        <v>46043058</v>
      </c>
    </row>
    <row r="7" spans="2:226" ht="28" x14ac:dyDescent="0.25">
      <c r="B7" s="5" t="s">
        <v>9</v>
      </c>
      <c r="C7" s="13" t="s">
        <v>1</v>
      </c>
      <c r="D7" s="9">
        <v>73955101602</v>
      </c>
      <c r="E7" s="10">
        <v>75131542807</v>
      </c>
      <c r="F7" s="9">
        <v>73729791786</v>
      </c>
      <c r="G7" s="9">
        <v>73919450833.122284</v>
      </c>
      <c r="H7" s="9">
        <v>73596764611.678299</v>
      </c>
      <c r="I7" s="9">
        <v>74564437368.019302</v>
      </c>
      <c r="J7" s="9">
        <v>74764059758</v>
      </c>
      <c r="K7" s="9">
        <v>75203928167.5923</v>
      </c>
      <c r="L7" s="9">
        <v>75262231828.737289</v>
      </c>
      <c r="M7" s="9">
        <v>75313551612.411301</v>
      </c>
      <c r="N7" s="9">
        <v>75673690098.627304</v>
      </c>
      <c r="O7" s="9">
        <v>75847587956.22731</v>
      </c>
      <c r="P7" s="9">
        <v>75435157628</v>
      </c>
      <c r="Q7" s="9">
        <v>74933826382.457001</v>
      </c>
      <c r="R7" s="9">
        <v>74592107107</v>
      </c>
      <c r="S7" s="9">
        <v>74150788529</v>
      </c>
      <c r="T7" s="9">
        <v>73284846516</v>
      </c>
      <c r="U7" s="9">
        <v>72981751963</v>
      </c>
      <c r="V7" s="9">
        <v>71905471765</v>
      </c>
      <c r="W7" s="9">
        <v>71891955285</v>
      </c>
      <c r="X7" s="9">
        <v>72044091217.480011</v>
      </c>
      <c r="Y7" s="9">
        <v>71424523634</v>
      </c>
      <c r="Z7" s="9">
        <v>71732823716</v>
      </c>
      <c r="AA7" s="9">
        <v>71171966949.89801</v>
      </c>
      <c r="AB7" s="9">
        <v>70648373085</v>
      </c>
      <c r="AC7" s="9">
        <v>69701088958.212006</v>
      </c>
      <c r="AD7" s="9">
        <v>69405740322.050003</v>
      </c>
      <c r="AE7" s="9">
        <v>68519731164.931999</v>
      </c>
      <c r="AF7" s="9">
        <v>68072829440.140999</v>
      </c>
      <c r="AG7" s="9">
        <v>67484182007</v>
      </c>
      <c r="AH7" s="9">
        <v>67574407857.854996</v>
      </c>
      <c r="AI7" s="9">
        <v>66936767630.363998</v>
      </c>
      <c r="AJ7" s="9">
        <v>66416067106</v>
      </c>
      <c r="AK7" s="9">
        <v>66149603867</v>
      </c>
      <c r="AL7" s="9">
        <v>65507312830</v>
      </c>
      <c r="AM7" s="9">
        <v>65029071745.193001</v>
      </c>
      <c r="AN7" s="9">
        <v>64556180896.649002</v>
      </c>
      <c r="AO7" s="9">
        <v>64134129698</v>
      </c>
      <c r="AP7" s="9">
        <v>63717714072.701004</v>
      </c>
      <c r="AQ7" s="9">
        <v>64008123590.556</v>
      </c>
      <c r="AR7" s="9">
        <v>63751114373.903</v>
      </c>
      <c r="AS7" s="9">
        <v>63683093815</v>
      </c>
      <c r="AT7" s="9">
        <v>63367145341.166</v>
      </c>
      <c r="AU7" s="9">
        <v>63362996645</v>
      </c>
      <c r="AV7" s="9">
        <v>63690980273.650002</v>
      </c>
      <c r="AW7" s="9">
        <v>63274047754.515999</v>
      </c>
      <c r="AX7" s="9">
        <v>63370739483.373993</v>
      </c>
      <c r="AY7" s="9">
        <v>65013238334.444</v>
      </c>
      <c r="AZ7" s="9">
        <v>65412765949.358002</v>
      </c>
      <c r="BA7" s="9">
        <v>64895908512.111</v>
      </c>
      <c r="BB7" s="9">
        <v>64652614597.135002</v>
      </c>
      <c r="BC7" s="9">
        <v>64467442560.436005</v>
      </c>
      <c r="BD7" s="9">
        <v>64240071192</v>
      </c>
      <c r="BE7" s="9">
        <v>63830918032.859001</v>
      </c>
      <c r="BF7" s="9">
        <v>63181660604.031998</v>
      </c>
      <c r="BG7" s="9">
        <v>62585319043</v>
      </c>
      <c r="BH7" s="9">
        <v>61376867454.199997</v>
      </c>
      <c r="BI7" s="29">
        <v>60972605406</v>
      </c>
      <c r="BJ7" s="31">
        <v>59838166874</v>
      </c>
      <c r="BK7" s="31">
        <v>57996059348</v>
      </c>
      <c r="BL7" s="33">
        <v>57084269948</v>
      </c>
      <c r="BM7" s="38">
        <v>57932475770</v>
      </c>
      <c r="BN7" s="38">
        <v>58189568977</v>
      </c>
      <c r="BO7" s="38">
        <v>57933745154</v>
      </c>
      <c r="BP7" s="38">
        <v>57775812774</v>
      </c>
      <c r="BQ7" s="38">
        <v>57891613779.213997</v>
      </c>
      <c r="BR7" s="38">
        <v>57864618396</v>
      </c>
      <c r="BS7" s="38">
        <v>57941536104</v>
      </c>
      <c r="BT7" s="38">
        <v>58201299977</v>
      </c>
      <c r="BU7" s="38">
        <v>58208148289</v>
      </c>
      <c r="BV7" s="38">
        <v>58679553125</v>
      </c>
      <c r="BW7" s="38">
        <v>58900064349</v>
      </c>
      <c r="BX7" s="38">
        <v>58720764901</v>
      </c>
      <c r="BY7" s="38">
        <v>58400598059</v>
      </c>
      <c r="BZ7" s="38">
        <v>58285213215</v>
      </c>
      <c r="CA7" s="38">
        <v>58359798564</v>
      </c>
      <c r="CB7" s="38">
        <v>58479214083</v>
      </c>
      <c r="CC7" s="38">
        <v>58079235837</v>
      </c>
      <c r="CD7" s="38">
        <v>57991645167</v>
      </c>
      <c r="CE7" s="38">
        <v>57741110834</v>
      </c>
      <c r="CF7" s="38">
        <v>57470851915</v>
      </c>
      <c r="CG7" s="38">
        <v>57400191661</v>
      </c>
      <c r="CH7" s="38">
        <v>56963479453</v>
      </c>
      <c r="CI7" s="38">
        <v>57186461054</v>
      </c>
      <c r="CJ7" s="38">
        <v>57470611401</v>
      </c>
      <c r="CK7" s="38">
        <v>57761997297</v>
      </c>
      <c r="CL7" s="38">
        <v>57747032325</v>
      </c>
      <c r="CM7" s="38">
        <v>57991940896</v>
      </c>
      <c r="CN7" s="38">
        <v>58076429745</v>
      </c>
      <c r="CO7" s="38">
        <v>58288328354</v>
      </c>
      <c r="CP7" s="38">
        <v>58385879225</v>
      </c>
      <c r="CQ7" s="38">
        <v>58329794378</v>
      </c>
      <c r="CR7" s="49">
        <v>58502654022</v>
      </c>
      <c r="CS7" s="33">
        <v>58674980216</v>
      </c>
      <c r="CT7" s="38">
        <v>59131092777</v>
      </c>
      <c r="CU7" s="38">
        <v>59464928650</v>
      </c>
      <c r="CV7" s="38">
        <v>59996448269</v>
      </c>
      <c r="CW7" s="53">
        <v>59796495573</v>
      </c>
      <c r="CX7" s="38">
        <v>59519336876</v>
      </c>
      <c r="CY7" s="38">
        <v>59529724976</v>
      </c>
      <c r="CZ7" s="38">
        <v>59499208170</v>
      </c>
      <c r="DA7" s="38">
        <v>59390149461</v>
      </c>
      <c r="DB7" s="38">
        <v>58980479461</v>
      </c>
      <c r="DC7" s="38">
        <v>59741069981</v>
      </c>
      <c r="DD7" s="38">
        <v>59933252689</v>
      </c>
      <c r="DE7" s="38">
        <v>60696024459</v>
      </c>
      <c r="DF7" s="38">
        <v>61254208760</v>
      </c>
      <c r="DG7" s="38">
        <v>60990362288</v>
      </c>
      <c r="DH7" s="38">
        <v>60467783855</v>
      </c>
      <c r="DI7" s="38">
        <v>60261067151</v>
      </c>
      <c r="DJ7" s="38">
        <v>60096461027.719002</v>
      </c>
      <c r="DK7" s="38">
        <v>60268662714.646996</v>
      </c>
      <c r="DL7" s="38">
        <v>60438894755</v>
      </c>
      <c r="DM7" s="38">
        <v>60508264970</v>
      </c>
      <c r="DN7" s="38">
        <v>60179347130</v>
      </c>
      <c r="DO7" s="38">
        <v>59144563392</v>
      </c>
      <c r="DP7" s="38">
        <v>60283189354.191002</v>
      </c>
      <c r="DQ7" s="38">
        <v>59993678543</v>
      </c>
      <c r="DR7" s="38">
        <v>59688636912</v>
      </c>
      <c r="DS7" s="38">
        <v>59227983175</v>
      </c>
      <c r="DT7" s="38">
        <v>59016576423.810005</v>
      </c>
      <c r="DU7" s="38">
        <v>58961431290</v>
      </c>
      <c r="DV7" s="38">
        <v>59019702500</v>
      </c>
      <c r="DW7" s="38">
        <v>59239288515</v>
      </c>
      <c r="DX7" s="38">
        <v>59207602371</v>
      </c>
      <c r="DY7" s="38">
        <v>59075474851.832985</v>
      </c>
      <c r="DZ7" s="38">
        <v>59156277131.462997</v>
      </c>
      <c r="EA7" s="38">
        <v>59149987020</v>
      </c>
      <c r="EB7" s="38">
        <v>57945233910</v>
      </c>
      <c r="EC7" s="38">
        <v>57656148850.593002</v>
      </c>
      <c r="ED7" s="38">
        <v>57399588940</v>
      </c>
      <c r="EE7" s="38">
        <v>57442522749</v>
      </c>
      <c r="EF7" s="38">
        <v>57556682579</v>
      </c>
      <c r="EG7" s="38">
        <v>57752595246</v>
      </c>
      <c r="EH7" s="38">
        <v>58805342741.097992</v>
      </c>
      <c r="EI7" s="38">
        <v>59121518867</v>
      </c>
      <c r="EJ7" s="38">
        <v>59067890513</v>
      </c>
      <c r="EK7" s="38">
        <v>59087271024.048996</v>
      </c>
      <c r="EL7" s="38">
        <v>59240763218.097</v>
      </c>
      <c r="EM7" s="38">
        <v>59469286238</v>
      </c>
      <c r="EN7" s="38">
        <v>59187415729</v>
      </c>
      <c r="EO7" s="38">
        <v>58993564413</v>
      </c>
      <c r="EP7" s="38">
        <v>58699318584</v>
      </c>
      <c r="EQ7" s="38">
        <v>58656948952.388992</v>
      </c>
      <c r="ER7" s="38">
        <v>60236247400</v>
      </c>
      <c r="ES7" s="38">
        <v>59976566021</v>
      </c>
      <c r="ET7" s="38">
        <v>59797064045</v>
      </c>
      <c r="EU7" s="64">
        <v>59486920222</v>
      </c>
      <c r="EV7" s="64">
        <v>59873939069</v>
      </c>
      <c r="EW7" s="64">
        <v>59601672331</v>
      </c>
      <c r="EX7" s="64">
        <v>60516550604</v>
      </c>
      <c r="EY7" s="64">
        <v>61380514584.884003</v>
      </c>
      <c r="EZ7" s="64">
        <v>61919274552.766998</v>
      </c>
      <c r="FA7" s="64">
        <v>62044604678.591995</v>
      </c>
      <c r="FB7" s="64">
        <v>62165522754</v>
      </c>
      <c r="FC7" s="64">
        <v>62231970297.969994</v>
      </c>
      <c r="FD7" s="64">
        <v>62232062998.508995</v>
      </c>
      <c r="FE7" s="64">
        <v>62333964073</v>
      </c>
      <c r="FF7" s="64">
        <v>62896783163</v>
      </c>
      <c r="FG7" s="64">
        <v>62925667792.085999</v>
      </c>
      <c r="FH7" s="64">
        <v>62788171873.57</v>
      </c>
      <c r="FI7" s="64">
        <v>62538952733.513</v>
      </c>
      <c r="FJ7" s="64">
        <v>62976909386.664993</v>
      </c>
      <c r="FK7" s="64">
        <v>62296046484.737999</v>
      </c>
      <c r="FL7" s="64">
        <v>62678358047.269997</v>
      </c>
      <c r="FM7" s="64">
        <v>62701841217.878998</v>
      </c>
      <c r="FN7" s="64">
        <v>62778384883.855995</v>
      </c>
      <c r="FO7" s="64">
        <v>63056419989.547989</v>
      </c>
      <c r="FP7" s="64">
        <v>63178802642.187988</v>
      </c>
      <c r="FQ7" s="64">
        <v>64252699216.379997</v>
      </c>
      <c r="FR7" s="64">
        <v>64089788338.325005</v>
      </c>
      <c r="FS7" s="64">
        <v>64304428675.826996</v>
      </c>
      <c r="FT7" s="64">
        <v>64410932363.549004</v>
      </c>
      <c r="FU7" s="64">
        <v>64426187196.977013</v>
      </c>
      <c r="FV7" s="64">
        <v>63870572979.42601</v>
      </c>
      <c r="FW7" s="69">
        <v>64150977533.696007</v>
      </c>
      <c r="FX7" s="70">
        <v>63903566746.641998</v>
      </c>
      <c r="FY7" s="70">
        <v>63822532707.047005</v>
      </c>
      <c r="FZ7" s="70">
        <v>63914742807.958008</v>
      </c>
      <c r="GA7" s="70">
        <v>63763055815.730003</v>
      </c>
      <c r="GB7" s="70">
        <v>64014933152.624001</v>
      </c>
      <c r="GC7" s="70">
        <v>63518770325.209</v>
      </c>
      <c r="GD7" s="70">
        <v>63194394133.665001</v>
      </c>
      <c r="GE7" s="70">
        <v>63217033158.393997</v>
      </c>
      <c r="GF7" s="70">
        <v>63483449417.295006</v>
      </c>
      <c r="GG7" s="70">
        <v>63400708713</v>
      </c>
      <c r="GH7" s="70">
        <v>63466767883</v>
      </c>
      <c r="GI7" s="70">
        <v>63651974541</v>
      </c>
      <c r="GJ7" s="70">
        <v>63053286774.237</v>
      </c>
      <c r="GK7" s="70">
        <v>63130540511</v>
      </c>
      <c r="GL7" s="70">
        <v>63281125374.740997</v>
      </c>
      <c r="GM7" s="70">
        <v>63434532495.209</v>
      </c>
      <c r="GN7" s="70">
        <v>63329662130.878998</v>
      </c>
      <c r="GO7" s="70">
        <v>63557563565.783997</v>
      </c>
      <c r="GP7" s="70">
        <v>64275621063.860992</v>
      </c>
      <c r="GQ7" s="70">
        <v>64116533765.163994</v>
      </c>
      <c r="GR7" s="70">
        <v>64135810728</v>
      </c>
      <c r="GS7" s="70">
        <v>64221990384.712997</v>
      </c>
      <c r="GT7" s="70">
        <v>64474861961.119995</v>
      </c>
      <c r="GU7" s="70">
        <v>64660243918</v>
      </c>
      <c r="GV7" s="70">
        <v>65019020088</v>
      </c>
      <c r="GW7" s="70">
        <v>65208138644</v>
      </c>
      <c r="GX7" s="70">
        <v>65060312348</v>
      </c>
      <c r="GY7" s="70">
        <v>64922321803.482002</v>
      </c>
      <c r="GZ7" s="70">
        <v>65204088858</v>
      </c>
      <c r="HA7" s="70">
        <v>65612943519</v>
      </c>
      <c r="HB7" s="70">
        <v>65397232500</v>
      </c>
      <c r="HC7" s="70">
        <v>65699414210</v>
      </c>
      <c r="HD7" s="70">
        <v>65886121741</v>
      </c>
      <c r="HE7" s="70">
        <v>65693932143</v>
      </c>
      <c r="HF7" s="70">
        <v>65863771238</v>
      </c>
      <c r="HG7" s="70">
        <v>66423902361</v>
      </c>
      <c r="HH7" s="70">
        <v>66739781469</v>
      </c>
      <c r="HI7" s="70">
        <v>66612728649</v>
      </c>
      <c r="HJ7" s="70">
        <v>66642284104</v>
      </c>
      <c r="HK7" s="70">
        <v>67190300679</v>
      </c>
      <c r="HL7" s="70">
        <v>67526836791.634003</v>
      </c>
      <c r="HM7" s="70">
        <v>67734348989</v>
      </c>
      <c r="HN7" s="70">
        <v>67992195232.136993</v>
      </c>
      <c r="HO7" s="70">
        <v>68209505471.334991</v>
      </c>
      <c r="HP7" s="70">
        <v>68177733782</v>
      </c>
      <c r="HQ7" s="70">
        <v>68385891558</v>
      </c>
      <c r="HR7" s="70">
        <v>68435345483</v>
      </c>
    </row>
    <row r="8" spans="2:226" ht="21.75" customHeight="1" x14ac:dyDescent="0.3">
      <c r="B8" s="73" t="s">
        <v>5</v>
      </c>
      <c r="C8" s="14" t="s">
        <v>2</v>
      </c>
      <c r="D8" s="15">
        <v>8.1000000000000004E-5</v>
      </c>
      <c r="E8" s="15">
        <v>5.6099999999999998E-4</v>
      </c>
      <c r="F8" s="15">
        <v>1.539E-3</v>
      </c>
      <c r="G8" s="19">
        <v>3.0947871665111893E-3</v>
      </c>
      <c r="H8" s="19">
        <v>4.4840000000000001E-3</v>
      </c>
      <c r="I8" s="19">
        <v>4.8380000000000003E-3</v>
      </c>
      <c r="J8" s="19">
        <v>4.9779999999999998E-3</v>
      </c>
      <c r="K8" s="19">
        <v>5.1060881088161947E-3</v>
      </c>
      <c r="L8" s="19">
        <v>5.2070112655505218E-3</v>
      </c>
      <c r="M8" s="19">
        <v>5.0090000000000004E-3</v>
      </c>
      <c r="N8" s="19">
        <v>5.5139999999999998E-3</v>
      </c>
      <c r="O8" s="19">
        <v>4.758966625940819E-3</v>
      </c>
      <c r="P8" s="19">
        <v>3.82E-3</v>
      </c>
      <c r="Q8" s="19">
        <v>3.297E-3</v>
      </c>
      <c r="R8" s="19">
        <v>2.9429999999999999E-3</v>
      </c>
      <c r="S8" s="19">
        <v>1.934E-3</v>
      </c>
      <c r="T8" s="19">
        <v>1.722E-3</v>
      </c>
      <c r="U8" s="19">
        <v>1.323E-3</v>
      </c>
      <c r="V8" s="19">
        <v>8.1700000000000002E-4</v>
      </c>
      <c r="W8" s="19">
        <v>2.34E-4</v>
      </c>
      <c r="X8" s="24">
        <v>-2.2632642867888579E-4</v>
      </c>
      <c r="Y8" s="24">
        <v>-6.2699999999999995E-4</v>
      </c>
      <c r="Z8" s="24">
        <f t="shared" ref="Z8:BQ8" si="0">+Z6/Z7</f>
        <v>-1.2709377838093525E-3</v>
      </c>
      <c r="AA8" s="24">
        <f t="shared" si="0"/>
        <v>-1.8422916123849277E-3</v>
      </c>
      <c r="AB8" s="24">
        <f t="shared" si="0"/>
        <v>-2.168350993952687E-3</v>
      </c>
      <c r="AC8" s="24">
        <f t="shared" si="0"/>
        <v>-2.4861620613114343E-3</v>
      </c>
      <c r="AD8" s="24">
        <f t="shared" si="0"/>
        <v>-2.593870077095124E-3</v>
      </c>
      <c r="AE8" s="24">
        <f t="shared" si="0"/>
        <v>-3.0574003638039974E-3</v>
      </c>
      <c r="AF8" s="24">
        <f t="shared" si="0"/>
        <v>-3.2093484257490488E-3</v>
      </c>
      <c r="AG8" s="24">
        <f t="shared" si="0"/>
        <v>-3.2572490391481555E-3</v>
      </c>
      <c r="AH8" s="24">
        <f t="shared" si="0"/>
        <v>-3.0385787239441118E-3</v>
      </c>
      <c r="AI8" s="24">
        <f t="shared" si="0"/>
        <v>-3.368636340910728E-3</v>
      </c>
      <c r="AJ8" s="24">
        <f t="shared" si="0"/>
        <v>-3.027001684383657E-3</v>
      </c>
      <c r="AK8" s="24">
        <f t="shared" si="0"/>
        <v>-2.9632700355109445E-3</v>
      </c>
      <c r="AL8" s="24">
        <f t="shared" si="0"/>
        <v>-2.8578195000278721E-3</v>
      </c>
      <c r="AM8" s="24">
        <f t="shared" si="0"/>
        <v>-2.8665743039297787E-3</v>
      </c>
      <c r="AN8" s="24">
        <f t="shared" si="0"/>
        <v>-2.4022858067553002E-3</v>
      </c>
      <c r="AO8" s="24">
        <f t="shared" si="0"/>
        <v>-2.0740957213636001E-3</v>
      </c>
      <c r="AP8" s="24">
        <f t="shared" si="0"/>
        <v>-1.8224639536340334E-3</v>
      </c>
      <c r="AQ8" s="24">
        <f t="shared" si="0"/>
        <v>-1.8102801936468033E-3</v>
      </c>
      <c r="AR8" s="24">
        <f t="shared" si="0"/>
        <v>-1.592817947663103E-3</v>
      </c>
      <c r="AS8" s="24">
        <f t="shared" si="0"/>
        <v>-1.6550434929910427E-3</v>
      </c>
      <c r="AT8" s="24">
        <f t="shared" si="0"/>
        <v>-1.514340071628669E-3</v>
      </c>
      <c r="AU8" s="24">
        <f t="shared" si="0"/>
        <v>-1.7611226568907171E-3</v>
      </c>
      <c r="AV8" s="24">
        <f t="shared" si="0"/>
        <v>-1.9410562246605341E-3</v>
      </c>
      <c r="AW8" s="24">
        <f t="shared" si="0"/>
        <v>-1.7026305754740409E-3</v>
      </c>
      <c r="AX8" s="24">
        <f t="shared" si="0"/>
        <v>-1.9952096258098895E-3</v>
      </c>
      <c r="AY8" s="24">
        <f t="shared" si="0"/>
        <v>-1.9894199120593001E-3</v>
      </c>
      <c r="AZ8" s="24">
        <f t="shared" si="0"/>
        <v>-1.7300680930938453E-3</v>
      </c>
      <c r="BA8" s="24">
        <f t="shared" si="0"/>
        <v>-1.7202270012009495E-3</v>
      </c>
      <c r="BB8" s="24">
        <f t="shared" si="0"/>
        <v>-1.580512630413063E-3</v>
      </c>
      <c r="BC8" s="24">
        <f t="shared" si="0"/>
        <v>-1.3100242455069818E-3</v>
      </c>
      <c r="BD8" s="24">
        <f t="shared" si="0"/>
        <v>-1.1283551170632388E-3</v>
      </c>
      <c r="BE8" s="24">
        <f t="shared" si="0"/>
        <v>-6.2451037002913027E-4</v>
      </c>
      <c r="BF8" s="24">
        <f t="shared" si="0"/>
        <v>-1.1110612356320328E-4</v>
      </c>
      <c r="BG8" s="24">
        <f t="shared" si="0"/>
        <v>2.4672722351052858E-4</v>
      </c>
      <c r="BH8" s="24">
        <f t="shared" si="0"/>
        <v>3.1354907505438538E-4</v>
      </c>
      <c r="BI8" s="24">
        <f t="shared" si="0"/>
        <v>7.0213671721804398E-4</v>
      </c>
      <c r="BJ8" s="24">
        <f t="shared" si="0"/>
        <v>1.0690854740705003E-3</v>
      </c>
      <c r="BK8" s="24">
        <f t="shared" si="0"/>
        <v>1.0847533730267056E-3</v>
      </c>
      <c r="BL8" s="24">
        <f t="shared" si="0"/>
        <v>1.1377394168159188E-3</v>
      </c>
      <c r="BM8" s="24">
        <f t="shared" si="0"/>
        <v>6.6674607785366532E-4</v>
      </c>
      <c r="BN8" s="39">
        <f t="shared" si="0"/>
        <v>-3.4319580555569167E-4</v>
      </c>
      <c r="BO8" s="39">
        <f t="shared" si="0"/>
        <v>-9.6377263115959475E-4</v>
      </c>
      <c r="BP8" s="39">
        <f t="shared" si="0"/>
        <v>-1.087150417869429E-3</v>
      </c>
      <c r="BQ8" s="39">
        <f t="shared" si="0"/>
        <v>-1.0156492820227994E-3</v>
      </c>
      <c r="BR8" s="41">
        <f t="shared" ref="BR8:CJ8" si="1">+BR6/BR7</f>
        <v>-7.9141942467498714E-4</v>
      </c>
      <c r="BS8" s="41">
        <f t="shared" si="1"/>
        <v>-1.8173379078351815E-4</v>
      </c>
      <c r="BT8" s="41">
        <f t="shared" si="1"/>
        <v>-2.7265353190171063E-5</v>
      </c>
      <c r="BU8" s="41">
        <f t="shared" si="1"/>
        <v>-1.8265791495740189E-4</v>
      </c>
      <c r="BV8" s="41">
        <f t="shared" si="1"/>
        <v>2.4353927797571311E-4</v>
      </c>
      <c r="BW8" s="41">
        <f t="shared" si="1"/>
        <v>5.1684716029545136E-4</v>
      </c>
      <c r="BX8" s="41">
        <f t="shared" si="1"/>
        <v>8.2350667743390541E-4</v>
      </c>
      <c r="BY8" s="41">
        <f t="shared" si="1"/>
        <v>4.7465678300066805E-4</v>
      </c>
      <c r="BZ8" s="41">
        <f t="shared" si="1"/>
        <v>3.0908645617450881E-5</v>
      </c>
      <c r="CA8" s="41">
        <f t="shared" si="1"/>
        <v>1.471531467090689E-4</v>
      </c>
      <c r="CB8" s="41">
        <f t="shared" si="1"/>
        <v>1.3530075812527229E-4</v>
      </c>
      <c r="CC8" s="41">
        <f t="shared" si="1"/>
        <v>-1.809919818763059E-4</v>
      </c>
      <c r="CD8" s="41">
        <f t="shared" si="1"/>
        <v>-3.2277565063202582E-4</v>
      </c>
      <c r="CE8" s="41">
        <f t="shared" si="1"/>
        <v>-8.2939071154482734E-4</v>
      </c>
      <c r="CF8" s="41">
        <f t="shared" si="1"/>
        <v>-1.0544746768262692E-3</v>
      </c>
      <c r="CG8" s="41">
        <f t="shared" si="1"/>
        <v>-8.8773933545280889E-4</v>
      </c>
      <c r="CH8" s="41">
        <f t="shared" si="1"/>
        <v>-7.1604065256677149E-4</v>
      </c>
      <c r="CI8" s="41">
        <f t="shared" si="1"/>
        <v>-8.1509149440083483E-4</v>
      </c>
      <c r="CJ8" s="41">
        <f t="shared" si="1"/>
        <v>-1.0728436586447583E-3</v>
      </c>
      <c r="CK8" s="41">
        <f t="shared" ref="CK8:CS8" si="2">+CK6/CK7</f>
        <v>-1.2082408549890071E-3</v>
      </c>
      <c r="CL8" s="41">
        <f t="shared" si="2"/>
        <v>-3.663501352058441E-3</v>
      </c>
      <c r="CM8" s="41">
        <f t="shared" si="2"/>
        <v>-3.7590592698206493E-3</v>
      </c>
      <c r="CN8" s="41">
        <f t="shared" si="2"/>
        <v>-4.0218820789359802E-3</v>
      </c>
      <c r="CO8" s="41">
        <f t="shared" si="2"/>
        <v>-3.662265843404496E-3</v>
      </c>
      <c r="CP8" s="41">
        <f t="shared" si="2"/>
        <v>-4.8269744969315397E-3</v>
      </c>
      <c r="CQ8" s="41">
        <f t="shared" si="2"/>
        <v>-4.6047257986101178E-3</v>
      </c>
      <c r="CR8" s="41">
        <f t="shared" si="2"/>
        <v>-4.798218554228996E-3</v>
      </c>
      <c r="CS8" s="41">
        <f t="shared" si="2"/>
        <v>-4.7471844894469185E-3</v>
      </c>
      <c r="CT8" s="41">
        <f t="shared" ref="CT8:DF8" si="3">+CT6/CT7</f>
        <v>-4.4049790519229927E-3</v>
      </c>
      <c r="CU8" s="41">
        <f t="shared" si="3"/>
        <v>-3.6344897220355111E-3</v>
      </c>
      <c r="CV8" s="41">
        <f t="shared" si="3"/>
        <v>-2.096367362215796E-3</v>
      </c>
      <c r="CW8" s="41">
        <f t="shared" si="3"/>
        <v>-2.5565039645738972E-3</v>
      </c>
      <c r="CX8" s="41">
        <f t="shared" si="3"/>
        <v>-1.9771575789758467E-3</v>
      </c>
      <c r="CY8" s="41">
        <f t="shared" si="3"/>
        <v>-1.8221066205787203E-3</v>
      </c>
      <c r="CZ8" s="41">
        <f t="shared" si="3"/>
        <v>-1.9249185917359411E-3</v>
      </c>
      <c r="DA8" s="41">
        <f t="shared" si="3"/>
        <v>-7.7595901708013722E-4</v>
      </c>
      <c r="DB8" s="41">
        <f t="shared" si="3"/>
        <v>-1.5324282851882326E-3</v>
      </c>
      <c r="DC8" s="41">
        <f t="shared" si="3"/>
        <v>-1.8326308188792062E-3</v>
      </c>
      <c r="DD8" s="41">
        <f t="shared" si="3"/>
        <v>-2.1068825457420184E-3</v>
      </c>
      <c r="DE8" s="41">
        <f t="shared" si="3"/>
        <v>-2.2484285291565608E-3</v>
      </c>
      <c r="DF8" s="41">
        <f t="shared" si="3"/>
        <v>-3.0988584105906261E-3</v>
      </c>
      <c r="DG8" s="41">
        <f t="shared" ref="DG8:DH8" si="4">+DG6/DG7</f>
        <v>-2.7559912696742891E-3</v>
      </c>
      <c r="DH8" s="41">
        <f t="shared" si="4"/>
        <v>-2.8322143806472399E-3</v>
      </c>
      <c r="DI8" s="41">
        <f t="shared" ref="DI8" si="5">+DI6/DI7</f>
        <v>-3.7347808898911148E-3</v>
      </c>
      <c r="DJ8" s="41">
        <f t="shared" ref="DJ8:DL8" si="6">+DJ6/DJ7</f>
        <v>-4.0256111595059511E-3</v>
      </c>
      <c r="DK8" s="41">
        <f t="shared" si="6"/>
        <v>-3.7133357368424069E-3</v>
      </c>
      <c r="DL8" s="41">
        <f t="shared" si="6"/>
        <v>-2.764131188652806E-3</v>
      </c>
      <c r="DM8" s="41">
        <f t="shared" ref="DM8:DO8" si="7">+DM6/DM7</f>
        <v>-2.0407662335256678E-3</v>
      </c>
      <c r="DN8" s="41">
        <f t="shared" si="7"/>
        <v>-2.8759627389463838E-3</v>
      </c>
      <c r="DO8" s="41">
        <f t="shared" si="7"/>
        <v>-2.7931568943215033E-3</v>
      </c>
      <c r="DP8" s="41">
        <v>-3.4879632158244804E-3</v>
      </c>
      <c r="DQ8" s="41">
        <v>-4.2849999999999997E-3</v>
      </c>
      <c r="DR8" s="41">
        <v>-3.3180000000000002E-3</v>
      </c>
      <c r="DS8" s="41">
        <v>-2.3310000000000002E-3</v>
      </c>
      <c r="DT8" s="41">
        <v>-1.377E-3</v>
      </c>
      <c r="DU8" s="41">
        <v>-1.1620000000000001E-3</v>
      </c>
      <c r="DV8" s="41">
        <v>-1.627E-3</v>
      </c>
      <c r="DW8" s="41">
        <v>-1.4809999999999999E-3</v>
      </c>
      <c r="DX8" s="41">
        <v>-1.758E-3</v>
      </c>
      <c r="DY8" s="41">
        <v>-2.9100000000000003E-4</v>
      </c>
      <c r="DZ8" s="41">
        <v>-5.0500000000000002E-4</v>
      </c>
      <c r="EA8" s="41">
        <v>-6.3000000000000003E-4</v>
      </c>
      <c r="EB8" s="41">
        <v>-4.6200000000000001E-4</v>
      </c>
      <c r="EC8" s="41">
        <v>1.0000000000000001E-5</v>
      </c>
      <c r="ED8" s="41">
        <v>8.0999999999999996E-4</v>
      </c>
      <c r="EE8" s="41">
        <v>1.8320000000000001E-3</v>
      </c>
      <c r="EF8" s="41">
        <v>2.042E-3</v>
      </c>
      <c r="EG8" s="41">
        <v>1.7600000000000001E-3</v>
      </c>
      <c r="EH8" s="41">
        <v>8.8900000000000003E-4</v>
      </c>
      <c r="EI8" s="41">
        <v>3.7199999999999999E-4</v>
      </c>
      <c r="EJ8" s="41">
        <v>1.469E-3</v>
      </c>
      <c r="EK8" s="41">
        <v>2.6553125898493776E-3</v>
      </c>
      <c r="EL8" s="57">
        <v>2.1810434552357229E-3</v>
      </c>
      <c r="EM8" s="57">
        <v>1.854805E-3</v>
      </c>
      <c r="EN8" s="60">
        <v>1.3708926392759599E-3</v>
      </c>
      <c r="EO8" s="60">
        <v>2.4498153559297803E-4</v>
      </c>
      <c r="EP8" s="60">
        <v>-6.9082539419595648E-5</v>
      </c>
      <c r="EQ8" s="60">
        <v>1.8751232188922095E-3</v>
      </c>
      <c r="ER8" s="60">
        <v>-1.6203777279008227E-4</v>
      </c>
      <c r="ES8" s="60">
        <v>-2.313492338496263E-3</v>
      </c>
      <c r="ET8" s="60">
        <v>-2.4451653465725953E-3</v>
      </c>
      <c r="EU8" s="66">
        <v>-2.9432976875471886E-3</v>
      </c>
      <c r="EV8" s="66">
        <v>-6.2552960090133964E-4</v>
      </c>
      <c r="EW8" s="66">
        <v>1.9922609275325535E-4</v>
      </c>
      <c r="EX8" s="66">
        <v>2.3571968521996769E-3</v>
      </c>
      <c r="EY8" s="66">
        <v>1.9079446803601816E-3</v>
      </c>
      <c r="EZ8" s="66">
        <v>2.1005309847285315E-3</v>
      </c>
      <c r="FA8" s="66">
        <v>2.6300255604062794E-3</v>
      </c>
      <c r="FB8" s="66">
        <v>3.2101000848914342E-3</v>
      </c>
      <c r="FC8" s="66">
        <v>2.4059824409076139E-3</v>
      </c>
      <c r="FD8" s="66">
        <v>9.8263404398894988E-4</v>
      </c>
      <c r="FE8" s="66">
        <v>7.2519499782180291E-4</v>
      </c>
      <c r="FF8" s="66">
        <v>-1.9238904477286191E-3</v>
      </c>
      <c r="FG8" s="66">
        <v>-6.6791123804785225E-4</v>
      </c>
      <c r="FH8" s="66">
        <v>5.4848134118866388E-4</v>
      </c>
      <c r="FI8" s="66">
        <v>7.9949413644732435E-4</v>
      </c>
      <c r="FJ8" s="66">
        <v>1.7302864376998691E-3</v>
      </c>
      <c r="FK8" s="66">
        <v>9.7131779823016965E-4</v>
      </c>
      <c r="FL8" s="66">
        <v>-6.2150048491413346E-4</v>
      </c>
      <c r="FM8" s="66">
        <f>FM6/FM7</f>
        <v>-1.0683698020481512E-3</v>
      </c>
      <c r="FN8" s="66">
        <v>-6.2027197214520335E-4</v>
      </c>
      <c r="FO8" s="66">
        <v>-1.9826877130151551E-3</v>
      </c>
      <c r="FP8" s="66">
        <v>-3.0780854351003767E-3</v>
      </c>
      <c r="FQ8" s="66">
        <v>-4.1109896689392623E-3</v>
      </c>
      <c r="FR8" s="66">
        <v>-5.1073045904297754E-3</v>
      </c>
      <c r="FS8" s="66">
        <v>-6.0945464929902026E-3</v>
      </c>
      <c r="FT8" s="66">
        <v>-4.9656044063259245E-3</v>
      </c>
      <c r="FU8" s="66">
        <v>-3.8474380390095598E-3</v>
      </c>
      <c r="FV8" s="66">
        <v>-2.2777887071228123E-3</v>
      </c>
      <c r="FW8" s="66">
        <v>-3.4459230117559179E-3</v>
      </c>
      <c r="FX8" s="66">
        <f>FX6/FX7</f>
        <v>-4.8321839955236378E-3</v>
      </c>
      <c r="FY8" s="66">
        <v>-5.3010000000000002E-3</v>
      </c>
      <c r="FZ8" s="66">
        <v>-4.3049154871314206E-3</v>
      </c>
      <c r="GA8" s="66">
        <v>-4.522E-3</v>
      </c>
      <c r="GB8" s="66">
        <v>-4.4992159198746903E-3</v>
      </c>
      <c r="GC8" s="66">
        <v>-5.0200000000000002E-3</v>
      </c>
      <c r="GD8" s="66">
        <v>-3.9013008870459722E-3</v>
      </c>
      <c r="GE8" s="66">
        <v>-3.9130416115890432E-3</v>
      </c>
      <c r="GF8" s="66">
        <v>2.7424215098269299E-4</v>
      </c>
      <c r="GG8" s="66">
        <v>4.529E-4</v>
      </c>
      <c r="GH8" s="66">
        <v>2.8091000000000001E-3</v>
      </c>
      <c r="GI8" s="66">
        <v>2.1836086242707432E-3</v>
      </c>
      <c r="GJ8" s="66">
        <v>1.1409409268002503E-3</v>
      </c>
      <c r="GK8" s="66">
        <v>4.7524000000000004E-3</v>
      </c>
      <c r="GL8" s="66">
        <v>5.0244150102759025E-3</v>
      </c>
      <c r="GM8" s="66">
        <v>5.2345432966669795E-3</v>
      </c>
      <c r="GN8" s="66">
        <v>3.3325067311087944E-3</v>
      </c>
      <c r="GO8" s="66">
        <v>1.6894202435696448E-3</v>
      </c>
      <c r="GP8" s="66">
        <v>2.1681744414657337E-4</v>
      </c>
      <c r="GQ8" s="66">
        <v>5.0937833476183101E-5</v>
      </c>
      <c r="GR8" s="66">
        <v>-8.5800000000000004E-4</v>
      </c>
      <c r="GS8" s="66">
        <v>-7.7099999999999998E-4</v>
      </c>
      <c r="GT8" s="66">
        <v>-1.382E-3</v>
      </c>
      <c r="GU8" s="66">
        <v>-1.9840000000000001E-3</v>
      </c>
      <c r="GV8" s="66">
        <v>-3.6960000000000001E-3</v>
      </c>
      <c r="GW8" s="66">
        <v>-2.284E-3</v>
      </c>
      <c r="GX8" s="66">
        <v>-3.6059999999999998E-3</v>
      </c>
      <c r="GY8" s="66">
        <v>-1.242E-3</v>
      </c>
      <c r="GZ8" s="66">
        <v>-1.7910000000000001E-3</v>
      </c>
      <c r="HA8" s="66">
        <v>5.3799999999999996E-4</v>
      </c>
      <c r="HB8" s="66">
        <v>-1.552E-3</v>
      </c>
      <c r="HC8" s="66">
        <v>-4.08E-4</v>
      </c>
      <c r="HD8" s="66">
        <v>1.8100000000000001E-4</v>
      </c>
      <c r="HE8" s="66">
        <v>5.5890000000000002E-3</v>
      </c>
      <c r="HF8" s="66">
        <v>8.7469999999999996E-3</v>
      </c>
      <c r="HG8" s="66">
        <v>5.5620000000000001E-3</v>
      </c>
      <c r="HH8" s="66">
        <v>6.0530000000000002E-3</v>
      </c>
      <c r="HI8" s="66">
        <v>9.7169999999999999E-3</v>
      </c>
      <c r="HJ8" s="66">
        <v>8.7690000000000008E-3</v>
      </c>
      <c r="HK8" s="66">
        <v>7.9319999999999998E-3</v>
      </c>
      <c r="HL8" s="66">
        <v>2.526E-3</v>
      </c>
      <c r="HM8" s="66">
        <v>7.5799999999999999E-3</v>
      </c>
      <c r="HN8" s="66">
        <v>-2.183E-3</v>
      </c>
      <c r="HO8" s="66">
        <v>-4.1019999999999997E-3</v>
      </c>
      <c r="HP8" s="66">
        <v>-1.14E-3</v>
      </c>
      <c r="HQ8" s="66">
        <v>-1.5799999999999999E-4</v>
      </c>
      <c r="HR8" s="66">
        <v>6.7299999999999999E-4</v>
      </c>
    </row>
    <row r="9" spans="2:226" ht="26.25" customHeight="1" thickBot="1" x14ac:dyDescent="0.35">
      <c r="B9" s="73"/>
      <c r="C9" s="16" t="s">
        <v>3</v>
      </c>
      <c r="D9" s="17">
        <v>8.0999999999999996E-3</v>
      </c>
      <c r="E9" s="17">
        <v>5.6099999999999997E-2</v>
      </c>
      <c r="F9" s="17">
        <v>0.15390000000000001</v>
      </c>
      <c r="G9" s="17">
        <v>0.3095</v>
      </c>
      <c r="H9" s="17">
        <v>0.44840000000000002</v>
      </c>
      <c r="I9" s="17">
        <v>0.48380000000000001</v>
      </c>
      <c r="J9" s="17">
        <v>0.49780000000000002</v>
      </c>
      <c r="K9" s="17">
        <v>0.51060000000000005</v>
      </c>
      <c r="L9" s="17">
        <v>0.52070000000000005</v>
      </c>
      <c r="M9" s="20">
        <v>0.50090000000000001</v>
      </c>
      <c r="N9" s="20">
        <v>0.5514</v>
      </c>
      <c r="O9" s="20">
        <f>+O8*100</f>
        <v>0.47589666259408192</v>
      </c>
      <c r="P9" s="21">
        <f>+P8*100</f>
        <v>0.38200000000000001</v>
      </c>
      <c r="Q9" s="21">
        <v>0.32969999999999999</v>
      </c>
      <c r="R9" s="21">
        <v>0.29430000000000001</v>
      </c>
      <c r="S9" s="21">
        <v>0.19339999999999999</v>
      </c>
      <c r="T9" s="21">
        <v>0.17219999999999999</v>
      </c>
      <c r="U9" s="21">
        <v>0.1323</v>
      </c>
      <c r="V9" s="21">
        <v>8.1699999999999995E-2</v>
      </c>
      <c r="W9" s="21">
        <v>2.3400000000000001E-2</v>
      </c>
      <c r="X9" s="25">
        <f t="shared" ref="X9:CJ9" si="8">+X8*100</f>
        <v>-2.2632642867888578E-2</v>
      </c>
      <c r="Y9" s="25">
        <f t="shared" si="8"/>
        <v>-6.2699999999999992E-2</v>
      </c>
      <c r="Z9" s="25">
        <f t="shared" si="8"/>
        <v>-0.12709377838093525</v>
      </c>
      <c r="AA9" s="25">
        <f t="shared" si="8"/>
        <v>-0.18422916123849278</v>
      </c>
      <c r="AB9" s="25">
        <f t="shared" si="8"/>
        <v>-0.21683509939526868</v>
      </c>
      <c r="AC9" s="25">
        <f t="shared" si="8"/>
        <v>-0.24861620613114344</v>
      </c>
      <c r="AD9" s="25">
        <f t="shared" si="8"/>
        <v>-0.2593870077095124</v>
      </c>
      <c r="AE9" s="25">
        <f t="shared" si="8"/>
        <v>-0.30574003638039976</v>
      </c>
      <c r="AF9" s="25">
        <f t="shared" si="8"/>
        <v>-0.3209348425749049</v>
      </c>
      <c r="AG9" s="25">
        <f t="shared" si="8"/>
        <v>-0.32572490391481557</v>
      </c>
      <c r="AH9" s="25">
        <f t="shared" si="8"/>
        <v>-0.3038578723944112</v>
      </c>
      <c r="AI9" s="25">
        <f t="shared" si="8"/>
        <v>-0.33686363409107278</v>
      </c>
      <c r="AJ9" s="25">
        <f t="shared" si="8"/>
        <v>-0.30270016843836572</v>
      </c>
      <c r="AK9" s="25">
        <f t="shared" si="8"/>
        <v>-0.29632700355109443</v>
      </c>
      <c r="AL9" s="25">
        <f t="shared" si="8"/>
        <v>-0.28578195000278722</v>
      </c>
      <c r="AM9" s="25">
        <f t="shared" si="8"/>
        <v>-0.28665743039297786</v>
      </c>
      <c r="AN9" s="25">
        <f t="shared" si="8"/>
        <v>-0.24022858067553002</v>
      </c>
      <c r="AO9" s="25">
        <f t="shared" si="8"/>
        <v>-0.20740957213636002</v>
      </c>
      <c r="AP9" s="25">
        <f t="shared" si="8"/>
        <v>-0.18224639536340334</v>
      </c>
      <c r="AQ9" s="25">
        <f t="shared" si="8"/>
        <v>-0.18102801936468033</v>
      </c>
      <c r="AR9" s="25">
        <f t="shared" si="8"/>
        <v>-0.1592817947663103</v>
      </c>
      <c r="AS9" s="25">
        <f t="shared" si="8"/>
        <v>-0.16550434929910426</v>
      </c>
      <c r="AT9" s="25">
        <f t="shared" si="8"/>
        <v>-0.1514340071628669</v>
      </c>
      <c r="AU9" s="25">
        <f t="shared" si="8"/>
        <v>-0.17611226568907171</v>
      </c>
      <c r="AV9" s="25">
        <f t="shared" si="8"/>
        <v>-0.19410562246605342</v>
      </c>
      <c r="AW9" s="25">
        <f t="shared" si="8"/>
        <v>-0.17026305754740409</v>
      </c>
      <c r="AX9" s="25">
        <f t="shared" si="8"/>
        <v>-0.19952096258098895</v>
      </c>
      <c r="AY9" s="25">
        <f t="shared" si="8"/>
        <v>-0.19894199120593001</v>
      </c>
      <c r="AZ9" s="25">
        <f t="shared" si="8"/>
        <v>-0.17300680930938453</v>
      </c>
      <c r="BA9" s="25">
        <f t="shared" si="8"/>
        <v>-0.17202270012009493</v>
      </c>
      <c r="BB9" s="25">
        <f t="shared" si="8"/>
        <v>-0.15805126304130629</v>
      </c>
      <c r="BC9" s="25">
        <f t="shared" si="8"/>
        <v>-0.13100242455069819</v>
      </c>
      <c r="BD9" s="25">
        <f t="shared" si="8"/>
        <v>-0.11283551170632389</v>
      </c>
      <c r="BE9" s="25">
        <f t="shared" si="8"/>
        <v>-6.2451037002913025E-2</v>
      </c>
      <c r="BF9" s="25">
        <f t="shared" si="8"/>
        <v>-1.1110612356320328E-2</v>
      </c>
      <c r="BG9" s="25">
        <f t="shared" si="8"/>
        <v>2.4672722351052858E-2</v>
      </c>
      <c r="BH9" s="25">
        <f t="shared" si="8"/>
        <v>3.135490750543854E-2</v>
      </c>
      <c r="BI9" s="25">
        <f t="shared" si="8"/>
        <v>7.0213671721804399E-2</v>
      </c>
      <c r="BJ9" s="25">
        <f t="shared" si="8"/>
        <v>0.10690854740705003</v>
      </c>
      <c r="BK9" s="25">
        <f t="shared" si="8"/>
        <v>0.10847533730267056</v>
      </c>
      <c r="BL9" s="25">
        <f t="shared" si="8"/>
        <v>0.11377394168159188</v>
      </c>
      <c r="BM9" s="25">
        <f t="shared" si="8"/>
        <v>6.6674607785366533E-2</v>
      </c>
      <c r="BN9" s="40">
        <f t="shared" si="8"/>
        <v>-3.4319580555569169E-2</v>
      </c>
      <c r="BO9" s="40">
        <f t="shared" si="8"/>
        <v>-9.6377263115959469E-2</v>
      </c>
      <c r="BP9" s="40">
        <f t="shared" si="8"/>
        <v>-0.1087150417869429</v>
      </c>
      <c r="BQ9" s="40">
        <f t="shared" si="8"/>
        <v>-0.10156492820227994</v>
      </c>
      <c r="BR9" s="40">
        <f t="shared" si="8"/>
        <v>-7.9141942467498713E-2</v>
      </c>
      <c r="BS9" s="40">
        <f t="shared" si="8"/>
        <v>-1.8173379078351815E-2</v>
      </c>
      <c r="BT9" s="40">
        <f t="shared" si="8"/>
        <v>-2.7265353190171061E-3</v>
      </c>
      <c r="BU9" s="40">
        <f t="shared" si="8"/>
        <v>-1.8265791495740188E-2</v>
      </c>
      <c r="BV9" s="40">
        <f t="shared" si="8"/>
        <v>2.4353927797571312E-2</v>
      </c>
      <c r="BW9" s="40">
        <f t="shared" si="8"/>
        <v>5.1684716029545136E-2</v>
      </c>
      <c r="BX9" s="40">
        <f t="shared" si="8"/>
        <v>8.2350667743390546E-2</v>
      </c>
      <c r="BY9" s="40">
        <f t="shared" si="8"/>
        <v>4.7465678300066802E-2</v>
      </c>
      <c r="BZ9" s="40">
        <f t="shared" si="8"/>
        <v>3.090864561745088E-3</v>
      </c>
      <c r="CA9" s="40">
        <f t="shared" si="8"/>
        <v>1.4715314670906891E-2</v>
      </c>
      <c r="CB9" s="40">
        <f t="shared" si="8"/>
        <v>1.3530075812527229E-2</v>
      </c>
      <c r="CC9" s="40">
        <f t="shared" si="8"/>
        <v>-1.8099198187630592E-2</v>
      </c>
      <c r="CD9" s="40">
        <f t="shared" si="8"/>
        <v>-3.2277565063202583E-2</v>
      </c>
      <c r="CE9" s="40">
        <f t="shared" si="8"/>
        <v>-8.2939071154482735E-2</v>
      </c>
      <c r="CF9" s="40">
        <f t="shared" si="8"/>
        <v>-0.10544746768262692</v>
      </c>
      <c r="CG9" s="40">
        <f t="shared" si="8"/>
        <v>-8.8773933545280889E-2</v>
      </c>
      <c r="CH9" s="40">
        <f t="shared" si="8"/>
        <v>-7.1604065256677146E-2</v>
      </c>
      <c r="CI9" s="40">
        <f t="shared" si="8"/>
        <v>-8.1509149440083487E-2</v>
      </c>
      <c r="CJ9" s="40">
        <f t="shared" si="8"/>
        <v>-0.10728436586447583</v>
      </c>
      <c r="CK9" s="40">
        <f t="shared" ref="CK9:CS9" si="9">+CK8*100</f>
        <v>-0.12082408549890071</v>
      </c>
      <c r="CL9" s="40">
        <f t="shared" si="9"/>
        <v>-0.36635013520584409</v>
      </c>
      <c r="CM9" s="40">
        <f t="shared" si="9"/>
        <v>-0.37590592698206493</v>
      </c>
      <c r="CN9" s="40">
        <f t="shared" si="9"/>
        <v>-0.40218820789359799</v>
      </c>
      <c r="CO9" s="40">
        <f t="shared" si="9"/>
        <v>-0.36622658434044958</v>
      </c>
      <c r="CP9" s="40">
        <f t="shared" si="9"/>
        <v>-0.48269744969315398</v>
      </c>
      <c r="CQ9" s="40">
        <f t="shared" si="9"/>
        <v>-0.46047257986101175</v>
      </c>
      <c r="CR9" s="40">
        <f t="shared" si="9"/>
        <v>-0.47982185542289957</v>
      </c>
      <c r="CS9" s="40">
        <f t="shared" si="9"/>
        <v>-0.47471844894469184</v>
      </c>
      <c r="CT9" s="51">
        <f t="shared" ref="CT9:DF9" si="10">+CT8*100</f>
        <v>-0.44049790519229926</v>
      </c>
      <c r="CU9" s="51">
        <f t="shared" si="10"/>
        <v>-0.3634489722035511</v>
      </c>
      <c r="CV9" s="51">
        <f t="shared" si="10"/>
        <v>-0.20963673622157961</v>
      </c>
      <c r="CW9" s="51">
        <f t="shared" si="10"/>
        <v>-0.25565039645738974</v>
      </c>
      <c r="CX9" s="51">
        <f t="shared" si="10"/>
        <v>-0.19771575789758467</v>
      </c>
      <c r="CY9" s="51">
        <f t="shared" si="10"/>
        <v>-0.18221066205787204</v>
      </c>
      <c r="CZ9" s="51">
        <f t="shared" si="10"/>
        <v>-0.19249185917359413</v>
      </c>
      <c r="DA9" s="51">
        <f t="shared" si="10"/>
        <v>-7.7595901708013726E-2</v>
      </c>
      <c r="DB9" s="51">
        <f t="shared" si="10"/>
        <v>-0.15324282851882326</v>
      </c>
      <c r="DC9" s="51">
        <f t="shared" si="10"/>
        <v>-0.18326308188792062</v>
      </c>
      <c r="DD9" s="51">
        <f t="shared" si="10"/>
        <v>-0.21068825457420184</v>
      </c>
      <c r="DE9" s="51">
        <f t="shared" si="10"/>
        <v>-0.22484285291565609</v>
      </c>
      <c r="DF9" s="51">
        <f t="shared" si="10"/>
        <v>-0.30988584105906258</v>
      </c>
      <c r="DG9" s="51">
        <f t="shared" ref="DG9:DH9" si="11">+DG8*100</f>
        <v>-0.27559912696742894</v>
      </c>
      <c r="DH9" s="51">
        <f t="shared" si="11"/>
        <v>-0.283221438064724</v>
      </c>
      <c r="DI9" s="51">
        <f t="shared" ref="DI9" si="12">+DI8*100</f>
        <v>-0.3734780889891115</v>
      </c>
      <c r="DJ9" s="51">
        <f t="shared" ref="DJ9:DL9" si="13">+DJ8*100</f>
        <v>-0.40256111595059513</v>
      </c>
      <c r="DK9" s="51">
        <f t="shared" si="13"/>
        <v>-0.37133357368424069</v>
      </c>
      <c r="DL9" s="51">
        <f t="shared" si="13"/>
        <v>-0.27641311886528058</v>
      </c>
      <c r="DM9" s="51">
        <f t="shared" ref="DM9:DO9" si="14">+DM8*100</f>
        <v>-0.20407662335256679</v>
      </c>
      <c r="DN9" s="51">
        <f t="shared" si="14"/>
        <v>-0.28759627389463838</v>
      </c>
      <c r="DO9" s="51">
        <f t="shared" si="14"/>
        <v>-0.27931568943215035</v>
      </c>
      <c r="DP9" s="51">
        <v>-0.34879632158244805</v>
      </c>
      <c r="DQ9" s="51">
        <v>-0.42849999999999999</v>
      </c>
      <c r="DR9" s="51">
        <v>-0.33179999999999998</v>
      </c>
      <c r="DS9" s="51">
        <v>-0.2331</v>
      </c>
      <c r="DT9" s="51">
        <v>-0.13769999999999999</v>
      </c>
      <c r="DU9" s="51">
        <v>-0.1162</v>
      </c>
      <c r="DV9" s="51">
        <v>-0.16270000000000001</v>
      </c>
      <c r="DW9" s="51">
        <v>-0.14810000000000001</v>
      </c>
      <c r="DX9" s="51">
        <v>-0.17580000000000001</v>
      </c>
      <c r="DY9" s="51">
        <v>-2.9100000000000001E-2</v>
      </c>
      <c r="DZ9" s="51">
        <v>-5.0500000000000003E-2</v>
      </c>
      <c r="EA9" s="51">
        <v>-6.3E-2</v>
      </c>
      <c r="EB9" s="51">
        <v>-4.6199999999999998E-2</v>
      </c>
      <c r="EC9" s="51">
        <v>1E-3</v>
      </c>
      <c r="ED9" s="51">
        <v>8.1000000000000003E-2</v>
      </c>
      <c r="EE9" s="51">
        <v>0.1832</v>
      </c>
      <c r="EF9" s="51">
        <v>0.20419999999999999</v>
      </c>
      <c r="EG9" s="51">
        <v>0.17599999999999999</v>
      </c>
      <c r="EH9" s="51">
        <v>8.8900000000000007E-2</v>
      </c>
      <c r="EI9" s="51">
        <v>3.7199999999999997E-2</v>
      </c>
      <c r="EJ9" s="51">
        <v>0.1469</v>
      </c>
      <c r="EK9" s="51">
        <v>0.26553125898493779</v>
      </c>
      <c r="EL9" s="58">
        <v>0.218104345523572</v>
      </c>
      <c r="EM9" s="58">
        <v>0.18548049999999999</v>
      </c>
      <c r="EN9" s="61">
        <v>0.13708926392759599</v>
      </c>
      <c r="EO9" s="61">
        <v>2.4498153559297804E-2</v>
      </c>
      <c r="EP9" s="61">
        <v>-6.9082539419595647E-3</v>
      </c>
      <c r="EQ9" s="61">
        <v>0.18751232188922096</v>
      </c>
      <c r="ER9" s="63">
        <v>-1.6203777279008229E-2</v>
      </c>
      <c r="ES9" s="61">
        <v>-0.2313492338496263</v>
      </c>
      <c r="ET9" s="58">
        <v>-0.24451653465725953</v>
      </c>
      <c r="EU9" s="65">
        <v>-0.29432976875471883</v>
      </c>
      <c r="EV9" s="65">
        <v>-6.2552960090133961E-2</v>
      </c>
      <c r="EW9" s="65">
        <v>1.9922609275325534E-2</v>
      </c>
      <c r="EX9" s="65">
        <v>0.2357196852199677</v>
      </c>
      <c r="EY9" s="65">
        <v>0.19079446803601816</v>
      </c>
      <c r="EZ9" s="65">
        <v>0.21005309847285317</v>
      </c>
      <c r="FA9" s="65">
        <v>0.26300255604062794</v>
      </c>
      <c r="FB9" s="65">
        <v>0.32101000848914341</v>
      </c>
      <c r="FC9" s="65">
        <v>0.24059824409076139</v>
      </c>
      <c r="FD9" s="65">
        <v>9.8263404398894985E-2</v>
      </c>
      <c r="FE9" s="65">
        <v>7.2519499782180294E-2</v>
      </c>
      <c r="FF9" s="65">
        <v>-0.19238904477286189</v>
      </c>
      <c r="FG9" s="65">
        <v>-6.6791123804785218E-2</v>
      </c>
      <c r="FH9" s="65">
        <v>5.4848134118866389E-2</v>
      </c>
      <c r="FI9" s="65">
        <v>7.9949413644732431E-2</v>
      </c>
      <c r="FJ9" s="65">
        <v>0.17302864376998692</v>
      </c>
      <c r="FK9" s="65">
        <v>9.7131779823016962E-2</v>
      </c>
      <c r="FL9" s="65">
        <v>-6.2150048491413347E-2</v>
      </c>
      <c r="FM9" s="65">
        <f>FM8*100</f>
        <v>-0.10683698020481512</v>
      </c>
      <c r="FN9" s="65">
        <f>FN8*100</f>
        <v>-6.2027197214520338E-2</v>
      </c>
      <c r="FO9" s="65">
        <v>-0.19826877130151552</v>
      </c>
      <c r="FP9" s="65">
        <v>-0.30780854351003767</v>
      </c>
      <c r="FQ9" s="65">
        <v>-0.41109896689392622</v>
      </c>
      <c r="FR9" s="65">
        <v>-0.51073045904297754</v>
      </c>
      <c r="FS9" s="65">
        <v>-0.60945464929902027</v>
      </c>
      <c r="FT9" s="65">
        <v>-0.49656044063259247</v>
      </c>
      <c r="FU9" s="65">
        <v>-0.38474380390095597</v>
      </c>
      <c r="FV9" s="65">
        <v>-0.22777887071228123</v>
      </c>
      <c r="FW9" s="65">
        <v>-0.34459230117559181</v>
      </c>
      <c r="FX9" s="65">
        <f>FX8*100</f>
        <v>-0.48321839955236379</v>
      </c>
      <c r="FY9" s="65">
        <v>-0.53010000000000002</v>
      </c>
      <c r="FZ9" s="65">
        <v>-0.43049154871314205</v>
      </c>
      <c r="GA9" s="65">
        <v>-0.45219999999999999</v>
      </c>
      <c r="GB9" s="65">
        <v>-0.44992159198746901</v>
      </c>
      <c r="GC9" s="65">
        <v>-0.502</v>
      </c>
      <c r="GD9" s="65">
        <v>-0.3901300887045972</v>
      </c>
      <c r="GE9" s="65">
        <v>-0.39130416115890432</v>
      </c>
      <c r="GF9" s="65">
        <v>2.7424215098269297E-2</v>
      </c>
      <c r="GG9" s="65">
        <v>4.5289999999999997E-2</v>
      </c>
      <c r="GH9" s="65">
        <v>0.28090999999999999</v>
      </c>
      <c r="GI9" s="65">
        <v>0.21836086242707434</v>
      </c>
      <c r="GJ9" s="65">
        <v>0.11409409268002503</v>
      </c>
      <c r="GK9" s="65">
        <v>0.47524</v>
      </c>
      <c r="GL9" s="65">
        <v>0.50244150102759022</v>
      </c>
      <c r="GM9" s="65">
        <v>0.52345432966669792</v>
      </c>
      <c r="GN9" s="65">
        <v>0.33325067311087947</v>
      </c>
      <c r="GO9" s="65">
        <v>0.16894202435696448</v>
      </c>
      <c r="GP9" s="65">
        <v>2.1681744414657336E-2</v>
      </c>
      <c r="GQ9" s="65">
        <v>5.0937833476183102E-3</v>
      </c>
      <c r="GR9" s="65">
        <v>-8.5800000000000001E-2</v>
      </c>
      <c r="GS9" s="65">
        <v>-7.7100000000000002E-2</v>
      </c>
      <c r="GT9" s="65">
        <v>-0.13819999999999999</v>
      </c>
      <c r="GU9" s="65">
        <v>-0.19839999999999999</v>
      </c>
      <c r="GV9" s="65">
        <v>-0.36959999999999998</v>
      </c>
      <c r="GW9" s="65">
        <v>-0.22839999999999999</v>
      </c>
      <c r="GX9" s="65">
        <v>-0.36059999999999998</v>
      </c>
      <c r="GY9" s="65">
        <v>-0.1242</v>
      </c>
      <c r="GZ9" s="65">
        <v>-0.17910000000000001</v>
      </c>
      <c r="HA9" s="65">
        <v>5.3800000000000001E-2</v>
      </c>
      <c r="HB9" s="65">
        <v>-0.1552</v>
      </c>
      <c r="HC9" s="65">
        <v>-4.0800000000000003E-2</v>
      </c>
      <c r="HD9" s="65">
        <v>1.8100000000000002E-2</v>
      </c>
      <c r="HE9" s="65">
        <v>0.55889999999999995</v>
      </c>
      <c r="HF9" s="65">
        <v>0.87470000000000003</v>
      </c>
      <c r="HG9" s="65">
        <v>0.55620000000000003</v>
      </c>
      <c r="HH9" s="65">
        <v>0.60529999999999995</v>
      </c>
      <c r="HI9" s="65">
        <v>0.97170000000000001</v>
      </c>
      <c r="HJ9" s="65">
        <v>0.87690000000000001</v>
      </c>
      <c r="HK9" s="65">
        <v>0.79320000000000002</v>
      </c>
      <c r="HL9" s="65">
        <v>0.25259999999999999</v>
      </c>
      <c r="HM9" s="65">
        <v>0.75800000000000001</v>
      </c>
      <c r="HN9" s="65">
        <v>-0.21829999999999999</v>
      </c>
      <c r="HO9" s="65">
        <v>-0.41020000000000001</v>
      </c>
      <c r="HP9" s="65">
        <v>-0.114</v>
      </c>
      <c r="HQ9" s="65">
        <v>-1.5800000000000002E-2</v>
      </c>
      <c r="HR9" s="65">
        <v>6.7299999999999999E-2</v>
      </c>
    </row>
    <row r="10" spans="2:226" ht="8" customHeight="1" thickTop="1" x14ac:dyDescent="0.3">
      <c r="B10" s="2"/>
      <c r="C10" s="2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EL10" s="59"/>
      <c r="EM10" s="59"/>
      <c r="EN10" s="59"/>
      <c r="EP10" s="61"/>
      <c r="EQ10" s="61"/>
    </row>
    <row r="11" spans="2:226" ht="18.75" customHeight="1" thickBot="1" x14ac:dyDescent="0.35">
      <c r="B11" s="11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CR11" s="40"/>
      <c r="CV11" s="51"/>
      <c r="DC11" s="51"/>
    </row>
    <row r="12" spans="2:226" ht="14.25" customHeight="1" thickTop="1" x14ac:dyDescent="0.3">
      <c r="B12" s="71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CL12" s="41"/>
      <c r="DD12" s="51"/>
      <c r="EG12" s="56"/>
      <c r="EP12" s="62"/>
      <c r="FS12" s="56"/>
    </row>
    <row r="13" spans="2:226" ht="9" customHeight="1" thickBot="1" x14ac:dyDescent="0.3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CL13" s="40"/>
      <c r="CV13" s="51"/>
    </row>
    <row r="14" spans="2:226" ht="37.25" customHeight="1" thickTop="1" x14ac:dyDescent="0.3">
      <c r="B14" s="71" t="s">
        <v>59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CE14" s="41"/>
      <c r="CF14" s="41"/>
      <c r="CH14" s="41"/>
      <c r="CK14" s="41"/>
      <c r="CW14" s="51"/>
      <c r="DC14" s="51"/>
      <c r="DW14" s="56"/>
    </row>
    <row r="15" spans="2:226" ht="17.75" customHeight="1" thickBot="1" x14ac:dyDescent="0.35">
      <c r="B15" s="71" t="s">
        <v>8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CE15" s="40"/>
      <c r="CF15" s="40"/>
      <c r="CH15" s="40"/>
      <c r="CK15" s="40"/>
      <c r="CZ15" s="51"/>
    </row>
    <row r="16" spans="2:226" ht="13" thickTop="1" x14ac:dyDescent="0.25"/>
    <row r="18" spans="15:27" x14ac:dyDescent="0.25"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</sheetData>
  <mergeCells count="7">
    <mergeCell ref="B13:O13"/>
    <mergeCell ref="B15:O15"/>
    <mergeCell ref="B3:O3"/>
    <mergeCell ref="B8:B9"/>
    <mergeCell ref="D10:O10"/>
    <mergeCell ref="B12:O12"/>
    <mergeCell ref="B14:O14"/>
  </mergeCells>
  <phoneticPr fontId="9" type="noConversion"/>
  <pageMargins left="0.9055118110236221" right="0.86614173228346458" top="0.98425196850393704" bottom="0.98425196850393704" header="0.51181102362204722" footer="0.51181102362204722"/>
  <pageSetup paperSize="5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Sheet1!OLE_LINK1</vt:lpstr>
      <vt:lpstr>Sheet1!opg</vt:lpstr>
      <vt:lpstr>Sheet1!Print_Area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GarantDo</dc:creator>
  <cp:lastModifiedBy>Yaroslav Paliy</cp:lastModifiedBy>
  <cp:lastPrinted>2015-01-16T18:50:13Z</cp:lastPrinted>
  <dcterms:created xsi:type="dcterms:W3CDTF">2005-08-12T16:13:51Z</dcterms:created>
  <dcterms:modified xsi:type="dcterms:W3CDTF">2026-07-16T13:37:20Z</dcterms:modified>
</cp:coreProperties>
</file>