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sanasias_oeb_ca/Documents/Desktop/Cases/Greater Sudbury/"/>
    </mc:Choice>
  </mc:AlternateContent>
  <xr:revisionPtr revIDLastSave="0" documentId="8_{ECAE0579-30C2-4180-8876-BC05048BE7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eater Sudbury" sheetId="6" r:id="rId1"/>
  </sheets>
  <definedNames>
    <definedName name="_xlnm.Print_Area" localSheetId="0">'Greater Sudbury'!$A$1:$K$26</definedName>
    <definedName name="_xlnm.Print_Titles" localSheetId="0">'Greater Sudbury'!$1:$4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I15" i="6"/>
  <c r="H25" i="6"/>
  <c r="H24" i="6"/>
  <c r="H23" i="6"/>
  <c r="H22" i="6"/>
  <c r="H21" i="6"/>
  <c r="I20" i="6"/>
  <c r="I19" i="6"/>
  <c r="I18" i="6"/>
  <c r="I17" i="6"/>
  <c r="I16" i="6"/>
  <c r="E25" i="6"/>
  <c r="E24" i="6"/>
  <c r="E23" i="6"/>
  <c r="E22" i="6"/>
  <c r="E21" i="6"/>
  <c r="E20" i="6"/>
  <c r="E19" i="6"/>
  <c r="E17" i="6"/>
  <c r="E16" i="6"/>
  <c r="E15" i="6"/>
  <c r="I9" i="6"/>
  <c r="E13" i="6"/>
  <c r="E11" i="6" l="1"/>
  <c r="E12" i="6" l="1"/>
  <c r="I11" i="6" l="1"/>
  <c r="I12" i="6"/>
  <c r="I13" i="6"/>
  <c r="I10" i="6"/>
  <c r="I8" i="6"/>
  <c r="B6" i="6" l="1"/>
</calcChain>
</file>

<file path=xl/sharedStrings.xml><?xml version="1.0" encoding="utf-8"?>
<sst xmlns="http://schemas.openxmlformats.org/spreadsheetml/2006/main" count="44" uniqueCount="44">
  <si>
    <t>Schedule for Greater Sudbury Hydro Inc. - 2025 Cost of Service</t>
  </si>
  <si>
    <t>OEB File Number: EB-2024-0026</t>
  </si>
  <si>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</si>
  <si>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</si>
  <si>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</si>
  <si>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</si>
  <si>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</si>
  <si>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</si>
  <si>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</si>
  <si>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Planned</t>
  </si>
  <si>
    <t>Case Schedule Date Approved</t>
  </si>
  <si>
    <t>Actual Date</t>
  </si>
  <si>
    <t>Status</t>
  </si>
  <si>
    <t>Comments</t>
  </si>
  <si>
    <t>Completeness</t>
  </si>
  <si>
    <t>Applicant Files Application</t>
  </si>
  <si>
    <t>OEB Issues Acknowledgement Letter</t>
  </si>
  <si>
    <t>OEB Issues Completeness Letter</t>
  </si>
  <si>
    <t xml:space="preserve">Notice &amp; Procedural Order No. 1 </t>
  </si>
  <si>
    <t>OEB Issues Notice of Hearing</t>
  </si>
  <si>
    <t>Applicant Files Affidavit Confirming Service and Publication</t>
  </si>
  <si>
    <t>Notice of Hearing Publication Date</t>
  </si>
  <si>
    <t>Intervention Requests Close</t>
  </si>
  <si>
    <t>OEB Issues Procedural Order No. 1</t>
  </si>
  <si>
    <t>Discovery Process</t>
  </si>
  <si>
    <t>OEB Staff Files proposed Issues List</t>
  </si>
  <si>
    <t>OEB Staff and Intervenors Files Interrogatories</t>
  </si>
  <si>
    <t xml:space="preserve">Applicant Files Responses to Interrogatories </t>
  </si>
  <si>
    <t>Settlement Process</t>
  </si>
  <si>
    <t>Settlement Conference Held (Feb 10-12)</t>
  </si>
  <si>
    <t xml:space="preserve">Applicant files Settlement Progress Letter 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</si>
  <si>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</si>
  <si>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</si>
  <si>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</si>
  <si>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</si>
  <si>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Argument Process</t>
  </si>
  <si>
    <t>Applicant's Argument-in-chief Filed</t>
  </si>
  <si>
    <t>OEB Staff and Intervenor Argument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</si>
  <si>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</si>
  <si>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</si>
  <si>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</si>
  <si>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</si>
  <si>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HOLIDAY BREAK (DECEMBER 21, 2024 TO JANUARY 3, 2025 INCLUSIVE – 16 DAYS)</t>
  </si>
  <si>
    <t>Updated: March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</si>
</sst>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[Red]\(0\)"/>
    <numFmt numFmtId="165" formatCode="[$-409]d\-mmm\-yy;@"/>
    <numFmt numFmtId="166" formatCode="dddd/dd/mmm/yy"/>
    <numFmt numFmtId="167" formatCode="[$-409]d/m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8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7" xfId="1" applyNumberFormat="1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center" vertical="center"/>
    </xf>
    <xf numFmtId="15" fontId="3" fillId="0" borderId="8" xfId="0" applyNumberFormat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9" fontId="7" fillId="0" borderId="8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5" fontId="3" fillId="0" borderId="11" xfId="0" applyNumberFormat="1" applyFont="1" applyBorder="1" applyAlignment="1">
      <alignment horizontal="center" vertical="center" wrapText="1"/>
    </xf>
    <xf numFmtId="9" fontId="7" fillId="0" borderId="11" xfId="2" applyNumberFormat="1" applyFont="1" applyFill="1" applyBorder="1" applyAlignment="1">
      <alignment horizontal="center" vertical="center" wrapText="1"/>
    </xf>
    <xf numFmtId="15" fontId="4" fillId="0" borderId="1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0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vertical="center" wrapText="1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9" fontId="7" fillId="0" borderId="15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6" xfId="0" applyNumberFormat="1" applyFont="1" applyBorder="1" applyAlignment="1">
      <alignment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5" xfId="0" applyNumberFormat="1" applyFont="1" applyBorder="1" applyAlignment="1">
      <alignment horizontal="left" vertical="center"/>
    </xf>
    <xf numFmtId="165" fontId="3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9" fontId="7" fillId="0" borderId="16" xfId="2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" fontId="3" fillId="0" borderId="15" xfId="1" applyNumberFormat="1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" fontId="3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8" xfId="1" applyNumberFormat="1" applyFont="1" applyFill="1" applyBorder="1" applyAlignment="1">
      <alignment wrapText="1" readingOrder="1"/>
    </xf>
    <xf numFmtId="0" fontId="5" fillId="0" borderId="19" xfId="0" applyFont="1" applyBorder="1" applyAlignment="1">
      <alignment wrapText="1" readingOrder="1"/>
    </xf>
    <xf numFmtId="0" fontId="5" fillId="0" borderId="20" xfId="0" applyFont="1" applyBorder="1" applyAlignment="1">
      <alignment wrapText="1" readingOrder="1"/>
    </xf>
    <xf numFmtId="0" fontId="5" fillId="0" borderId="21" xfId="0" applyFont="1" applyBorder="1" applyAlignment="1">
      <alignment wrapText="1" readingOrder="1"/>
    </xf>
    <xf numFmtId="0" fontId="5" fillId="0" borderId="19" xfId="0" applyFont="1" applyBorder="1" applyAlignment="1">
      <alignment vertical="center" wrapText="1" readingOrder="1"/>
    </xf>
    <xf numFmtId="0" fontId="7" fillId="0" borderId="22" xfId="1" applyNumberFormat="1" applyFont="1" applyFill="1" applyBorder="1" applyAlignment="1">
      <alignment vertical="center" wrapText="1" readingOrder="1"/>
    </xf>
    <xf numFmtId="0" fontId="7" fillId="0" borderId="21" xfId="1" applyNumberFormat="1" applyFont="1" applyFill="1" applyBorder="1" applyAlignment="1">
      <alignment vertical="center" wrapText="1" readingOrder="1"/>
    </xf>
    <xf numFmtId="0" fontId="7" fillId="0" borderId="22" xfId="0" applyFont="1" applyBorder="1" applyAlignment="1">
      <alignment vertical="center" wrapText="1" readingOrder="1"/>
    </xf>
    <xf numFmtId="0" fontId="7" fillId="0" borderId="19" xfId="0" applyFont="1" applyBorder="1" applyAlignment="1">
      <alignment vertical="top" wrapText="1" readingOrder="1"/>
    </xf>
    <xf numFmtId="0" fontId="7" fillId="0" borderId="20" xfId="0" applyFont="1" applyBorder="1" applyAlignment="1">
      <alignment vertical="top" wrapText="1" readingOrder="1"/>
    </xf>
    <xf numFmtId="0" fontId="7" fillId="0" borderId="21" xfId="0" applyFont="1" applyBorder="1" applyAlignment="1">
      <alignment vertical="top" wrapText="1" readingOrder="1"/>
    </xf>
    <xf numFmtId="0" fontId="13" fillId="0" borderId="25" xfId="0" applyFont="1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 wrapText="1"/>
    </xf>
    <xf numFmtId="165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23" xfId="0" applyFont="1" applyBorder="1" applyAlignment="1">
      <alignment vertical="top" wrapText="1" readingOrder="1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1" fontId="3" fillId="0" borderId="28" xfId="1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vertical="top" wrapText="1" readingOrder="1"/>
    </xf>
    <xf numFmtId="1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1" fontId="3" fillId="0" borderId="25" xfId="1" applyNumberFormat="1" applyFont="1" applyFill="1" applyBorder="1" applyAlignment="1">
      <alignment horizontal="center" vertical="center"/>
    </xf>
    <xf numFmtId="9" fontId="7" fillId="0" borderId="25" xfId="2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7" fillId="0" borderId="18" xfId="1" applyNumberFormat="1" applyFont="1" applyFill="1" applyBorder="1" applyAlignment="1">
      <alignment vertical="center" wrapText="1" readingOrder="1"/>
    </xf>
    <xf numFmtId="1" fontId="3" fillId="0" borderId="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5" fillId="0" borderId="0" xfId="0" applyNumberFormat="1" applyFont="1"/>
    <xf numFmtId="2" fontId="3" fillId="0" borderId="0" xfId="0" applyNumberFormat="1" applyFont="1" applyAlignment="1">
      <alignment horizontal="center" vertical="center"/>
    </xf>
    <xf numFmtId="16" fontId="7" fillId="0" borderId="18" xfId="0" applyNumberFormat="1" applyFont="1" applyBorder="1" applyAlignment="1">
      <alignment vertical="center" wrapText="1" readingOrder="1"/>
    </xf>
    <xf numFmtId="16" fontId="7" fillId="0" borderId="19" xfId="0" applyNumberFormat="1" applyFont="1" applyBorder="1" applyAlignment="1">
      <alignment vertical="top" wrapText="1" readingOrder="1"/>
    </xf>
    <xf numFmtId="0" fontId="15" fillId="0" borderId="26" xfId="0" applyFont="1" applyBorder="1" applyAlignment="1">
      <alignment vertical="center" wrapText="1" readingOrder="1"/>
    </xf>
    <xf numFmtId="9" fontId="17" fillId="0" borderId="28" xfId="2" applyNumberFormat="1" applyFont="1" applyFill="1" applyBorder="1" applyAlignment="1">
      <alignment horizontal="center" vertical="center" wrapText="1"/>
    </xf>
    <xf numFmtId="9" fontId="17" fillId="0" borderId="2" xfId="2" applyNumberFormat="1" applyFont="1" applyFill="1" applyBorder="1" applyAlignment="1">
      <alignment horizontal="center" vertical="center" wrapText="1"/>
    </xf>
    <xf numFmtId="9" fontId="17" fillId="0" borderId="1" xfId="2" applyNumberFormat="1" applyFont="1" applyFill="1" applyBorder="1" applyAlignment="1">
      <alignment horizontal="center" vertical="center" wrapText="1"/>
    </xf>
    <xf numFmtId="9" fontId="17" fillId="0" borderId="11" xfId="2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 readingOrder="1"/>
    </xf>
    <xf numFmtId="1" fontId="3" fillId="0" borderId="15" xfId="0" applyNumberFormat="1" applyFont="1" applyBorder="1" applyAlignment="1">
      <alignment horizontal="center" vertical="center"/>
    </xf>
    <xf numFmtId="15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5" fontId="3" fillId="0" borderId="3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15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7" fillId="0" borderId="19" xfId="1" applyNumberFormat="1" applyFont="1" applyFill="1" applyBorder="1" applyAlignment="1">
      <alignment vertical="top" wrapText="1" readingOrder="1"/>
    </xf>
    <xf numFmtId="166" fontId="5" fillId="0" borderId="0" xfId="0" applyNumberFormat="1" applyFont="1"/>
    <xf numFmtId="167" fontId="3" fillId="0" borderId="11" xfId="1" applyNumberFormat="1" applyFont="1" applyFill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167" fontId="3" fillId="0" borderId="15" xfId="1" applyNumberFormat="1" applyFont="1" applyFill="1" applyBorder="1" applyAlignment="1">
      <alignment horizontal="center" vertical="center"/>
    </xf>
    <xf numFmtId="167" fontId="10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167" fontId="3" fillId="0" borderId="8" xfId="1" applyNumberFormat="1" applyFont="1" applyFill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167" fontId="10" fillId="0" borderId="16" xfId="0" applyNumberFormat="1" applyFont="1" applyBorder="1" applyAlignment="1">
      <alignment horizontal="center" vertical="center"/>
    </xf>
    <xf numFmtId="167" fontId="10" fillId="0" borderId="15" xfId="0" applyNumberFormat="1" applyFont="1" applyBorder="1" applyAlignment="1">
      <alignment horizontal="center" vertical="center"/>
    </xf>
    <xf numFmtId="167" fontId="3" fillId="0" borderId="11" xfId="0" applyNumberFormat="1" applyFont="1" applyBorder="1" applyAlignment="1">
      <alignment horizontal="center" vertical="center"/>
    </xf>
    <xf numFmtId="167" fontId="3" fillId="0" borderId="30" xfId="0" applyNumberFormat="1" applyFont="1" applyBorder="1" applyAlignment="1">
      <alignment horizontal="center" vertical="center"/>
    </xf>
    <xf numFmtId="167" fontId="10" fillId="0" borderId="28" xfId="0" applyNumberFormat="1" applyFont="1" applyBorder="1" applyAlignment="1">
      <alignment horizontal="center" vertical="center"/>
    </xf>
    <xf numFmtId="167" fontId="16" fillId="0" borderId="28" xfId="0" applyNumberFormat="1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7" fontId="16" fillId="0" borderId="11" xfId="0" applyNumberFormat="1" applyFont="1" applyBorder="1" applyAlignment="1">
      <alignment horizontal="center" vertical="center"/>
    </xf>
    <xf numFmtId="167" fontId="3" fillId="0" borderId="25" xfId="0" applyNumberFormat="1" applyFont="1" applyBorder="1" applyAlignment="1">
      <alignment horizontal="center" vertical="center"/>
    </xf>
  </cellXfs>
  <cellStyles count="3">
    <cellStyle name="20% - Accent3" xfId="1" builtinId="38"/>
    <cellStyle name="Good" xfId="2" builtinId="26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dddd/d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6" formatCode="dddd/d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dddd/dd/mmm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L25" totalsRowShown="0" headerRowDxfId="14" headerRowBorderDxfId="13" tableBorderDxfId="12">
  <tableColumns count="12">
    <tableColumn id="1" xr3:uid="{3C848793-822E-406A-9C3D-64A90C7936D6}" name="Stage" dataDxfId="11"/>
    <tableColumn id="2" xr3:uid="{7A7309C1-6415-4773-B467-F51C94C788A9}" name="Step #" dataDxfId="10"/>
    <tableColumn id="3" xr3:uid="{EED2CDD7-12FB-4D9C-B108-0F36AC63714B}" name="Procedural Steps" dataDxfId="9"/>
    <tableColumn id="4" xr3:uid="{70E7AAD5-2A76-4863-AEEA-A05257926137}" name="Performance Standard Days Elapsed" dataDxfId="8" dataCellStyle="20% - Accent3"/>
    <tableColumn id="5" xr3:uid="{EE7BB87D-C609-4CB2-BB9E-ABC81C12D5ED}" name="Performance Standard Date" dataDxfId="7">
      <calculatedColumnFormula>D5+J$7</calculatedColumnFormula>
    </tableColumn>
    <tableColumn id="6" xr3:uid="{4ECBCFF9-3ADE-40FE-9086-499C464EC4B3}" name="Case Schedule Days Elapsed" dataDxfId="6"/>
    <tableColumn id="11" xr3:uid="{19165F19-21D4-443C-8C02-7DCDBC1844E3}" name="Case Schedule Date Planned*" dataDxfId="5"/>
    <tableColumn id="12" xr3:uid="{5E77B5CB-88D4-4DFD-8545-08CBED2CCFE8}" name="Case Schedule Date Planned" dataDxfId="4">
      <calculatedColumnFormula>F5+I$7+16+1</calculatedColumnFormula>
    </tableColumn>
    <tableColumn id="7" xr3:uid="{63CD15EB-ACF1-43F8-8B2D-46404A3C2DEF}" name="Case Schedule Date Approved" dataDxfId="3">
      <calculatedColumnFormula>F5+J$7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N46"/>
  <sheetViews>
    <sheetView tabSelected="1" zoomScale="50" zoomScaleNormal="50" workbookViewId="0">
      <selection activeCell="F24" sqref="F24"/>
    </sheetView>
  </sheetViews>
  <sheetFormatPr defaultColWidth="8.81640625" defaultRowHeight="23.9" customHeight="1" x14ac:dyDescent="0.35"/>
  <cols>
    <col min="1" max="1" width="21.54296875" style="15" customWidth="1"/>
    <col min="2" max="2" width="9.54296875" style="2" customWidth="1"/>
    <col min="3" max="3" width="51.453125" style="2" customWidth="1"/>
    <col min="4" max="4" width="9.26953125" style="13" customWidth="1"/>
    <col min="5" max="5" width="18.54296875" style="14" customWidth="1"/>
    <col min="6" max="6" width="8.7265625" style="14" customWidth="1"/>
    <col min="7" max="7" width="15.54296875" style="63" hidden="1" customWidth="1"/>
    <col min="8" max="8" width="23.26953125" style="63" customWidth="1"/>
    <col min="9" max="9" width="24.453125" customWidth="1"/>
    <col min="10" max="10" width="24.54296875" style="63" bestFit="1" customWidth="1"/>
    <col min="11" max="11" width="22.54296875" style="14" customWidth="1"/>
    <col min="12" max="12" width="35.54296875" style="3" customWidth="1"/>
    <col min="13" max="13" width="42" style="3" customWidth="1"/>
    <col min="14" max="14" width="53" style="2" customWidth="1"/>
    <col min="15" max="16384" width="8.81640625" style="2"/>
  </cols>
  <sheetData>
    <row r="1" spans="1:14" ht="23.9" customHeight="1" x14ac:dyDescent="0.35">
      <c r="A1" s="17" t="s">
        <v>0</v>
      </c>
      <c r="B1" s="18"/>
      <c r="C1" s="18"/>
      <c r="D1" s="18"/>
      <c r="E1" s="18"/>
      <c r="F1" s="19"/>
      <c r="G1" s="55"/>
      <c r="H1" s="55"/>
      <c r="I1" s="55"/>
      <c r="J1" s="19"/>
      <c r="K1" s="50"/>
      <c r="L1" s="1"/>
      <c r="M1" s="1"/>
    </row>
    <row r="2" spans="1:14" ht="23.9" customHeight="1" x14ac:dyDescent="0.35">
      <c r="A2" s="48" t="s">
        <v>1</v>
      </c>
      <c r="B2" s="49"/>
      <c r="C2" s="49"/>
      <c r="D2" s="49"/>
      <c r="E2" s="49"/>
      <c r="F2" s="50"/>
      <c r="G2" s="56"/>
      <c r="H2" s="56"/>
      <c r="I2" s="56"/>
      <c r="J2" s="50"/>
      <c r="K2" s="50"/>
      <c r="L2" s="1"/>
      <c r="M2" s="1"/>
    </row>
    <row r="3" spans="1:14" ht="23.9" customHeight="1" thickBot="1" x14ac:dyDescent="0.4">
      <c r="A3" s="64" t="s">
        <v>43</v>
      </c>
      <c r="B3" s="20"/>
      <c r="C3" s="20"/>
      <c r="D3" s="20"/>
      <c r="E3" s="20"/>
      <c r="F3" s="21"/>
      <c r="G3" s="57"/>
      <c r="H3" s="57"/>
      <c r="I3" s="57"/>
      <c r="J3" s="21"/>
      <c r="K3" s="50"/>
      <c r="L3" s="1"/>
      <c r="M3" s="1"/>
    </row>
    <row r="4" spans="1:14" s="101" customFormat="1" ht="74.5" customHeight="1" thickBot="1" x14ac:dyDescent="0.4">
      <c r="A4" s="102" t="s">
        <v>2</v>
      </c>
      <c r="B4" s="96" t="s">
        <v>3</v>
      </c>
      <c r="C4" s="96" t="s">
        <v>4</v>
      </c>
      <c r="D4" s="97" t="s">
        <v>5</v>
      </c>
      <c r="E4" s="97" t="s">
        <v>6</v>
      </c>
      <c r="F4" s="96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6" t="s">
        <v>12</v>
      </c>
      <c r="L4" s="99" t="s">
        <v>13</v>
      </c>
      <c r="M4" s="100"/>
      <c r="N4" s="100"/>
    </row>
    <row r="5" spans="1:14" ht="33" customHeight="1" x14ac:dyDescent="0.35">
      <c r="A5" s="24" t="s">
        <v>14</v>
      </c>
      <c r="B5" s="25">
        <v>1</v>
      </c>
      <c r="C5" s="26" t="s">
        <v>15</v>
      </c>
      <c r="D5" s="27"/>
      <c r="E5" s="28"/>
      <c r="F5" s="29"/>
      <c r="G5" s="58"/>
      <c r="H5" s="58"/>
      <c r="I5" s="157"/>
      <c r="J5" s="157"/>
      <c r="K5" s="30"/>
      <c r="L5" s="85"/>
      <c r="M5" s="4"/>
    </row>
    <row r="6" spans="1:14" ht="33" customHeight="1" x14ac:dyDescent="0.35">
      <c r="A6" s="31"/>
      <c r="B6" s="16">
        <f>B5+1</f>
        <v>2</v>
      </c>
      <c r="C6" s="5" t="s">
        <v>16</v>
      </c>
      <c r="D6" s="6"/>
      <c r="E6" s="7"/>
      <c r="F6" s="8"/>
      <c r="G6" s="59"/>
      <c r="H6" s="59"/>
      <c r="I6" s="158"/>
      <c r="J6" s="158"/>
      <c r="K6" s="9"/>
      <c r="L6" s="86"/>
      <c r="M6" s="2"/>
      <c r="N6" s="160"/>
    </row>
    <row r="7" spans="1:14" ht="33" customHeight="1" thickBot="1" x14ac:dyDescent="0.4">
      <c r="A7" s="41"/>
      <c r="B7" s="33">
        <v>4</v>
      </c>
      <c r="C7" s="42" t="s">
        <v>17</v>
      </c>
      <c r="D7" s="43">
        <v>0</v>
      </c>
      <c r="E7" s="34">
        <v>45609</v>
      </c>
      <c r="F7" s="44">
        <v>0</v>
      </c>
      <c r="G7" s="60"/>
      <c r="H7" s="161"/>
      <c r="I7" s="161">
        <v>45609</v>
      </c>
      <c r="J7" s="161">
        <v>45609</v>
      </c>
      <c r="K7" s="35">
        <v>1</v>
      </c>
      <c r="L7" s="87"/>
      <c r="M7" s="2"/>
    </row>
    <row r="8" spans="1:14" ht="33" customHeight="1" x14ac:dyDescent="0.35">
      <c r="A8" s="36" t="s">
        <v>18</v>
      </c>
      <c r="B8" s="37">
        <v>5</v>
      </c>
      <c r="C8" s="38" t="s">
        <v>19</v>
      </c>
      <c r="D8" s="39">
        <v>10</v>
      </c>
      <c r="E8" s="22">
        <f>D8+J$7</f>
        <v>45619</v>
      </c>
      <c r="F8" s="40">
        <v>6</v>
      </c>
      <c r="G8" s="61"/>
      <c r="H8" s="162"/>
      <c r="I8" s="162">
        <f>F8+I$7</f>
        <v>45615</v>
      </c>
      <c r="J8" s="163">
        <v>45615</v>
      </c>
      <c r="K8" s="23">
        <v>1</v>
      </c>
      <c r="L8" s="88"/>
      <c r="M8" s="2"/>
    </row>
    <row r="9" spans="1:14" ht="33" customHeight="1" x14ac:dyDescent="0.35">
      <c r="A9" s="36"/>
      <c r="B9" s="37">
        <v>6</v>
      </c>
      <c r="C9" s="38" t="s">
        <v>20</v>
      </c>
      <c r="D9" s="39">
        <v>15</v>
      </c>
      <c r="E9" s="22">
        <f>D9+J$7</f>
        <v>45624</v>
      </c>
      <c r="F9" s="39">
        <v>7</v>
      </c>
      <c r="G9" s="61"/>
      <c r="H9" s="162"/>
      <c r="I9" s="162">
        <f>F9+I$8</f>
        <v>45622</v>
      </c>
      <c r="J9" s="163">
        <v>45622</v>
      </c>
      <c r="K9" s="23">
        <v>1</v>
      </c>
      <c r="L9" s="88"/>
      <c r="M9" s="125"/>
    </row>
    <row r="10" spans="1:14" ht="33" customHeight="1" x14ac:dyDescent="0.35">
      <c r="A10" s="32"/>
      <c r="B10" s="16">
        <v>7</v>
      </c>
      <c r="C10" s="5" t="s">
        <v>21</v>
      </c>
      <c r="D10" s="11"/>
      <c r="E10" s="7"/>
      <c r="F10" s="39">
        <v>7</v>
      </c>
      <c r="G10" s="59"/>
      <c r="H10" s="164"/>
      <c r="I10" s="162">
        <f>F10+I$7</f>
        <v>45616</v>
      </c>
      <c r="J10" s="164">
        <v>45622</v>
      </c>
      <c r="K10" s="9">
        <v>1</v>
      </c>
      <c r="L10" s="86"/>
      <c r="M10" s="2"/>
    </row>
    <row r="11" spans="1:14" ht="33" customHeight="1" x14ac:dyDescent="0.35">
      <c r="A11" s="32"/>
      <c r="B11" s="16">
        <v>8</v>
      </c>
      <c r="C11" s="5" t="s">
        <v>22</v>
      </c>
      <c r="D11" s="11">
        <v>25</v>
      </c>
      <c r="E11" s="7">
        <f>D11+J$7</f>
        <v>45634</v>
      </c>
      <c r="F11" s="39">
        <v>23</v>
      </c>
      <c r="G11" s="59"/>
      <c r="H11" s="164"/>
      <c r="I11" s="162">
        <f t="shared" ref="I11:I13" si="0">F11+I$7</f>
        <v>45632</v>
      </c>
      <c r="J11" s="164">
        <v>45632</v>
      </c>
      <c r="K11" s="9">
        <v>1</v>
      </c>
      <c r="L11" s="89"/>
      <c r="M11" s="2"/>
    </row>
    <row r="12" spans="1:14" ht="33" customHeight="1" thickBot="1" x14ac:dyDescent="0.4">
      <c r="A12" s="82"/>
      <c r="B12" s="52">
        <v>9</v>
      </c>
      <c r="C12" s="83" t="s">
        <v>23</v>
      </c>
      <c r="D12" s="135">
        <v>35</v>
      </c>
      <c r="E12" s="136">
        <f>D12+J$7</f>
        <v>45644</v>
      </c>
      <c r="F12" s="39">
        <v>28</v>
      </c>
      <c r="G12" s="70"/>
      <c r="H12" s="165"/>
      <c r="I12" s="166">
        <f t="shared" si="0"/>
        <v>45637</v>
      </c>
      <c r="J12" s="167">
        <v>45638</v>
      </c>
      <c r="K12" s="9">
        <v>1</v>
      </c>
      <c r="L12" s="90"/>
      <c r="M12" s="2"/>
    </row>
    <row r="13" spans="1:14" ht="33" customHeight="1" x14ac:dyDescent="0.35">
      <c r="A13" s="119" t="s">
        <v>24</v>
      </c>
      <c r="B13" s="120">
        <v>10</v>
      </c>
      <c r="C13" s="121" t="s">
        <v>25</v>
      </c>
      <c r="D13" s="138">
        <v>45</v>
      </c>
      <c r="E13" s="139">
        <f>D13+J$7</f>
        <v>45654</v>
      </c>
      <c r="F13" s="140">
        <v>34</v>
      </c>
      <c r="G13" s="141"/>
      <c r="H13" s="168"/>
      <c r="I13" s="169">
        <f t="shared" si="0"/>
        <v>45643</v>
      </c>
      <c r="J13" s="170">
        <v>45642</v>
      </c>
      <c r="K13" s="30">
        <v>1</v>
      </c>
      <c r="L13" s="122"/>
      <c r="M13" s="2"/>
    </row>
    <row r="14" spans="1:14" ht="33" customHeight="1" x14ac:dyDescent="0.35">
      <c r="A14" s="81"/>
      <c r="B14" s="16"/>
      <c r="C14" s="5" t="s">
        <v>42</v>
      </c>
      <c r="D14" s="10"/>
      <c r="E14" s="7"/>
      <c r="F14" s="146"/>
      <c r="G14" s="147"/>
      <c r="H14" s="171"/>
      <c r="I14" s="172"/>
      <c r="J14" s="173"/>
      <c r="K14" s="9"/>
      <c r="L14" s="159"/>
      <c r="M14" s="2"/>
    </row>
    <row r="15" spans="1:14" ht="33" customHeight="1" x14ac:dyDescent="0.35">
      <c r="A15" s="45"/>
      <c r="B15" s="37">
        <v>11</v>
      </c>
      <c r="C15" s="154" t="s">
        <v>26</v>
      </c>
      <c r="D15" s="39">
        <v>60</v>
      </c>
      <c r="E15" s="7">
        <f>D15+J$7+16</f>
        <v>45685</v>
      </c>
      <c r="F15" s="40">
        <v>42</v>
      </c>
      <c r="G15" s="142"/>
      <c r="H15" s="171"/>
      <c r="I15" s="162">
        <f>F15+I$7+16</f>
        <v>45667</v>
      </c>
      <c r="J15" s="163">
        <v>45667</v>
      </c>
      <c r="K15" s="23">
        <v>1</v>
      </c>
      <c r="L15" s="91"/>
      <c r="M15" s="2"/>
    </row>
    <row r="16" spans="1:14" ht="33" customHeight="1" thickBot="1" x14ac:dyDescent="0.4">
      <c r="A16" s="51"/>
      <c r="B16" s="52">
        <v>12</v>
      </c>
      <c r="C16" s="68" t="s">
        <v>27</v>
      </c>
      <c r="D16" s="69">
        <v>80</v>
      </c>
      <c r="E16" s="143">
        <f>D16+J$7+16</f>
        <v>45705</v>
      </c>
      <c r="F16" s="137">
        <v>67</v>
      </c>
      <c r="G16" s="144"/>
      <c r="H16" s="174"/>
      <c r="I16" s="166">
        <f t="shared" ref="I16:I20" si="1">F16+I$7+16</f>
        <v>45692</v>
      </c>
      <c r="J16" s="165">
        <v>45692</v>
      </c>
      <c r="K16" s="53">
        <v>1</v>
      </c>
      <c r="L16" s="92"/>
      <c r="M16" s="2"/>
    </row>
    <row r="17" spans="1:13" ht="33" customHeight="1" x14ac:dyDescent="0.35">
      <c r="A17" s="80" t="s">
        <v>28</v>
      </c>
      <c r="B17" s="120">
        <v>13</v>
      </c>
      <c r="C17" s="155" t="s">
        <v>29</v>
      </c>
      <c r="D17" s="123">
        <v>90</v>
      </c>
      <c r="E17" s="139">
        <f>D17+J$7+16</f>
        <v>45715</v>
      </c>
      <c r="F17" s="140">
        <v>73</v>
      </c>
      <c r="G17" s="141"/>
      <c r="H17" s="168"/>
      <c r="I17" s="169">
        <f t="shared" si="1"/>
        <v>45698</v>
      </c>
      <c r="J17" s="169">
        <v>45698</v>
      </c>
      <c r="K17" s="30">
        <v>1</v>
      </c>
      <c r="L17" s="127"/>
      <c r="M17" s="2"/>
    </row>
    <row r="18" spans="1:13" ht="33" customHeight="1" x14ac:dyDescent="0.35">
      <c r="A18" s="81"/>
      <c r="B18" s="66">
        <v>14</v>
      </c>
      <c r="C18" s="156" t="s">
        <v>30</v>
      </c>
      <c r="D18" s="71"/>
      <c r="E18" s="143"/>
      <c r="F18" s="145">
        <v>77</v>
      </c>
      <c r="G18" s="144"/>
      <c r="H18" s="174"/>
      <c r="I18" s="162">
        <f t="shared" si="1"/>
        <v>45702</v>
      </c>
      <c r="J18" s="166">
        <v>45336</v>
      </c>
      <c r="K18" s="67">
        <v>1</v>
      </c>
      <c r="L18" s="107"/>
      <c r="M18" s="2"/>
    </row>
    <row r="19" spans="1:13" ht="33" customHeight="1" x14ac:dyDescent="0.35">
      <c r="A19" s="77"/>
      <c r="B19" s="16">
        <v>15</v>
      </c>
      <c r="C19" s="5" t="s">
        <v>31</v>
      </c>
      <c r="D19" s="10">
        <v>115</v>
      </c>
      <c r="E19" s="7">
        <f t="shared" ref="E19:E25" si="2">D19+J$7+16</f>
        <v>45740</v>
      </c>
      <c r="F19" s="146">
        <v>110</v>
      </c>
      <c r="G19" s="147"/>
      <c r="H19" s="172"/>
      <c r="I19" s="162">
        <f t="shared" si="1"/>
        <v>45735</v>
      </c>
      <c r="J19" s="164"/>
      <c r="K19" s="9"/>
      <c r="L19" s="128"/>
      <c r="M19" s="2"/>
    </row>
    <row r="20" spans="1:13" ht="44.15" customHeight="1" thickBot="1" x14ac:dyDescent="0.4">
      <c r="A20" s="108"/>
      <c r="B20" s="52">
        <v>16</v>
      </c>
      <c r="C20" s="68" t="s">
        <v>32</v>
      </c>
      <c r="D20" s="69">
        <v>122</v>
      </c>
      <c r="E20" s="136">
        <f t="shared" si="2"/>
        <v>45747</v>
      </c>
      <c r="F20" s="137">
        <v>119</v>
      </c>
      <c r="G20" s="148"/>
      <c r="H20" s="175"/>
      <c r="I20" s="176">
        <f t="shared" si="1"/>
        <v>45744</v>
      </c>
      <c r="J20" s="165"/>
      <c r="K20" s="53"/>
      <c r="L20" s="134"/>
      <c r="M20" s="2"/>
    </row>
    <row r="21" spans="1:13" ht="33" customHeight="1" thickBot="1" x14ac:dyDescent="0.4">
      <c r="A21" s="109" t="s">
        <v>33</v>
      </c>
      <c r="B21" s="110">
        <v>17</v>
      </c>
      <c r="C21" s="111" t="s">
        <v>34</v>
      </c>
      <c r="D21" s="112">
        <v>130</v>
      </c>
      <c r="E21" s="149">
        <f t="shared" si="2"/>
        <v>45755</v>
      </c>
      <c r="F21" s="150">
        <v>125</v>
      </c>
      <c r="G21" s="151"/>
      <c r="H21" s="177">
        <f>F21+I$7+16</f>
        <v>45750</v>
      </c>
      <c r="I21" s="178"/>
      <c r="J21" s="179"/>
      <c r="K21" s="130"/>
      <c r="L21" s="113"/>
      <c r="M21" s="2"/>
    </row>
    <row r="22" spans="1:13" ht="33" customHeight="1" x14ac:dyDescent="0.35">
      <c r="A22" s="45" t="s">
        <v>35</v>
      </c>
      <c r="B22" s="37">
        <v>18</v>
      </c>
      <c r="C22" s="38" t="s">
        <v>36</v>
      </c>
      <c r="D22" s="46">
        <v>140</v>
      </c>
      <c r="E22" s="22">
        <f t="shared" si="2"/>
        <v>45765</v>
      </c>
      <c r="F22" s="40">
        <v>133</v>
      </c>
      <c r="G22" s="65"/>
      <c r="H22" s="169">
        <f>F22+I$7+16</f>
        <v>45758</v>
      </c>
      <c r="I22" s="171"/>
      <c r="J22" s="180"/>
      <c r="K22" s="131"/>
      <c r="L22" s="95"/>
      <c r="M22" s="2"/>
    </row>
    <row r="23" spans="1:13" ht="33" customHeight="1" x14ac:dyDescent="0.35">
      <c r="A23" s="77"/>
      <c r="B23" s="16">
        <v>19</v>
      </c>
      <c r="C23" s="5" t="s">
        <v>37</v>
      </c>
      <c r="D23" s="10">
        <v>150</v>
      </c>
      <c r="E23" s="7">
        <f t="shared" si="2"/>
        <v>45775</v>
      </c>
      <c r="F23" s="146">
        <v>143</v>
      </c>
      <c r="G23" s="70"/>
      <c r="H23" s="162">
        <f>F23+I$7+16</f>
        <v>45768</v>
      </c>
      <c r="I23" s="172"/>
      <c r="J23" s="181"/>
      <c r="K23" s="132"/>
      <c r="L23" s="93"/>
      <c r="M23" s="2"/>
    </row>
    <row r="24" spans="1:13" ht="33" customHeight="1" thickBot="1" x14ac:dyDescent="0.4">
      <c r="A24" s="118"/>
      <c r="B24" s="33">
        <v>20</v>
      </c>
      <c r="C24" s="47" t="s">
        <v>38</v>
      </c>
      <c r="D24" s="43">
        <v>170</v>
      </c>
      <c r="E24" s="136">
        <f t="shared" si="2"/>
        <v>45795</v>
      </c>
      <c r="F24" s="44">
        <v>152</v>
      </c>
      <c r="G24" s="70"/>
      <c r="H24" s="166">
        <f>F24+I$7+16</f>
        <v>45777</v>
      </c>
      <c r="I24" s="172"/>
      <c r="J24" s="182"/>
      <c r="K24" s="133"/>
      <c r="L24" s="94"/>
      <c r="M24" s="2"/>
    </row>
    <row r="25" spans="1:13" ht="33" customHeight="1" thickBot="1" x14ac:dyDescent="0.4">
      <c r="A25" s="108" t="s">
        <v>39</v>
      </c>
      <c r="B25" s="114">
        <v>21</v>
      </c>
      <c r="C25" s="115" t="s">
        <v>40</v>
      </c>
      <c r="D25" s="116">
        <v>230</v>
      </c>
      <c r="E25" s="28">
        <f t="shared" si="2"/>
        <v>45855</v>
      </c>
      <c r="F25" s="153">
        <v>216</v>
      </c>
      <c r="G25" s="152"/>
      <c r="H25" s="177">
        <f>F25+I$7+16</f>
        <v>45841</v>
      </c>
      <c r="I25" s="169"/>
      <c r="J25" s="183"/>
      <c r="K25" s="117"/>
      <c r="L25" s="129"/>
      <c r="M25" s="2"/>
    </row>
    <row r="26" spans="1:13" ht="44.5" customHeight="1" x14ac:dyDescent="0.35">
      <c r="A26" s="1"/>
      <c r="B26" s="13"/>
      <c r="C26" s="106" t="s">
        <v>41</v>
      </c>
      <c r="D26" s="73"/>
      <c r="E26" s="74"/>
      <c r="F26" s="126"/>
      <c r="G26" s="124"/>
      <c r="H26" s="62"/>
      <c r="J26" s="75"/>
      <c r="K26" s="54"/>
      <c r="L26" s="2"/>
      <c r="M26" s="2"/>
    </row>
    <row r="27" spans="1:13" ht="45" customHeight="1" x14ac:dyDescent="0.35">
      <c r="A27" s="12"/>
      <c r="C27" s="79"/>
      <c r="D27" s="14"/>
      <c r="F27" s="63"/>
      <c r="G27" s="62"/>
      <c r="H27" s="62"/>
      <c r="K27" s="54"/>
      <c r="M27" s="2"/>
    </row>
    <row r="28" spans="1:13" ht="45.75" customHeight="1" x14ac:dyDescent="0.35">
      <c r="A28" s="103"/>
      <c r="B28" s="104"/>
      <c r="C28" s="84"/>
      <c r="E28" s="78"/>
      <c r="F28" s="63"/>
      <c r="G28" s="72"/>
      <c r="H28" s="72"/>
      <c r="J28" s="1"/>
      <c r="M28" s="2"/>
    </row>
    <row r="29" spans="1:13" ht="44.25" customHeight="1" x14ac:dyDescent="0.35">
      <c r="B29" s="105"/>
      <c r="C29" s="79"/>
      <c r="G29" s="72"/>
      <c r="H29" s="72"/>
      <c r="J29" s="1"/>
      <c r="M29" s="2"/>
    </row>
    <row r="30" spans="1:13" ht="28.4" customHeight="1" x14ac:dyDescent="0.35">
      <c r="M30" s="2"/>
    </row>
    <row r="31" spans="1:13" ht="28.4" customHeight="1" x14ac:dyDescent="0.35">
      <c r="M31" s="2"/>
    </row>
    <row r="32" spans="1:13" ht="28.4" customHeight="1" x14ac:dyDescent="0.35">
      <c r="M32" s="2"/>
    </row>
    <row r="33" spans="12:13" ht="36" customHeight="1" x14ac:dyDescent="0.35">
      <c r="M33" s="2"/>
    </row>
    <row r="34" spans="12:13" ht="28.4" customHeight="1" x14ac:dyDescent="0.35">
      <c r="M34" s="2"/>
    </row>
    <row r="35" spans="12:13" ht="28.4" customHeight="1" x14ac:dyDescent="0.35">
      <c r="M35" s="2"/>
    </row>
    <row r="36" spans="12:13" ht="28.4" customHeight="1" x14ac:dyDescent="0.35">
      <c r="M36" s="2"/>
    </row>
    <row r="37" spans="12:13" ht="28.4" customHeight="1" x14ac:dyDescent="0.35">
      <c r="M37" s="2"/>
    </row>
    <row r="38" spans="12:13" ht="28.4" customHeight="1" x14ac:dyDescent="0.35">
      <c r="M38" s="2"/>
    </row>
    <row r="39" spans="12:13" ht="28.4" customHeight="1" x14ac:dyDescent="0.35">
      <c r="M39" s="2"/>
    </row>
    <row r="40" spans="12:13" ht="28.4" customHeight="1" x14ac:dyDescent="0.35">
      <c r="M40" s="2"/>
    </row>
    <row r="41" spans="12:13" ht="15.5" x14ac:dyDescent="0.35">
      <c r="L41" s="76"/>
    </row>
    <row r="42" spans="12:13" ht="15.5" x14ac:dyDescent="0.35"/>
    <row r="43" spans="12:13" ht="47.25" customHeight="1" x14ac:dyDescent="0.35"/>
    <row r="44" spans="12:13" ht="48.75" customHeight="1" x14ac:dyDescent="0.35"/>
    <row r="45" spans="12:13" ht="15.5" x14ac:dyDescent="0.35"/>
    <row r="46" spans="12:13" ht="15.5" x14ac:dyDescent="0.35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I10:I13 I8 I7 I9 E18 E15:E17 E19:E25 I15:I20 H21:H25 E7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6" ma:contentTypeDescription="Create a new document." ma:contentTypeScope="" ma:versionID="438c0f2f0dd586cfffb889849620e195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de8dcbbc0849f0c98b43a509b911371a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DD75FA-DEE0-448F-9D91-B0F00E45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19769E-990C-4211-800B-336FD256E7AC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3abfa7a-daeb-4e82-8a7e-c5824009c764"/>
    <ds:schemaRef ds:uri="http://purl.org/dc/elements/1.1/"/>
    <ds:schemaRef ds:uri="http://www.w3.org/XML/1998/namespace"/>
    <ds:schemaRef ds:uri="18c4c99b-0bc1-4dd5-829e-ad5714449cd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Greater Sudbury</vt:lpstr>
      <vt:lpstr>'Greater Sudbury'!Print_Area</vt:lpstr>
      <vt:lpstr>'Greater Sudbury'!Print_Titles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Ashley Sanasie</cp:lastModifiedBy>
  <cp:revision/>
  <dcterms:created xsi:type="dcterms:W3CDTF">2018-09-17T21:27:35Z</dcterms:created>
  <dcterms:modified xsi:type="dcterms:W3CDTF">2025-03-12T14:18:52Z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